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achX All Files\Excel\Assignment\"/>
    </mc:Choice>
  </mc:AlternateContent>
  <xr:revisionPtr revIDLastSave="0" documentId="13_ncr:1_{B8BCA78E-2F9F-4A6F-B152-DA3B9E36B7D0}" xr6:coauthVersionLast="47" xr6:coauthVersionMax="47" xr10:uidLastSave="{00000000-0000-0000-0000-000000000000}"/>
  <bookViews>
    <workbookView xWindow="-120" yWindow="-120" windowWidth="20730" windowHeight="11310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1" hidden="1">'Customer Info'!$A$1:$I$501</definedName>
    <definedName name="_xlnm._FilterDatabase" localSheetId="2" hidden="1">'Product Details'!$A$1:$D$1</definedName>
    <definedName name="_xlnm._FilterDatabase" localSheetId="0" hidden="1">'Sales Order '!$A$9:$W$4815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1" i="1" l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0" i="1"/>
  <c r="T11" i="1"/>
  <c r="U11" i="1" s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4116" i="1"/>
  <c r="U4116" i="1"/>
  <c r="T4117" i="1"/>
  <c r="U4117" i="1"/>
  <c r="T4118" i="1"/>
  <c r="U4118" i="1"/>
  <c r="T4119" i="1"/>
  <c r="U4119" i="1"/>
  <c r="T4120" i="1"/>
  <c r="U4120" i="1"/>
  <c r="T4121" i="1"/>
  <c r="U4121" i="1"/>
  <c r="T4122" i="1"/>
  <c r="U4122" i="1"/>
  <c r="T4123" i="1"/>
  <c r="U4123" i="1"/>
  <c r="T4124" i="1"/>
  <c r="U4124" i="1"/>
  <c r="T4125" i="1"/>
  <c r="U4125" i="1"/>
  <c r="T4126" i="1"/>
  <c r="U4126" i="1"/>
  <c r="T4127" i="1"/>
  <c r="U4127" i="1"/>
  <c r="T4128" i="1"/>
  <c r="U4128" i="1"/>
  <c r="T4129" i="1"/>
  <c r="U4129" i="1"/>
  <c r="T4130" i="1"/>
  <c r="U4130" i="1"/>
  <c r="T4131" i="1"/>
  <c r="U4131" i="1"/>
  <c r="T4132" i="1"/>
  <c r="U4132" i="1"/>
  <c r="T4133" i="1"/>
  <c r="U4133" i="1"/>
  <c r="T4134" i="1"/>
  <c r="U4134" i="1"/>
  <c r="T4135" i="1"/>
  <c r="U4135" i="1"/>
  <c r="T4136" i="1"/>
  <c r="U4136" i="1"/>
  <c r="T4137" i="1"/>
  <c r="U4137" i="1"/>
  <c r="T4138" i="1"/>
  <c r="U4138" i="1"/>
  <c r="T4139" i="1"/>
  <c r="U4139" i="1"/>
  <c r="T4140" i="1"/>
  <c r="U4140" i="1"/>
  <c r="T4141" i="1"/>
  <c r="U4141" i="1"/>
  <c r="T4142" i="1"/>
  <c r="U4142" i="1"/>
  <c r="T4143" i="1"/>
  <c r="U4143" i="1"/>
  <c r="T4144" i="1"/>
  <c r="U4144" i="1"/>
  <c r="T4145" i="1"/>
  <c r="U4145" i="1"/>
  <c r="T4146" i="1"/>
  <c r="U4146" i="1"/>
  <c r="T4147" i="1"/>
  <c r="U4147" i="1"/>
  <c r="T4148" i="1"/>
  <c r="U4148" i="1"/>
  <c r="T4149" i="1"/>
  <c r="U4149" i="1"/>
  <c r="T4150" i="1"/>
  <c r="U4150" i="1"/>
  <c r="T4151" i="1"/>
  <c r="U4151" i="1"/>
  <c r="T4152" i="1"/>
  <c r="U4152" i="1"/>
  <c r="T4153" i="1"/>
  <c r="U4153" i="1"/>
  <c r="T4154" i="1"/>
  <c r="U4154" i="1"/>
  <c r="T4155" i="1"/>
  <c r="U4155" i="1"/>
  <c r="T4156" i="1"/>
  <c r="U4156" i="1"/>
  <c r="T4157" i="1"/>
  <c r="U4157" i="1"/>
  <c r="T4158" i="1"/>
  <c r="U4158" i="1"/>
  <c r="T4159" i="1"/>
  <c r="U4159" i="1"/>
  <c r="T4160" i="1"/>
  <c r="U4160" i="1"/>
  <c r="T4161" i="1"/>
  <c r="U4161" i="1"/>
  <c r="T4162" i="1"/>
  <c r="U4162" i="1"/>
  <c r="T4163" i="1"/>
  <c r="U4163" i="1"/>
  <c r="T4164" i="1"/>
  <c r="U4164" i="1"/>
  <c r="T4165" i="1"/>
  <c r="U4165" i="1"/>
  <c r="T4166" i="1"/>
  <c r="U4166" i="1"/>
  <c r="T4167" i="1"/>
  <c r="U4167" i="1"/>
  <c r="T4168" i="1"/>
  <c r="U4168" i="1"/>
  <c r="T4169" i="1"/>
  <c r="U4169" i="1"/>
  <c r="T4170" i="1"/>
  <c r="U4170" i="1"/>
  <c r="T4171" i="1"/>
  <c r="U4171" i="1"/>
  <c r="T4172" i="1"/>
  <c r="U4172" i="1"/>
  <c r="T4173" i="1"/>
  <c r="U4173" i="1"/>
  <c r="T4174" i="1"/>
  <c r="U4174" i="1"/>
  <c r="T4175" i="1"/>
  <c r="U4175" i="1"/>
  <c r="T4176" i="1"/>
  <c r="U4176" i="1"/>
  <c r="T4177" i="1"/>
  <c r="U4177" i="1"/>
  <c r="T4178" i="1"/>
  <c r="U4178" i="1"/>
  <c r="T4179" i="1"/>
  <c r="U4179" i="1"/>
  <c r="T4180" i="1"/>
  <c r="U4180" i="1"/>
  <c r="T4181" i="1"/>
  <c r="U4181" i="1"/>
  <c r="T4182" i="1"/>
  <c r="U4182" i="1"/>
  <c r="T4183" i="1"/>
  <c r="U4183" i="1"/>
  <c r="T4184" i="1"/>
  <c r="U4184" i="1"/>
  <c r="T4185" i="1"/>
  <c r="U4185" i="1"/>
  <c r="T4186" i="1"/>
  <c r="U4186" i="1"/>
  <c r="T4187" i="1"/>
  <c r="U4187" i="1"/>
  <c r="T4188" i="1"/>
  <c r="U4188" i="1"/>
  <c r="T4189" i="1"/>
  <c r="U4189" i="1"/>
  <c r="T4190" i="1"/>
  <c r="U4190" i="1"/>
  <c r="T4191" i="1"/>
  <c r="U4191" i="1"/>
  <c r="T4192" i="1"/>
  <c r="U4192" i="1"/>
  <c r="T4193" i="1"/>
  <c r="U4193" i="1"/>
  <c r="T4194" i="1"/>
  <c r="U4194" i="1"/>
  <c r="T4195" i="1"/>
  <c r="U4195" i="1"/>
  <c r="T4196" i="1"/>
  <c r="U4196" i="1"/>
  <c r="T4197" i="1"/>
  <c r="U4197" i="1"/>
  <c r="T4198" i="1"/>
  <c r="U4198" i="1"/>
  <c r="T4199" i="1"/>
  <c r="U4199" i="1"/>
  <c r="T4200" i="1"/>
  <c r="U4200" i="1"/>
  <c r="T4201" i="1"/>
  <c r="U4201" i="1"/>
  <c r="T4202" i="1"/>
  <c r="U4202" i="1"/>
  <c r="T4203" i="1"/>
  <c r="U4203" i="1"/>
  <c r="T4204" i="1"/>
  <c r="U4204" i="1"/>
  <c r="T4205" i="1"/>
  <c r="U4205" i="1"/>
  <c r="T4206" i="1"/>
  <c r="U4206" i="1"/>
  <c r="T4207" i="1"/>
  <c r="U4207" i="1"/>
  <c r="T4208" i="1"/>
  <c r="U4208" i="1"/>
  <c r="T4209" i="1"/>
  <c r="U4209" i="1"/>
  <c r="T4210" i="1"/>
  <c r="U4210" i="1"/>
  <c r="T4211" i="1"/>
  <c r="U4211" i="1"/>
  <c r="T4212" i="1"/>
  <c r="U4212" i="1"/>
  <c r="T4213" i="1"/>
  <c r="U4213" i="1"/>
  <c r="T4214" i="1"/>
  <c r="U4214" i="1"/>
  <c r="T4215" i="1"/>
  <c r="U4215" i="1"/>
  <c r="T4216" i="1"/>
  <c r="U4216" i="1"/>
  <c r="T4217" i="1"/>
  <c r="U4217" i="1"/>
  <c r="T4218" i="1"/>
  <c r="U4218" i="1"/>
  <c r="T4219" i="1"/>
  <c r="U4219" i="1"/>
  <c r="T4220" i="1"/>
  <c r="U4220" i="1"/>
  <c r="T4221" i="1"/>
  <c r="U4221" i="1"/>
  <c r="T4222" i="1"/>
  <c r="U4222" i="1"/>
  <c r="T4223" i="1"/>
  <c r="U4223" i="1"/>
  <c r="T4224" i="1"/>
  <c r="U4224" i="1"/>
  <c r="T4225" i="1"/>
  <c r="U4225" i="1"/>
  <c r="T4226" i="1"/>
  <c r="U4226" i="1"/>
  <c r="T4227" i="1"/>
  <c r="U4227" i="1"/>
  <c r="T4228" i="1"/>
  <c r="U4228" i="1"/>
  <c r="T4229" i="1"/>
  <c r="U4229" i="1"/>
  <c r="T4230" i="1"/>
  <c r="U4230" i="1"/>
  <c r="T4231" i="1"/>
  <c r="U4231" i="1"/>
  <c r="T4232" i="1"/>
  <c r="U4232" i="1"/>
  <c r="T4233" i="1"/>
  <c r="U4233" i="1"/>
  <c r="T4234" i="1"/>
  <c r="U4234" i="1"/>
  <c r="T4235" i="1"/>
  <c r="U4235" i="1"/>
  <c r="T4236" i="1"/>
  <c r="U4236" i="1"/>
  <c r="T4237" i="1"/>
  <c r="U4237" i="1"/>
  <c r="T4238" i="1"/>
  <c r="U4238" i="1"/>
  <c r="T4239" i="1"/>
  <c r="U4239" i="1"/>
  <c r="T4240" i="1"/>
  <c r="U4240" i="1"/>
  <c r="T4241" i="1"/>
  <c r="U4241" i="1"/>
  <c r="T4242" i="1"/>
  <c r="U4242" i="1"/>
  <c r="T4243" i="1"/>
  <c r="U4243" i="1"/>
  <c r="T4244" i="1"/>
  <c r="U4244" i="1"/>
  <c r="T4245" i="1"/>
  <c r="U4245" i="1"/>
  <c r="T4246" i="1"/>
  <c r="U4246" i="1"/>
  <c r="T4247" i="1"/>
  <c r="U4247" i="1"/>
  <c r="T4248" i="1"/>
  <c r="U4248" i="1"/>
  <c r="T4249" i="1"/>
  <c r="U4249" i="1"/>
  <c r="T4250" i="1"/>
  <c r="U4250" i="1"/>
  <c r="T4251" i="1"/>
  <c r="U4251" i="1"/>
  <c r="T4252" i="1"/>
  <c r="U4252" i="1"/>
  <c r="T4253" i="1"/>
  <c r="U4253" i="1"/>
  <c r="T4254" i="1"/>
  <c r="U4254" i="1"/>
  <c r="T4255" i="1"/>
  <c r="U4255" i="1"/>
  <c r="T4256" i="1"/>
  <c r="U4256" i="1"/>
  <c r="T4257" i="1"/>
  <c r="U4257" i="1"/>
  <c r="T4258" i="1"/>
  <c r="U4258" i="1"/>
  <c r="T4259" i="1"/>
  <c r="U4259" i="1"/>
  <c r="T4260" i="1"/>
  <c r="U4260" i="1"/>
  <c r="T4261" i="1"/>
  <c r="U4261" i="1"/>
  <c r="T4262" i="1"/>
  <c r="U4262" i="1"/>
  <c r="T4263" i="1"/>
  <c r="U4263" i="1"/>
  <c r="T4264" i="1"/>
  <c r="U4264" i="1"/>
  <c r="T4265" i="1"/>
  <c r="U4265" i="1"/>
  <c r="T4266" i="1"/>
  <c r="U4266" i="1"/>
  <c r="T4267" i="1"/>
  <c r="U4267" i="1"/>
  <c r="T4268" i="1"/>
  <c r="U4268" i="1"/>
  <c r="T4269" i="1"/>
  <c r="U4269" i="1"/>
  <c r="T4270" i="1"/>
  <c r="U4270" i="1"/>
  <c r="T4271" i="1"/>
  <c r="U4271" i="1"/>
  <c r="T4272" i="1"/>
  <c r="U4272" i="1"/>
  <c r="T4273" i="1"/>
  <c r="U4273" i="1"/>
  <c r="T4274" i="1"/>
  <c r="U4274" i="1"/>
  <c r="T4275" i="1"/>
  <c r="U4275" i="1"/>
  <c r="T4276" i="1"/>
  <c r="U4276" i="1"/>
  <c r="T4277" i="1"/>
  <c r="U4277" i="1"/>
  <c r="T4278" i="1"/>
  <c r="U4278" i="1"/>
  <c r="T4279" i="1"/>
  <c r="U4279" i="1"/>
  <c r="T4280" i="1"/>
  <c r="U4280" i="1"/>
  <c r="T4281" i="1"/>
  <c r="U4281" i="1"/>
  <c r="T4282" i="1"/>
  <c r="U4282" i="1"/>
  <c r="T4283" i="1"/>
  <c r="U4283" i="1"/>
  <c r="T4284" i="1"/>
  <c r="U4284" i="1"/>
  <c r="T4285" i="1"/>
  <c r="U4285" i="1"/>
  <c r="T4286" i="1"/>
  <c r="U4286" i="1"/>
  <c r="T4287" i="1"/>
  <c r="U4287" i="1"/>
  <c r="T4288" i="1"/>
  <c r="U4288" i="1"/>
  <c r="T4289" i="1"/>
  <c r="U4289" i="1"/>
  <c r="T4290" i="1"/>
  <c r="U4290" i="1"/>
  <c r="T4291" i="1"/>
  <c r="U4291" i="1"/>
  <c r="T4292" i="1"/>
  <c r="U4292" i="1"/>
  <c r="T4293" i="1"/>
  <c r="U4293" i="1"/>
  <c r="T4294" i="1"/>
  <c r="U4294" i="1"/>
  <c r="T4295" i="1"/>
  <c r="U4295" i="1"/>
  <c r="T4296" i="1"/>
  <c r="U4296" i="1"/>
  <c r="T4297" i="1"/>
  <c r="U4297" i="1"/>
  <c r="T4298" i="1"/>
  <c r="U4298" i="1"/>
  <c r="T4299" i="1"/>
  <c r="U4299" i="1"/>
  <c r="T4300" i="1"/>
  <c r="U4300" i="1"/>
  <c r="T4301" i="1"/>
  <c r="U4301" i="1"/>
  <c r="T4302" i="1"/>
  <c r="U4302" i="1"/>
  <c r="T4303" i="1"/>
  <c r="U4303" i="1"/>
  <c r="T4304" i="1"/>
  <c r="U4304" i="1"/>
  <c r="T4305" i="1"/>
  <c r="U4305" i="1"/>
  <c r="T4306" i="1"/>
  <c r="U4306" i="1"/>
  <c r="T4307" i="1"/>
  <c r="U4307" i="1"/>
  <c r="T4308" i="1"/>
  <c r="U4308" i="1"/>
  <c r="T4309" i="1"/>
  <c r="U4309" i="1"/>
  <c r="T4310" i="1"/>
  <c r="U4310" i="1"/>
  <c r="T4311" i="1"/>
  <c r="U4311" i="1"/>
  <c r="T4312" i="1"/>
  <c r="U4312" i="1"/>
  <c r="T4313" i="1"/>
  <c r="U4313" i="1"/>
  <c r="T4314" i="1"/>
  <c r="U4314" i="1"/>
  <c r="T4315" i="1"/>
  <c r="U4315" i="1"/>
  <c r="T4316" i="1"/>
  <c r="U4316" i="1"/>
  <c r="T4317" i="1"/>
  <c r="U4317" i="1"/>
  <c r="T4318" i="1"/>
  <c r="U4318" i="1"/>
  <c r="T4319" i="1"/>
  <c r="U4319" i="1"/>
  <c r="T4320" i="1"/>
  <c r="U4320" i="1"/>
  <c r="T4321" i="1"/>
  <c r="U4321" i="1"/>
  <c r="T4322" i="1"/>
  <c r="U4322" i="1"/>
  <c r="T4323" i="1"/>
  <c r="U4323" i="1"/>
  <c r="T4324" i="1"/>
  <c r="U4324" i="1"/>
  <c r="T4325" i="1"/>
  <c r="U4325" i="1"/>
  <c r="T4326" i="1"/>
  <c r="U4326" i="1"/>
  <c r="T4327" i="1"/>
  <c r="U4327" i="1"/>
  <c r="T4328" i="1"/>
  <c r="U4328" i="1"/>
  <c r="T4329" i="1"/>
  <c r="U4329" i="1"/>
  <c r="T4330" i="1"/>
  <c r="U4330" i="1"/>
  <c r="T4331" i="1"/>
  <c r="U4331" i="1"/>
  <c r="T4332" i="1"/>
  <c r="U4332" i="1"/>
  <c r="T4333" i="1"/>
  <c r="U4333" i="1"/>
  <c r="T4334" i="1"/>
  <c r="U4334" i="1"/>
  <c r="T4335" i="1"/>
  <c r="U4335" i="1"/>
  <c r="T4336" i="1"/>
  <c r="U4336" i="1"/>
  <c r="T4337" i="1"/>
  <c r="U4337" i="1"/>
  <c r="T4338" i="1"/>
  <c r="U4338" i="1"/>
  <c r="T4339" i="1"/>
  <c r="U4339" i="1"/>
  <c r="T4340" i="1"/>
  <c r="U4340" i="1"/>
  <c r="T4341" i="1"/>
  <c r="U4341" i="1"/>
  <c r="T4342" i="1"/>
  <c r="U4342" i="1"/>
  <c r="T4343" i="1"/>
  <c r="U4343" i="1"/>
  <c r="T4344" i="1"/>
  <c r="U4344" i="1"/>
  <c r="T4345" i="1"/>
  <c r="U4345" i="1"/>
  <c r="T4346" i="1"/>
  <c r="U4346" i="1"/>
  <c r="T4347" i="1"/>
  <c r="U4347" i="1"/>
  <c r="T4348" i="1"/>
  <c r="U4348" i="1"/>
  <c r="T4349" i="1"/>
  <c r="U4349" i="1"/>
  <c r="T4350" i="1"/>
  <c r="U4350" i="1"/>
  <c r="T4351" i="1"/>
  <c r="U4351" i="1"/>
  <c r="T4352" i="1"/>
  <c r="U4352" i="1"/>
  <c r="T4353" i="1"/>
  <c r="U4353" i="1"/>
  <c r="T4354" i="1"/>
  <c r="U4354" i="1"/>
  <c r="T4355" i="1"/>
  <c r="U4355" i="1"/>
  <c r="T4356" i="1"/>
  <c r="U4356" i="1"/>
  <c r="T4357" i="1"/>
  <c r="U4357" i="1"/>
  <c r="T4358" i="1"/>
  <c r="U4358" i="1"/>
  <c r="T4359" i="1"/>
  <c r="U4359" i="1"/>
  <c r="T4360" i="1"/>
  <c r="U4360" i="1"/>
  <c r="T4361" i="1"/>
  <c r="U4361" i="1"/>
  <c r="T4362" i="1"/>
  <c r="U4362" i="1"/>
  <c r="T4363" i="1"/>
  <c r="U4363" i="1"/>
  <c r="T4364" i="1"/>
  <c r="U4364" i="1"/>
  <c r="T4365" i="1"/>
  <c r="U4365" i="1"/>
  <c r="T4366" i="1"/>
  <c r="U4366" i="1"/>
  <c r="T4367" i="1"/>
  <c r="U4367" i="1"/>
  <c r="T4368" i="1"/>
  <c r="U4368" i="1"/>
  <c r="T4369" i="1"/>
  <c r="U4369" i="1"/>
  <c r="T4370" i="1"/>
  <c r="U4370" i="1"/>
  <c r="T4371" i="1"/>
  <c r="U4371" i="1"/>
  <c r="T4372" i="1"/>
  <c r="U4372" i="1"/>
  <c r="T4373" i="1"/>
  <c r="U4373" i="1"/>
  <c r="T4374" i="1"/>
  <c r="U4374" i="1"/>
  <c r="T4375" i="1"/>
  <c r="U4375" i="1"/>
  <c r="T4376" i="1"/>
  <c r="U4376" i="1"/>
  <c r="T4377" i="1"/>
  <c r="U4377" i="1"/>
  <c r="T4378" i="1"/>
  <c r="U4378" i="1"/>
  <c r="T4379" i="1"/>
  <c r="U4379" i="1"/>
  <c r="T4380" i="1"/>
  <c r="U4380" i="1"/>
  <c r="T4381" i="1"/>
  <c r="U4381" i="1"/>
  <c r="T4382" i="1"/>
  <c r="U4382" i="1"/>
  <c r="T4383" i="1"/>
  <c r="U4383" i="1"/>
  <c r="T4384" i="1"/>
  <c r="U4384" i="1"/>
  <c r="T4385" i="1"/>
  <c r="U4385" i="1"/>
  <c r="T4386" i="1"/>
  <c r="U4386" i="1"/>
  <c r="T4387" i="1"/>
  <c r="U4387" i="1"/>
  <c r="T4388" i="1"/>
  <c r="U4388" i="1"/>
  <c r="T4389" i="1"/>
  <c r="U4389" i="1"/>
  <c r="T4390" i="1"/>
  <c r="U4390" i="1"/>
  <c r="T4391" i="1"/>
  <c r="U4391" i="1"/>
  <c r="T4392" i="1"/>
  <c r="U4392" i="1"/>
  <c r="T4393" i="1"/>
  <c r="U4393" i="1"/>
  <c r="T4394" i="1"/>
  <c r="U4394" i="1"/>
  <c r="T4395" i="1"/>
  <c r="U4395" i="1"/>
  <c r="T4396" i="1"/>
  <c r="U4396" i="1"/>
  <c r="T4397" i="1"/>
  <c r="U4397" i="1"/>
  <c r="T4398" i="1"/>
  <c r="U4398" i="1"/>
  <c r="T4399" i="1"/>
  <c r="U4399" i="1"/>
  <c r="T4400" i="1"/>
  <c r="U4400" i="1"/>
  <c r="T4401" i="1"/>
  <c r="U4401" i="1"/>
  <c r="T4402" i="1"/>
  <c r="U4402" i="1"/>
  <c r="T4403" i="1"/>
  <c r="U4403" i="1"/>
  <c r="T4404" i="1"/>
  <c r="U4404" i="1"/>
  <c r="T4405" i="1"/>
  <c r="U4405" i="1"/>
  <c r="T4406" i="1"/>
  <c r="U4406" i="1"/>
  <c r="T4407" i="1"/>
  <c r="U4407" i="1"/>
  <c r="T4408" i="1"/>
  <c r="U4408" i="1"/>
  <c r="T4409" i="1"/>
  <c r="U4409" i="1"/>
  <c r="T4410" i="1"/>
  <c r="U4410" i="1"/>
  <c r="T4411" i="1"/>
  <c r="U4411" i="1"/>
  <c r="T4412" i="1"/>
  <c r="U4412" i="1"/>
  <c r="T4413" i="1"/>
  <c r="U4413" i="1"/>
  <c r="T4414" i="1"/>
  <c r="U4414" i="1"/>
  <c r="T4415" i="1"/>
  <c r="U4415" i="1"/>
  <c r="T4416" i="1"/>
  <c r="U4416" i="1"/>
  <c r="T4417" i="1"/>
  <c r="U4417" i="1"/>
  <c r="T4418" i="1"/>
  <c r="U4418" i="1"/>
  <c r="T4419" i="1"/>
  <c r="U4419" i="1"/>
  <c r="T4420" i="1"/>
  <c r="U4420" i="1"/>
  <c r="T4421" i="1"/>
  <c r="U4421" i="1"/>
  <c r="T4422" i="1"/>
  <c r="U4422" i="1"/>
  <c r="T4423" i="1"/>
  <c r="U4423" i="1"/>
  <c r="T4424" i="1"/>
  <c r="U4424" i="1"/>
  <c r="T4425" i="1"/>
  <c r="U4425" i="1"/>
  <c r="T4426" i="1"/>
  <c r="U4426" i="1"/>
  <c r="T4427" i="1"/>
  <c r="U4427" i="1"/>
  <c r="T4428" i="1"/>
  <c r="U4428" i="1"/>
  <c r="T4429" i="1"/>
  <c r="U4429" i="1"/>
  <c r="T4430" i="1"/>
  <c r="U4430" i="1"/>
  <c r="T4431" i="1"/>
  <c r="U4431" i="1"/>
  <c r="T4432" i="1"/>
  <c r="U4432" i="1"/>
  <c r="T4433" i="1"/>
  <c r="U4433" i="1"/>
  <c r="T4434" i="1"/>
  <c r="U4434" i="1"/>
  <c r="T4435" i="1"/>
  <c r="U4435" i="1"/>
  <c r="T4436" i="1"/>
  <c r="U4436" i="1"/>
  <c r="T4437" i="1"/>
  <c r="U4437" i="1"/>
  <c r="T4438" i="1"/>
  <c r="U4438" i="1"/>
  <c r="T4439" i="1"/>
  <c r="U4439" i="1"/>
  <c r="T4440" i="1"/>
  <c r="U4440" i="1"/>
  <c r="T4441" i="1"/>
  <c r="U4441" i="1"/>
  <c r="T4442" i="1"/>
  <c r="U4442" i="1"/>
  <c r="T4443" i="1"/>
  <c r="U4443" i="1"/>
  <c r="T4444" i="1"/>
  <c r="U4444" i="1"/>
  <c r="T4445" i="1"/>
  <c r="U4445" i="1"/>
  <c r="T4446" i="1"/>
  <c r="U4446" i="1"/>
  <c r="T4447" i="1"/>
  <c r="U4447" i="1"/>
  <c r="T4448" i="1"/>
  <c r="U4448" i="1"/>
  <c r="T4449" i="1"/>
  <c r="U4449" i="1"/>
  <c r="T4450" i="1"/>
  <c r="U4450" i="1"/>
  <c r="T4451" i="1"/>
  <c r="U4451" i="1"/>
  <c r="T4452" i="1"/>
  <c r="U4452" i="1"/>
  <c r="T4453" i="1"/>
  <c r="U4453" i="1"/>
  <c r="T4454" i="1"/>
  <c r="U4454" i="1"/>
  <c r="T4455" i="1"/>
  <c r="U4455" i="1"/>
  <c r="T4456" i="1"/>
  <c r="U4456" i="1"/>
  <c r="T4457" i="1"/>
  <c r="U4457" i="1"/>
  <c r="T4458" i="1"/>
  <c r="U4458" i="1"/>
  <c r="T4459" i="1"/>
  <c r="U4459" i="1"/>
  <c r="T4460" i="1"/>
  <c r="U4460" i="1"/>
  <c r="T4461" i="1"/>
  <c r="U4461" i="1"/>
  <c r="T4462" i="1"/>
  <c r="U4462" i="1"/>
  <c r="T4463" i="1"/>
  <c r="U4463" i="1"/>
  <c r="T4464" i="1"/>
  <c r="U4464" i="1"/>
  <c r="T4465" i="1"/>
  <c r="U4465" i="1"/>
  <c r="T4466" i="1"/>
  <c r="U4466" i="1"/>
  <c r="T4467" i="1"/>
  <c r="U4467" i="1"/>
  <c r="T4468" i="1"/>
  <c r="U4468" i="1"/>
  <c r="T4469" i="1"/>
  <c r="U4469" i="1"/>
  <c r="T4470" i="1"/>
  <c r="U4470" i="1"/>
  <c r="T4471" i="1"/>
  <c r="U4471" i="1"/>
  <c r="T4472" i="1"/>
  <c r="U4472" i="1"/>
  <c r="T4473" i="1"/>
  <c r="U4473" i="1"/>
  <c r="T4474" i="1"/>
  <c r="U4474" i="1"/>
  <c r="T4475" i="1"/>
  <c r="U4475" i="1"/>
  <c r="T4476" i="1"/>
  <c r="U4476" i="1"/>
  <c r="T4477" i="1"/>
  <c r="U4477" i="1"/>
  <c r="T4478" i="1"/>
  <c r="U4478" i="1"/>
  <c r="T4479" i="1"/>
  <c r="U4479" i="1"/>
  <c r="T4480" i="1"/>
  <c r="U4480" i="1"/>
  <c r="T4481" i="1"/>
  <c r="U4481" i="1"/>
  <c r="T4482" i="1"/>
  <c r="U4482" i="1"/>
  <c r="T4483" i="1"/>
  <c r="U4483" i="1"/>
  <c r="T4484" i="1"/>
  <c r="U4484" i="1"/>
  <c r="T4485" i="1"/>
  <c r="U4485" i="1"/>
  <c r="T4486" i="1"/>
  <c r="U4486" i="1"/>
  <c r="T4487" i="1"/>
  <c r="U4487" i="1"/>
  <c r="T4488" i="1"/>
  <c r="U4488" i="1"/>
  <c r="T4489" i="1"/>
  <c r="U4489" i="1"/>
  <c r="T4490" i="1"/>
  <c r="U4490" i="1"/>
  <c r="T4491" i="1"/>
  <c r="U4491" i="1"/>
  <c r="T4492" i="1"/>
  <c r="U4492" i="1"/>
  <c r="T4493" i="1"/>
  <c r="U4493" i="1"/>
  <c r="T4494" i="1"/>
  <c r="U4494" i="1"/>
  <c r="T4495" i="1"/>
  <c r="U4495" i="1"/>
  <c r="T4496" i="1"/>
  <c r="U4496" i="1"/>
  <c r="T4497" i="1"/>
  <c r="U4497" i="1"/>
  <c r="T4498" i="1"/>
  <c r="U4498" i="1"/>
  <c r="T4499" i="1"/>
  <c r="U4499" i="1"/>
  <c r="T4500" i="1"/>
  <c r="U4500" i="1"/>
  <c r="T4501" i="1"/>
  <c r="U4501" i="1"/>
  <c r="T4502" i="1"/>
  <c r="U4502" i="1"/>
  <c r="T4503" i="1"/>
  <c r="U4503" i="1"/>
  <c r="T4504" i="1"/>
  <c r="U4504" i="1"/>
  <c r="T4505" i="1"/>
  <c r="U4505" i="1"/>
  <c r="T4506" i="1"/>
  <c r="U4506" i="1"/>
  <c r="T4507" i="1"/>
  <c r="U4507" i="1"/>
  <c r="T4508" i="1"/>
  <c r="U4508" i="1"/>
  <c r="T4509" i="1"/>
  <c r="U4509" i="1"/>
  <c r="T4510" i="1"/>
  <c r="U4510" i="1"/>
  <c r="T4511" i="1"/>
  <c r="U4511" i="1"/>
  <c r="T4512" i="1"/>
  <c r="U4512" i="1"/>
  <c r="T4513" i="1"/>
  <c r="U4513" i="1"/>
  <c r="T4514" i="1"/>
  <c r="U4514" i="1"/>
  <c r="T4515" i="1"/>
  <c r="U4515" i="1"/>
  <c r="T4516" i="1"/>
  <c r="U4516" i="1"/>
  <c r="T4517" i="1"/>
  <c r="U4517" i="1"/>
  <c r="T4518" i="1"/>
  <c r="U4518" i="1"/>
  <c r="T4519" i="1"/>
  <c r="U4519" i="1"/>
  <c r="T4520" i="1"/>
  <c r="U4520" i="1"/>
  <c r="T4521" i="1"/>
  <c r="U4521" i="1"/>
  <c r="T4522" i="1"/>
  <c r="U4522" i="1"/>
  <c r="T4523" i="1"/>
  <c r="U4523" i="1"/>
  <c r="T4524" i="1"/>
  <c r="U4524" i="1"/>
  <c r="T4525" i="1"/>
  <c r="U4525" i="1"/>
  <c r="T4526" i="1"/>
  <c r="U4526" i="1"/>
  <c r="T4527" i="1"/>
  <c r="U4527" i="1"/>
  <c r="T4528" i="1"/>
  <c r="U4528" i="1"/>
  <c r="T4529" i="1"/>
  <c r="U4529" i="1"/>
  <c r="T4530" i="1"/>
  <c r="U4530" i="1"/>
  <c r="T4531" i="1"/>
  <c r="U4531" i="1"/>
  <c r="T4532" i="1"/>
  <c r="U4532" i="1"/>
  <c r="T4533" i="1"/>
  <c r="U4533" i="1"/>
  <c r="T4534" i="1"/>
  <c r="U4534" i="1"/>
  <c r="T4535" i="1"/>
  <c r="U4535" i="1"/>
  <c r="T4536" i="1"/>
  <c r="U4536" i="1"/>
  <c r="T4537" i="1"/>
  <c r="U4537" i="1"/>
  <c r="T4538" i="1"/>
  <c r="U4538" i="1"/>
  <c r="T4539" i="1"/>
  <c r="U4539" i="1"/>
  <c r="T4540" i="1"/>
  <c r="U4540" i="1"/>
  <c r="T4541" i="1"/>
  <c r="U4541" i="1"/>
  <c r="T4542" i="1"/>
  <c r="U4542" i="1"/>
  <c r="T4543" i="1"/>
  <c r="U4543" i="1"/>
  <c r="T4544" i="1"/>
  <c r="U4544" i="1"/>
  <c r="T4545" i="1"/>
  <c r="U4545" i="1"/>
  <c r="T4546" i="1"/>
  <c r="U4546" i="1"/>
  <c r="T4547" i="1"/>
  <c r="U4547" i="1"/>
  <c r="T4548" i="1"/>
  <c r="U4548" i="1"/>
  <c r="T4549" i="1"/>
  <c r="U4549" i="1"/>
  <c r="T4550" i="1"/>
  <c r="U4550" i="1"/>
  <c r="T4551" i="1"/>
  <c r="U4551" i="1"/>
  <c r="T4552" i="1"/>
  <c r="U4552" i="1"/>
  <c r="T4553" i="1"/>
  <c r="U4553" i="1"/>
  <c r="T4554" i="1"/>
  <c r="U4554" i="1"/>
  <c r="T4555" i="1"/>
  <c r="U4555" i="1"/>
  <c r="T4556" i="1"/>
  <c r="U4556" i="1"/>
  <c r="T4557" i="1"/>
  <c r="U4557" i="1"/>
  <c r="T4558" i="1"/>
  <c r="U4558" i="1"/>
  <c r="T4559" i="1"/>
  <c r="U4559" i="1"/>
  <c r="T4560" i="1"/>
  <c r="U4560" i="1"/>
  <c r="T4561" i="1"/>
  <c r="U4561" i="1"/>
  <c r="T4562" i="1"/>
  <c r="U4562" i="1"/>
  <c r="T4563" i="1"/>
  <c r="U4563" i="1"/>
  <c r="T4564" i="1"/>
  <c r="U4564" i="1"/>
  <c r="T4565" i="1"/>
  <c r="U4565" i="1"/>
  <c r="T4566" i="1"/>
  <c r="U4566" i="1"/>
  <c r="T4567" i="1"/>
  <c r="U4567" i="1"/>
  <c r="T4568" i="1"/>
  <c r="U4568" i="1"/>
  <c r="T4569" i="1"/>
  <c r="U4569" i="1"/>
  <c r="T4570" i="1"/>
  <c r="U4570" i="1"/>
  <c r="T4571" i="1"/>
  <c r="U4571" i="1"/>
  <c r="T4572" i="1"/>
  <c r="U4572" i="1"/>
  <c r="T4573" i="1"/>
  <c r="U4573" i="1"/>
  <c r="T4574" i="1"/>
  <c r="U4574" i="1"/>
  <c r="T4575" i="1"/>
  <c r="U4575" i="1"/>
  <c r="T4576" i="1"/>
  <c r="U4576" i="1"/>
  <c r="T4577" i="1"/>
  <c r="U4577" i="1"/>
  <c r="T4578" i="1"/>
  <c r="U4578" i="1"/>
  <c r="T4579" i="1"/>
  <c r="U4579" i="1"/>
  <c r="T4580" i="1"/>
  <c r="U4580" i="1"/>
  <c r="T4581" i="1"/>
  <c r="U4581" i="1"/>
  <c r="T4582" i="1"/>
  <c r="U4582" i="1"/>
  <c r="T4583" i="1"/>
  <c r="U4583" i="1"/>
  <c r="T4584" i="1"/>
  <c r="U4584" i="1"/>
  <c r="T4585" i="1"/>
  <c r="U4585" i="1"/>
  <c r="T4586" i="1"/>
  <c r="U4586" i="1"/>
  <c r="T4587" i="1"/>
  <c r="U4587" i="1"/>
  <c r="T4588" i="1"/>
  <c r="U4588" i="1"/>
  <c r="T4589" i="1"/>
  <c r="U4589" i="1"/>
  <c r="T4590" i="1"/>
  <c r="U4590" i="1"/>
  <c r="T4591" i="1"/>
  <c r="U4591" i="1"/>
  <c r="T4592" i="1"/>
  <c r="U4592" i="1"/>
  <c r="T4593" i="1"/>
  <c r="U4593" i="1"/>
  <c r="T4594" i="1"/>
  <c r="U4594" i="1"/>
  <c r="T4595" i="1"/>
  <c r="U4595" i="1"/>
  <c r="T4596" i="1"/>
  <c r="U4596" i="1"/>
  <c r="T4597" i="1"/>
  <c r="U4597" i="1"/>
  <c r="T4598" i="1"/>
  <c r="U4598" i="1"/>
  <c r="T4599" i="1"/>
  <c r="U4599" i="1"/>
  <c r="T4600" i="1"/>
  <c r="U4600" i="1"/>
  <c r="T4601" i="1"/>
  <c r="U4601" i="1"/>
  <c r="T4602" i="1"/>
  <c r="U4602" i="1"/>
  <c r="T4603" i="1"/>
  <c r="U4603" i="1"/>
  <c r="T4604" i="1"/>
  <c r="U4604" i="1"/>
  <c r="T4605" i="1"/>
  <c r="U4605" i="1"/>
  <c r="T4606" i="1"/>
  <c r="U4606" i="1"/>
  <c r="T4607" i="1"/>
  <c r="U4607" i="1"/>
  <c r="T4608" i="1"/>
  <c r="U4608" i="1"/>
  <c r="T4609" i="1"/>
  <c r="U4609" i="1"/>
  <c r="T4610" i="1"/>
  <c r="U4610" i="1"/>
  <c r="T4611" i="1"/>
  <c r="U4611" i="1"/>
  <c r="T4612" i="1"/>
  <c r="U4612" i="1"/>
  <c r="T4613" i="1"/>
  <c r="U4613" i="1"/>
  <c r="T4614" i="1"/>
  <c r="U4614" i="1"/>
  <c r="T4615" i="1"/>
  <c r="U4615" i="1"/>
  <c r="T4616" i="1"/>
  <c r="U4616" i="1"/>
  <c r="T4617" i="1"/>
  <c r="U4617" i="1"/>
  <c r="T4618" i="1"/>
  <c r="U4618" i="1"/>
  <c r="T4619" i="1"/>
  <c r="U4619" i="1"/>
  <c r="T4620" i="1"/>
  <c r="U4620" i="1"/>
  <c r="T4621" i="1"/>
  <c r="U4621" i="1"/>
  <c r="T4622" i="1"/>
  <c r="U4622" i="1"/>
  <c r="T4623" i="1"/>
  <c r="U4623" i="1"/>
  <c r="T4624" i="1"/>
  <c r="U4624" i="1"/>
  <c r="T4625" i="1"/>
  <c r="U4625" i="1"/>
  <c r="T4626" i="1"/>
  <c r="U4626" i="1"/>
  <c r="T4627" i="1"/>
  <c r="U4627" i="1"/>
  <c r="T4628" i="1"/>
  <c r="U4628" i="1"/>
  <c r="T4629" i="1"/>
  <c r="U4629" i="1"/>
  <c r="T4630" i="1"/>
  <c r="U4630" i="1"/>
  <c r="T4631" i="1"/>
  <c r="U4631" i="1"/>
  <c r="T4632" i="1"/>
  <c r="U4632" i="1"/>
  <c r="T4633" i="1"/>
  <c r="U4633" i="1"/>
  <c r="T4634" i="1"/>
  <c r="U4634" i="1"/>
  <c r="T4635" i="1"/>
  <c r="U4635" i="1"/>
  <c r="T4636" i="1"/>
  <c r="U4636" i="1"/>
  <c r="T4637" i="1"/>
  <c r="U4637" i="1"/>
  <c r="T4638" i="1"/>
  <c r="U4638" i="1"/>
  <c r="T4639" i="1"/>
  <c r="U4639" i="1"/>
  <c r="T4640" i="1"/>
  <c r="U4640" i="1"/>
  <c r="T4641" i="1"/>
  <c r="U4641" i="1"/>
  <c r="T4642" i="1"/>
  <c r="U4642" i="1"/>
  <c r="T4643" i="1"/>
  <c r="U4643" i="1"/>
  <c r="T4644" i="1"/>
  <c r="U4644" i="1"/>
  <c r="T4645" i="1"/>
  <c r="U4645" i="1"/>
  <c r="T4646" i="1"/>
  <c r="U4646" i="1"/>
  <c r="T4647" i="1"/>
  <c r="U4647" i="1"/>
  <c r="T4648" i="1"/>
  <c r="U4648" i="1"/>
  <c r="T4649" i="1"/>
  <c r="U4649" i="1"/>
  <c r="T4650" i="1"/>
  <c r="U4650" i="1"/>
  <c r="T4651" i="1"/>
  <c r="U4651" i="1"/>
  <c r="T4652" i="1"/>
  <c r="U4652" i="1"/>
  <c r="T4653" i="1"/>
  <c r="U4653" i="1"/>
  <c r="T4654" i="1"/>
  <c r="U4654" i="1"/>
  <c r="T4655" i="1"/>
  <c r="U4655" i="1"/>
  <c r="T4656" i="1"/>
  <c r="U4656" i="1"/>
  <c r="T4657" i="1"/>
  <c r="U4657" i="1"/>
  <c r="T4658" i="1"/>
  <c r="U4658" i="1"/>
  <c r="T4659" i="1"/>
  <c r="U4659" i="1"/>
  <c r="T4660" i="1"/>
  <c r="U4660" i="1"/>
  <c r="T4661" i="1"/>
  <c r="U4661" i="1"/>
  <c r="T4662" i="1"/>
  <c r="U4662" i="1"/>
  <c r="T4663" i="1"/>
  <c r="U4663" i="1"/>
  <c r="T4664" i="1"/>
  <c r="U4664" i="1"/>
  <c r="T4665" i="1"/>
  <c r="U4665" i="1"/>
  <c r="T4666" i="1"/>
  <c r="U4666" i="1"/>
  <c r="T4667" i="1"/>
  <c r="U4667" i="1"/>
  <c r="T4668" i="1"/>
  <c r="U4668" i="1"/>
  <c r="T4669" i="1"/>
  <c r="U4669" i="1"/>
  <c r="T4670" i="1"/>
  <c r="U4670" i="1"/>
  <c r="T4671" i="1"/>
  <c r="U4671" i="1"/>
  <c r="T4672" i="1"/>
  <c r="U4672" i="1"/>
  <c r="T4673" i="1"/>
  <c r="U4673" i="1"/>
  <c r="T4674" i="1"/>
  <c r="U4674" i="1"/>
  <c r="T4675" i="1"/>
  <c r="U4675" i="1"/>
  <c r="T4676" i="1"/>
  <c r="U4676" i="1"/>
  <c r="T4677" i="1"/>
  <c r="U4677" i="1"/>
  <c r="T4678" i="1"/>
  <c r="U4678" i="1"/>
  <c r="T4679" i="1"/>
  <c r="U4679" i="1"/>
  <c r="T4680" i="1"/>
  <c r="U4680" i="1"/>
  <c r="T4681" i="1"/>
  <c r="U4681" i="1"/>
  <c r="T4682" i="1"/>
  <c r="U4682" i="1"/>
  <c r="T4683" i="1"/>
  <c r="U4683" i="1"/>
  <c r="T4684" i="1"/>
  <c r="U4684" i="1"/>
  <c r="T4685" i="1"/>
  <c r="U4685" i="1"/>
  <c r="T4686" i="1"/>
  <c r="U4686" i="1"/>
  <c r="T4687" i="1"/>
  <c r="U4687" i="1"/>
  <c r="T4688" i="1"/>
  <c r="U4688" i="1"/>
  <c r="T4689" i="1"/>
  <c r="U4689" i="1"/>
  <c r="T4690" i="1"/>
  <c r="U4690" i="1"/>
  <c r="T4691" i="1"/>
  <c r="U4691" i="1"/>
  <c r="T4692" i="1"/>
  <c r="U4692" i="1"/>
  <c r="T4693" i="1"/>
  <c r="U4693" i="1"/>
  <c r="T4694" i="1"/>
  <c r="U4694" i="1"/>
  <c r="T4695" i="1"/>
  <c r="U4695" i="1"/>
  <c r="T4696" i="1"/>
  <c r="U4696" i="1"/>
  <c r="T4697" i="1"/>
  <c r="U4697" i="1"/>
  <c r="T4698" i="1"/>
  <c r="U4698" i="1"/>
  <c r="T4699" i="1"/>
  <c r="U4699" i="1"/>
  <c r="T4700" i="1"/>
  <c r="U4700" i="1"/>
  <c r="T4701" i="1"/>
  <c r="U4701" i="1"/>
  <c r="T4702" i="1"/>
  <c r="U4702" i="1"/>
  <c r="T4703" i="1"/>
  <c r="U4703" i="1"/>
  <c r="T4704" i="1"/>
  <c r="U4704" i="1"/>
  <c r="T4705" i="1"/>
  <c r="U4705" i="1"/>
  <c r="T4706" i="1"/>
  <c r="U4706" i="1"/>
  <c r="T4707" i="1"/>
  <c r="U4707" i="1"/>
  <c r="T4708" i="1"/>
  <c r="U4708" i="1"/>
  <c r="T4709" i="1"/>
  <c r="U4709" i="1"/>
  <c r="T4710" i="1"/>
  <c r="U4710" i="1"/>
  <c r="T4711" i="1"/>
  <c r="U4711" i="1"/>
  <c r="T4712" i="1"/>
  <c r="U4712" i="1"/>
  <c r="T4713" i="1"/>
  <c r="U4713" i="1"/>
  <c r="T4714" i="1"/>
  <c r="U4714" i="1"/>
  <c r="T4715" i="1"/>
  <c r="U4715" i="1"/>
  <c r="T4716" i="1"/>
  <c r="U4716" i="1"/>
  <c r="T4717" i="1"/>
  <c r="U4717" i="1"/>
  <c r="T4718" i="1"/>
  <c r="U4718" i="1"/>
  <c r="T4719" i="1"/>
  <c r="U4719" i="1"/>
  <c r="T4720" i="1"/>
  <c r="U4720" i="1"/>
  <c r="T4721" i="1"/>
  <c r="U4721" i="1"/>
  <c r="T4722" i="1"/>
  <c r="U4722" i="1"/>
  <c r="T4723" i="1"/>
  <c r="U4723" i="1"/>
  <c r="T4724" i="1"/>
  <c r="U4724" i="1"/>
  <c r="T4725" i="1"/>
  <c r="U4725" i="1"/>
  <c r="T4726" i="1"/>
  <c r="U4726" i="1"/>
  <c r="T4727" i="1"/>
  <c r="U4727" i="1"/>
  <c r="T4728" i="1"/>
  <c r="U4728" i="1"/>
  <c r="T4729" i="1"/>
  <c r="U4729" i="1"/>
  <c r="T4730" i="1"/>
  <c r="U4730" i="1"/>
  <c r="T4731" i="1"/>
  <c r="U4731" i="1"/>
  <c r="T4732" i="1"/>
  <c r="U4732" i="1"/>
  <c r="T4733" i="1"/>
  <c r="U4733" i="1"/>
  <c r="T4734" i="1"/>
  <c r="U4734" i="1"/>
  <c r="T4735" i="1"/>
  <c r="U4735" i="1"/>
  <c r="T4736" i="1"/>
  <c r="U4736" i="1"/>
  <c r="T4737" i="1"/>
  <c r="U4737" i="1"/>
  <c r="T4738" i="1"/>
  <c r="U4738" i="1"/>
  <c r="T4739" i="1"/>
  <c r="U4739" i="1"/>
  <c r="T4740" i="1"/>
  <c r="U4740" i="1"/>
  <c r="T4741" i="1"/>
  <c r="U4741" i="1"/>
  <c r="T4742" i="1"/>
  <c r="U4742" i="1"/>
  <c r="T4743" i="1"/>
  <c r="U4743" i="1"/>
  <c r="T4744" i="1"/>
  <c r="U4744" i="1"/>
  <c r="T4745" i="1"/>
  <c r="U4745" i="1"/>
  <c r="T4746" i="1"/>
  <c r="U4746" i="1"/>
  <c r="T4747" i="1"/>
  <c r="U4747" i="1"/>
  <c r="T4748" i="1"/>
  <c r="U4748" i="1"/>
  <c r="T4749" i="1"/>
  <c r="U4749" i="1"/>
  <c r="T4750" i="1"/>
  <c r="U4750" i="1"/>
  <c r="T4751" i="1"/>
  <c r="U4751" i="1"/>
  <c r="T4752" i="1"/>
  <c r="U4752" i="1"/>
  <c r="T4753" i="1"/>
  <c r="U4753" i="1"/>
  <c r="T4754" i="1"/>
  <c r="U4754" i="1"/>
  <c r="T4755" i="1"/>
  <c r="U4755" i="1"/>
  <c r="T4756" i="1"/>
  <c r="U4756" i="1"/>
  <c r="T4757" i="1"/>
  <c r="U4757" i="1"/>
  <c r="T4758" i="1"/>
  <c r="U4758" i="1"/>
  <c r="T4759" i="1"/>
  <c r="U4759" i="1"/>
  <c r="T4760" i="1"/>
  <c r="U4760" i="1"/>
  <c r="T4761" i="1"/>
  <c r="U4761" i="1"/>
  <c r="T4762" i="1"/>
  <c r="U4762" i="1"/>
  <c r="T4763" i="1"/>
  <c r="U4763" i="1"/>
  <c r="T4764" i="1"/>
  <c r="U4764" i="1"/>
  <c r="T4765" i="1"/>
  <c r="U4765" i="1"/>
  <c r="T4766" i="1"/>
  <c r="U4766" i="1"/>
  <c r="T4767" i="1"/>
  <c r="U4767" i="1"/>
  <c r="T4768" i="1"/>
  <c r="U4768" i="1"/>
  <c r="T4769" i="1"/>
  <c r="U4769" i="1"/>
  <c r="T4770" i="1"/>
  <c r="U4770" i="1"/>
  <c r="T4771" i="1"/>
  <c r="U4771" i="1"/>
  <c r="T4772" i="1"/>
  <c r="U4772" i="1"/>
  <c r="T4773" i="1"/>
  <c r="U4773" i="1"/>
  <c r="T4774" i="1"/>
  <c r="U4774" i="1"/>
  <c r="T4775" i="1"/>
  <c r="U4775" i="1"/>
  <c r="T4776" i="1"/>
  <c r="U4776" i="1"/>
  <c r="T4777" i="1"/>
  <c r="U4777" i="1"/>
  <c r="T4778" i="1"/>
  <c r="U4778" i="1"/>
  <c r="T4779" i="1"/>
  <c r="U4779" i="1"/>
  <c r="T4780" i="1"/>
  <c r="U4780" i="1"/>
  <c r="T4781" i="1"/>
  <c r="U4781" i="1"/>
  <c r="T4782" i="1"/>
  <c r="U4782" i="1"/>
  <c r="T4783" i="1"/>
  <c r="U4783" i="1"/>
  <c r="T4784" i="1"/>
  <c r="U4784" i="1"/>
  <c r="T4785" i="1"/>
  <c r="U4785" i="1"/>
  <c r="T4786" i="1"/>
  <c r="U4786" i="1"/>
  <c r="T4787" i="1"/>
  <c r="U4787" i="1"/>
  <c r="T4788" i="1"/>
  <c r="U4788" i="1"/>
  <c r="T4789" i="1"/>
  <c r="U4789" i="1"/>
  <c r="T4790" i="1"/>
  <c r="U4790" i="1"/>
  <c r="T4791" i="1"/>
  <c r="U4791" i="1"/>
  <c r="T4792" i="1"/>
  <c r="U4792" i="1"/>
  <c r="T4793" i="1"/>
  <c r="U4793" i="1"/>
  <c r="T4794" i="1"/>
  <c r="U4794" i="1"/>
  <c r="T4795" i="1"/>
  <c r="U4795" i="1"/>
  <c r="T4796" i="1"/>
  <c r="U4796" i="1"/>
  <c r="T4797" i="1"/>
  <c r="U4797" i="1"/>
  <c r="T4798" i="1"/>
  <c r="U4798" i="1"/>
  <c r="T4799" i="1"/>
  <c r="U4799" i="1"/>
  <c r="T4800" i="1"/>
  <c r="U4800" i="1"/>
  <c r="T4801" i="1"/>
  <c r="U4801" i="1"/>
  <c r="T4802" i="1"/>
  <c r="U4802" i="1"/>
  <c r="T4803" i="1"/>
  <c r="U4803" i="1"/>
  <c r="T4804" i="1"/>
  <c r="U4804" i="1"/>
  <c r="T4805" i="1"/>
  <c r="U4805" i="1"/>
  <c r="T4806" i="1"/>
  <c r="U4806" i="1"/>
  <c r="T4807" i="1"/>
  <c r="U4807" i="1"/>
  <c r="T4808" i="1"/>
  <c r="U4808" i="1"/>
  <c r="T4809" i="1"/>
  <c r="U4809" i="1"/>
  <c r="T4810" i="1"/>
  <c r="U4810" i="1"/>
  <c r="T4811" i="1"/>
  <c r="U4811" i="1"/>
  <c r="T4812" i="1"/>
  <c r="U4812" i="1"/>
  <c r="T4813" i="1"/>
  <c r="U4813" i="1"/>
  <c r="T4814" i="1"/>
  <c r="U4814" i="1"/>
  <c r="T4815" i="1"/>
  <c r="U4815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Q4121" i="1"/>
  <c r="R4121" i="1"/>
  <c r="Q4122" i="1"/>
  <c r="R4122" i="1"/>
  <c r="Q4123" i="1"/>
  <c r="R4123" i="1"/>
  <c r="Q4124" i="1"/>
  <c r="R4124" i="1"/>
  <c r="Q4125" i="1"/>
  <c r="R4125" i="1"/>
  <c r="Q4126" i="1"/>
  <c r="R4126" i="1"/>
  <c r="Q4127" i="1"/>
  <c r="R4127" i="1"/>
  <c r="Q4128" i="1"/>
  <c r="R4128" i="1"/>
  <c r="Q4129" i="1"/>
  <c r="R4129" i="1"/>
  <c r="Q4130" i="1"/>
  <c r="R4130" i="1"/>
  <c r="Q4131" i="1"/>
  <c r="R4131" i="1"/>
  <c r="Q4132" i="1"/>
  <c r="R4132" i="1"/>
  <c r="Q4133" i="1"/>
  <c r="R4133" i="1"/>
  <c r="Q4134" i="1"/>
  <c r="R4134" i="1"/>
  <c r="Q4135" i="1"/>
  <c r="R4135" i="1"/>
  <c r="Q4136" i="1"/>
  <c r="R4136" i="1"/>
  <c r="Q4137" i="1"/>
  <c r="R4137" i="1"/>
  <c r="Q4138" i="1"/>
  <c r="R4138" i="1"/>
  <c r="Q4139" i="1"/>
  <c r="R4139" i="1"/>
  <c r="Q4140" i="1"/>
  <c r="R4140" i="1"/>
  <c r="Q4141" i="1"/>
  <c r="R4141" i="1"/>
  <c r="Q4142" i="1"/>
  <c r="R4142" i="1"/>
  <c r="Q4143" i="1"/>
  <c r="R4143" i="1"/>
  <c r="Q4144" i="1"/>
  <c r="R4144" i="1"/>
  <c r="Q4145" i="1"/>
  <c r="R4145" i="1"/>
  <c r="Q4146" i="1"/>
  <c r="R4146" i="1"/>
  <c r="Q4147" i="1"/>
  <c r="R4147" i="1"/>
  <c r="Q4148" i="1"/>
  <c r="R4148" i="1"/>
  <c r="Q4149" i="1"/>
  <c r="R4149" i="1"/>
  <c r="Q4150" i="1"/>
  <c r="R4150" i="1"/>
  <c r="Q4151" i="1"/>
  <c r="R4151" i="1"/>
  <c r="Q4152" i="1"/>
  <c r="R4152" i="1"/>
  <c r="Q4153" i="1"/>
  <c r="R4153" i="1"/>
  <c r="Q4154" i="1"/>
  <c r="R4154" i="1"/>
  <c r="Q4155" i="1"/>
  <c r="R4155" i="1"/>
  <c r="Q4156" i="1"/>
  <c r="R4156" i="1"/>
  <c r="Q4157" i="1"/>
  <c r="R4157" i="1"/>
  <c r="Q4158" i="1"/>
  <c r="R4158" i="1"/>
  <c r="Q4159" i="1"/>
  <c r="R4159" i="1"/>
  <c r="Q4160" i="1"/>
  <c r="R4160" i="1"/>
  <c r="Q4161" i="1"/>
  <c r="R4161" i="1"/>
  <c r="Q4162" i="1"/>
  <c r="R4162" i="1"/>
  <c r="Q4163" i="1"/>
  <c r="R4163" i="1"/>
  <c r="Q4164" i="1"/>
  <c r="R4164" i="1"/>
  <c r="Q4165" i="1"/>
  <c r="R4165" i="1"/>
  <c r="Q4166" i="1"/>
  <c r="R4166" i="1"/>
  <c r="Q4167" i="1"/>
  <c r="R4167" i="1"/>
  <c r="Q4168" i="1"/>
  <c r="R4168" i="1"/>
  <c r="Q4169" i="1"/>
  <c r="R4169" i="1"/>
  <c r="Q4170" i="1"/>
  <c r="R4170" i="1"/>
  <c r="Q4171" i="1"/>
  <c r="R4171" i="1"/>
  <c r="Q4172" i="1"/>
  <c r="R4172" i="1"/>
  <c r="Q4173" i="1"/>
  <c r="R4173" i="1"/>
  <c r="Q4174" i="1"/>
  <c r="R4174" i="1"/>
  <c r="Q4175" i="1"/>
  <c r="R4175" i="1"/>
  <c r="Q4176" i="1"/>
  <c r="R4176" i="1"/>
  <c r="Q4177" i="1"/>
  <c r="R4177" i="1"/>
  <c r="Q4178" i="1"/>
  <c r="R4178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Q4185" i="1"/>
  <c r="R4185" i="1"/>
  <c r="Q4186" i="1"/>
  <c r="R4186" i="1"/>
  <c r="Q4187" i="1"/>
  <c r="R4187" i="1"/>
  <c r="Q4188" i="1"/>
  <c r="R4188" i="1"/>
  <c r="Q4189" i="1"/>
  <c r="R4189" i="1"/>
  <c r="Q4190" i="1"/>
  <c r="R4190" i="1"/>
  <c r="Q4191" i="1"/>
  <c r="R4191" i="1"/>
  <c r="Q4192" i="1"/>
  <c r="R4192" i="1"/>
  <c r="Q4193" i="1"/>
  <c r="R4193" i="1"/>
  <c r="Q4194" i="1"/>
  <c r="R4194" i="1"/>
  <c r="Q4195" i="1"/>
  <c r="R4195" i="1"/>
  <c r="Q4196" i="1"/>
  <c r="R4196" i="1"/>
  <c r="Q4197" i="1"/>
  <c r="R4197" i="1"/>
  <c r="Q4198" i="1"/>
  <c r="R4198" i="1"/>
  <c r="Q4199" i="1"/>
  <c r="R4199" i="1"/>
  <c r="Q4200" i="1"/>
  <c r="R4200" i="1"/>
  <c r="Q4201" i="1"/>
  <c r="R4201" i="1"/>
  <c r="Q4202" i="1"/>
  <c r="R4202" i="1"/>
  <c r="Q4203" i="1"/>
  <c r="R4203" i="1"/>
  <c r="Q4204" i="1"/>
  <c r="R4204" i="1"/>
  <c r="Q4205" i="1"/>
  <c r="R4205" i="1"/>
  <c r="Q4206" i="1"/>
  <c r="R4206" i="1"/>
  <c r="Q4207" i="1"/>
  <c r="R4207" i="1"/>
  <c r="Q4208" i="1"/>
  <c r="R4208" i="1"/>
  <c r="Q4209" i="1"/>
  <c r="R4209" i="1"/>
  <c r="Q4210" i="1"/>
  <c r="R4210" i="1"/>
  <c r="Q4211" i="1"/>
  <c r="R4211" i="1"/>
  <c r="Q4212" i="1"/>
  <c r="R4212" i="1"/>
  <c r="Q4213" i="1"/>
  <c r="R4213" i="1"/>
  <c r="Q4214" i="1"/>
  <c r="R4214" i="1"/>
  <c r="Q4215" i="1"/>
  <c r="R4215" i="1"/>
  <c r="Q4216" i="1"/>
  <c r="R4216" i="1"/>
  <c r="Q4217" i="1"/>
  <c r="R4217" i="1"/>
  <c r="Q4218" i="1"/>
  <c r="R4218" i="1"/>
  <c r="Q4219" i="1"/>
  <c r="R4219" i="1"/>
  <c r="Q4220" i="1"/>
  <c r="R4220" i="1"/>
  <c r="Q4221" i="1"/>
  <c r="R4221" i="1"/>
  <c r="Q4222" i="1"/>
  <c r="R4222" i="1"/>
  <c r="Q4223" i="1"/>
  <c r="R4223" i="1"/>
  <c r="Q4224" i="1"/>
  <c r="R4224" i="1"/>
  <c r="Q4225" i="1"/>
  <c r="R4225" i="1"/>
  <c r="Q4226" i="1"/>
  <c r="R4226" i="1"/>
  <c r="Q4227" i="1"/>
  <c r="R4227" i="1"/>
  <c r="Q4228" i="1"/>
  <c r="R4228" i="1"/>
  <c r="Q4229" i="1"/>
  <c r="R4229" i="1"/>
  <c r="Q4230" i="1"/>
  <c r="R4230" i="1"/>
  <c r="Q4231" i="1"/>
  <c r="R4231" i="1"/>
  <c r="Q4232" i="1"/>
  <c r="R4232" i="1"/>
  <c r="Q4233" i="1"/>
  <c r="R4233" i="1"/>
  <c r="Q4234" i="1"/>
  <c r="R4234" i="1"/>
  <c r="Q4235" i="1"/>
  <c r="R4235" i="1"/>
  <c r="Q4236" i="1"/>
  <c r="R4236" i="1"/>
  <c r="Q4237" i="1"/>
  <c r="R4237" i="1"/>
  <c r="Q4238" i="1"/>
  <c r="R4238" i="1"/>
  <c r="Q4239" i="1"/>
  <c r="R4239" i="1"/>
  <c r="Q4240" i="1"/>
  <c r="R4240" i="1"/>
  <c r="Q4241" i="1"/>
  <c r="R4241" i="1"/>
  <c r="Q4242" i="1"/>
  <c r="R4242" i="1"/>
  <c r="Q4243" i="1"/>
  <c r="R4243" i="1"/>
  <c r="Q4244" i="1"/>
  <c r="R4244" i="1"/>
  <c r="Q4245" i="1"/>
  <c r="R4245" i="1"/>
  <c r="Q4246" i="1"/>
  <c r="R4246" i="1"/>
  <c r="Q4247" i="1"/>
  <c r="R4247" i="1"/>
  <c r="Q4248" i="1"/>
  <c r="R4248" i="1"/>
  <c r="Q4249" i="1"/>
  <c r="R4249" i="1"/>
  <c r="Q4250" i="1"/>
  <c r="R4250" i="1"/>
  <c r="Q4251" i="1"/>
  <c r="R4251" i="1"/>
  <c r="Q4252" i="1"/>
  <c r="R4252" i="1"/>
  <c r="Q4253" i="1"/>
  <c r="R4253" i="1"/>
  <c r="Q4254" i="1"/>
  <c r="R4254" i="1"/>
  <c r="Q4255" i="1"/>
  <c r="R4255" i="1"/>
  <c r="Q4256" i="1"/>
  <c r="R4256" i="1"/>
  <c r="Q4257" i="1"/>
  <c r="R4257" i="1"/>
  <c r="Q4258" i="1"/>
  <c r="R4258" i="1"/>
  <c r="Q4259" i="1"/>
  <c r="R4259" i="1"/>
  <c r="Q4260" i="1"/>
  <c r="R4260" i="1"/>
  <c r="Q4261" i="1"/>
  <c r="R4261" i="1"/>
  <c r="Q4262" i="1"/>
  <c r="R4262" i="1"/>
  <c r="Q4263" i="1"/>
  <c r="R4263" i="1"/>
  <c r="Q4264" i="1"/>
  <c r="R4264" i="1"/>
  <c r="Q4265" i="1"/>
  <c r="R4265" i="1"/>
  <c r="Q4266" i="1"/>
  <c r="R4266" i="1"/>
  <c r="Q4267" i="1"/>
  <c r="R4267" i="1"/>
  <c r="Q4268" i="1"/>
  <c r="R4268" i="1"/>
  <c r="Q4269" i="1"/>
  <c r="R4269" i="1"/>
  <c r="Q4270" i="1"/>
  <c r="R4270" i="1"/>
  <c r="Q4271" i="1"/>
  <c r="R4271" i="1"/>
  <c r="Q4272" i="1"/>
  <c r="R4272" i="1"/>
  <c r="Q4273" i="1"/>
  <c r="R4273" i="1"/>
  <c r="Q4274" i="1"/>
  <c r="R4274" i="1"/>
  <c r="Q4275" i="1"/>
  <c r="R4275" i="1"/>
  <c r="Q4276" i="1"/>
  <c r="R4276" i="1"/>
  <c r="Q4277" i="1"/>
  <c r="R4277" i="1"/>
  <c r="Q4278" i="1"/>
  <c r="R4278" i="1"/>
  <c r="Q4279" i="1"/>
  <c r="R4279" i="1"/>
  <c r="Q4280" i="1"/>
  <c r="R4280" i="1"/>
  <c r="Q4281" i="1"/>
  <c r="R4281" i="1"/>
  <c r="Q4282" i="1"/>
  <c r="R4282" i="1"/>
  <c r="Q4283" i="1"/>
  <c r="R4283" i="1"/>
  <c r="Q4284" i="1"/>
  <c r="R4284" i="1"/>
  <c r="Q4285" i="1"/>
  <c r="R4285" i="1"/>
  <c r="Q4286" i="1"/>
  <c r="R4286" i="1"/>
  <c r="Q4287" i="1"/>
  <c r="R4287" i="1"/>
  <c r="Q4288" i="1"/>
  <c r="R4288" i="1"/>
  <c r="Q4289" i="1"/>
  <c r="R4289" i="1"/>
  <c r="Q4290" i="1"/>
  <c r="R4290" i="1"/>
  <c r="Q4291" i="1"/>
  <c r="R4291" i="1"/>
  <c r="Q4292" i="1"/>
  <c r="R4292" i="1"/>
  <c r="Q4293" i="1"/>
  <c r="R4293" i="1"/>
  <c r="Q4294" i="1"/>
  <c r="R4294" i="1"/>
  <c r="Q4295" i="1"/>
  <c r="R4295" i="1"/>
  <c r="Q4296" i="1"/>
  <c r="R4296" i="1"/>
  <c r="Q4297" i="1"/>
  <c r="R4297" i="1"/>
  <c r="Q4298" i="1"/>
  <c r="R4298" i="1"/>
  <c r="Q4299" i="1"/>
  <c r="R4299" i="1"/>
  <c r="Q4300" i="1"/>
  <c r="R4300" i="1"/>
  <c r="Q4301" i="1"/>
  <c r="R4301" i="1"/>
  <c r="Q4302" i="1"/>
  <c r="R4302" i="1"/>
  <c r="Q4303" i="1"/>
  <c r="R4303" i="1"/>
  <c r="Q4304" i="1"/>
  <c r="R4304" i="1"/>
  <c r="Q4305" i="1"/>
  <c r="R4305" i="1"/>
  <c r="Q4306" i="1"/>
  <c r="R4306" i="1"/>
  <c r="Q4307" i="1"/>
  <c r="R4307" i="1"/>
  <c r="Q4308" i="1"/>
  <c r="R4308" i="1"/>
  <c r="Q4309" i="1"/>
  <c r="R4309" i="1"/>
  <c r="Q4310" i="1"/>
  <c r="R4310" i="1"/>
  <c r="Q4311" i="1"/>
  <c r="R4311" i="1"/>
  <c r="Q4312" i="1"/>
  <c r="R4312" i="1"/>
  <c r="Q4313" i="1"/>
  <c r="R4313" i="1"/>
  <c r="Q4314" i="1"/>
  <c r="R4314" i="1"/>
  <c r="Q4315" i="1"/>
  <c r="R4315" i="1"/>
  <c r="Q4316" i="1"/>
  <c r="R4316" i="1"/>
  <c r="Q4317" i="1"/>
  <c r="R4317" i="1"/>
  <c r="Q4318" i="1"/>
  <c r="R4318" i="1"/>
  <c r="Q4319" i="1"/>
  <c r="R4319" i="1"/>
  <c r="Q4320" i="1"/>
  <c r="R4320" i="1"/>
  <c r="Q4321" i="1"/>
  <c r="R4321" i="1"/>
  <c r="Q4322" i="1"/>
  <c r="R4322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Q4329" i="1"/>
  <c r="R4329" i="1"/>
  <c r="Q4330" i="1"/>
  <c r="R4330" i="1"/>
  <c r="Q4331" i="1"/>
  <c r="R4331" i="1"/>
  <c r="Q4332" i="1"/>
  <c r="R4332" i="1"/>
  <c r="Q4333" i="1"/>
  <c r="R4333" i="1"/>
  <c r="Q4334" i="1"/>
  <c r="R4334" i="1"/>
  <c r="Q4335" i="1"/>
  <c r="R4335" i="1"/>
  <c r="Q4336" i="1"/>
  <c r="R4336" i="1"/>
  <c r="Q4337" i="1"/>
  <c r="R4337" i="1"/>
  <c r="Q4338" i="1"/>
  <c r="R4338" i="1"/>
  <c r="Q4339" i="1"/>
  <c r="R4339" i="1"/>
  <c r="Q4340" i="1"/>
  <c r="R4340" i="1"/>
  <c r="Q4341" i="1"/>
  <c r="R4341" i="1"/>
  <c r="Q4342" i="1"/>
  <c r="R4342" i="1"/>
  <c r="Q4343" i="1"/>
  <c r="R4343" i="1"/>
  <c r="Q4344" i="1"/>
  <c r="R4344" i="1"/>
  <c r="Q4345" i="1"/>
  <c r="R4345" i="1"/>
  <c r="Q4346" i="1"/>
  <c r="R4346" i="1"/>
  <c r="Q4347" i="1"/>
  <c r="R4347" i="1"/>
  <c r="Q4348" i="1"/>
  <c r="R4348" i="1"/>
  <c r="Q4349" i="1"/>
  <c r="R4349" i="1"/>
  <c r="Q4350" i="1"/>
  <c r="R4350" i="1"/>
  <c r="Q4351" i="1"/>
  <c r="R4351" i="1"/>
  <c r="Q4352" i="1"/>
  <c r="R4352" i="1"/>
  <c r="Q4353" i="1"/>
  <c r="R4353" i="1"/>
  <c r="Q4354" i="1"/>
  <c r="R4354" i="1"/>
  <c r="Q4355" i="1"/>
  <c r="R4355" i="1"/>
  <c r="Q4356" i="1"/>
  <c r="R4356" i="1"/>
  <c r="Q4357" i="1"/>
  <c r="R4357" i="1"/>
  <c r="Q4358" i="1"/>
  <c r="R4358" i="1"/>
  <c r="Q4359" i="1"/>
  <c r="R4359" i="1"/>
  <c r="Q4360" i="1"/>
  <c r="R4360" i="1"/>
  <c r="Q4361" i="1"/>
  <c r="R4361" i="1"/>
  <c r="Q4362" i="1"/>
  <c r="R4362" i="1"/>
  <c r="Q4363" i="1"/>
  <c r="R4363" i="1"/>
  <c r="Q4364" i="1"/>
  <c r="R4364" i="1"/>
  <c r="Q4365" i="1"/>
  <c r="R4365" i="1"/>
  <c r="Q4366" i="1"/>
  <c r="R4366" i="1"/>
  <c r="Q4367" i="1"/>
  <c r="R4367" i="1"/>
  <c r="Q4368" i="1"/>
  <c r="R4368" i="1"/>
  <c r="Q4369" i="1"/>
  <c r="R4369" i="1"/>
  <c r="Q4370" i="1"/>
  <c r="R4370" i="1"/>
  <c r="Q4371" i="1"/>
  <c r="R4371" i="1"/>
  <c r="Q4372" i="1"/>
  <c r="R4372" i="1"/>
  <c r="Q4373" i="1"/>
  <c r="R4373" i="1"/>
  <c r="Q4374" i="1"/>
  <c r="R4374" i="1"/>
  <c r="Q4375" i="1"/>
  <c r="R4375" i="1"/>
  <c r="Q4376" i="1"/>
  <c r="R4376" i="1"/>
  <c r="Q4377" i="1"/>
  <c r="R4377" i="1"/>
  <c r="Q4378" i="1"/>
  <c r="R4378" i="1"/>
  <c r="Q4379" i="1"/>
  <c r="R4379" i="1"/>
  <c r="Q4380" i="1"/>
  <c r="R4380" i="1"/>
  <c r="Q4381" i="1"/>
  <c r="R4381" i="1"/>
  <c r="Q4382" i="1"/>
  <c r="R4382" i="1"/>
  <c r="Q4383" i="1"/>
  <c r="R4383" i="1"/>
  <c r="Q4384" i="1"/>
  <c r="R4384" i="1"/>
  <c r="Q4385" i="1"/>
  <c r="R4385" i="1"/>
  <c r="Q4386" i="1"/>
  <c r="R4386" i="1"/>
  <c r="Q4387" i="1"/>
  <c r="R4387" i="1"/>
  <c r="Q4388" i="1"/>
  <c r="R4388" i="1"/>
  <c r="Q4389" i="1"/>
  <c r="R4389" i="1"/>
  <c r="Q4390" i="1"/>
  <c r="R4390" i="1"/>
  <c r="Q4391" i="1"/>
  <c r="R4391" i="1"/>
  <c r="Q4392" i="1"/>
  <c r="R4392" i="1"/>
  <c r="Q4393" i="1"/>
  <c r="R4393" i="1"/>
  <c r="Q4394" i="1"/>
  <c r="R4394" i="1"/>
  <c r="Q4395" i="1"/>
  <c r="R4395" i="1"/>
  <c r="Q4396" i="1"/>
  <c r="R4396" i="1"/>
  <c r="Q4397" i="1"/>
  <c r="R4397" i="1"/>
  <c r="Q4398" i="1"/>
  <c r="R4398" i="1"/>
  <c r="Q4399" i="1"/>
  <c r="R4399" i="1"/>
  <c r="Q4400" i="1"/>
  <c r="R4400" i="1"/>
  <c r="Q4401" i="1"/>
  <c r="R4401" i="1"/>
  <c r="Q4402" i="1"/>
  <c r="R4402" i="1"/>
  <c r="Q4403" i="1"/>
  <c r="R4403" i="1"/>
  <c r="Q4404" i="1"/>
  <c r="R4404" i="1"/>
  <c r="Q4405" i="1"/>
  <c r="R4405" i="1"/>
  <c r="Q4406" i="1"/>
  <c r="R4406" i="1"/>
  <c r="Q4407" i="1"/>
  <c r="R4407" i="1"/>
  <c r="Q4408" i="1"/>
  <c r="R4408" i="1"/>
  <c r="Q4409" i="1"/>
  <c r="R4409" i="1"/>
  <c r="Q4410" i="1"/>
  <c r="R4410" i="1"/>
  <c r="Q4411" i="1"/>
  <c r="R4411" i="1"/>
  <c r="Q4412" i="1"/>
  <c r="R4412" i="1"/>
  <c r="Q4413" i="1"/>
  <c r="R4413" i="1"/>
  <c r="Q4414" i="1"/>
  <c r="R4414" i="1"/>
  <c r="Q4415" i="1"/>
  <c r="R4415" i="1"/>
  <c r="Q4416" i="1"/>
  <c r="R4416" i="1"/>
  <c r="Q4417" i="1"/>
  <c r="R4417" i="1"/>
  <c r="Q4418" i="1"/>
  <c r="R4418" i="1"/>
  <c r="Q4419" i="1"/>
  <c r="R4419" i="1"/>
  <c r="Q4420" i="1"/>
  <c r="R4420" i="1"/>
  <c r="Q4421" i="1"/>
  <c r="R4421" i="1"/>
  <c r="Q4422" i="1"/>
  <c r="R4422" i="1"/>
  <c r="Q4423" i="1"/>
  <c r="R4423" i="1"/>
  <c r="Q4424" i="1"/>
  <c r="R4424" i="1"/>
  <c r="Q4425" i="1"/>
  <c r="R4425" i="1"/>
  <c r="Q4426" i="1"/>
  <c r="R4426" i="1"/>
  <c r="Q4427" i="1"/>
  <c r="R4427" i="1"/>
  <c r="Q4428" i="1"/>
  <c r="R4428" i="1"/>
  <c r="Q4429" i="1"/>
  <c r="R4429" i="1"/>
  <c r="Q4430" i="1"/>
  <c r="R4430" i="1"/>
  <c r="Q4431" i="1"/>
  <c r="R4431" i="1"/>
  <c r="Q4432" i="1"/>
  <c r="R4432" i="1"/>
  <c r="Q4433" i="1"/>
  <c r="R4433" i="1"/>
  <c r="Q4434" i="1"/>
  <c r="R4434" i="1"/>
  <c r="Q4435" i="1"/>
  <c r="R4435" i="1"/>
  <c r="Q4436" i="1"/>
  <c r="R4436" i="1"/>
  <c r="Q4437" i="1"/>
  <c r="R4437" i="1"/>
  <c r="Q4438" i="1"/>
  <c r="R4438" i="1"/>
  <c r="Q4439" i="1"/>
  <c r="R4439" i="1"/>
  <c r="Q4440" i="1"/>
  <c r="R4440" i="1"/>
  <c r="Q4441" i="1"/>
  <c r="R4441" i="1"/>
  <c r="Q4442" i="1"/>
  <c r="R4442" i="1"/>
  <c r="Q4443" i="1"/>
  <c r="R4443" i="1"/>
  <c r="Q4444" i="1"/>
  <c r="R4444" i="1"/>
  <c r="Q4445" i="1"/>
  <c r="R4445" i="1"/>
  <c r="Q4446" i="1"/>
  <c r="R4446" i="1"/>
  <c r="Q4447" i="1"/>
  <c r="R4447" i="1"/>
  <c r="Q4448" i="1"/>
  <c r="R4448" i="1"/>
  <c r="Q4449" i="1"/>
  <c r="R4449" i="1"/>
  <c r="Q4450" i="1"/>
  <c r="R4450" i="1"/>
  <c r="Q4451" i="1"/>
  <c r="R4451" i="1"/>
  <c r="Q4452" i="1"/>
  <c r="R4452" i="1"/>
  <c r="Q4453" i="1"/>
  <c r="R4453" i="1"/>
  <c r="Q4454" i="1"/>
  <c r="R4454" i="1"/>
  <c r="Q4455" i="1"/>
  <c r="R4455" i="1"/>
  <c r="Q4456" i="1"/>
  <c r="R4456" i="1"/>
  <c r="Q4457" i="1"/>
  <c r="R4457" i="1"/>
  <c r="Q4458" i="1"/>
  <c r="R4458" i="1"/>
  <c r="Q4459" i="1"/>
  <c r="R4459" i="1"/>
  <c r="Q4460" i="1"/>
  <c r="R4460" i="1"/>
  <c r="Q4461" i="1"/>
  <c r="R4461" i="1"/>
  <c r="Q4462" i="1"/>
  <c r="R4462" i="1"/>
  <c r="Q4463" i="1"/>
  <c r="R4463" i="1"/>
  <c r="Q4464" i="1"/>
  <c r="R4464" i="1"/>
  <c r="Q4465" i="1"/>
  <c r="R4465" i="1"/>
  <c r="Q4466" i="1"/>
  <c r="R4466" i="1"/>
  <c r="Q4467" i="1"/>
  <c r="R4467" i="1"/>
  <c r="Q4468" i="1"/>
  <c r="R4468" i="1"/>
  <c r="Q4469" i="1"/>
  <c r="R4469" i="1"/>
  <c r="Q4470" i="1"/>
  <c r="R4470" i="1"/>
  <c r="Q4471" i="1"/>
  <c r="R4471" i="1"/>
  <c r="Q4472" i="1"/>
  <c r="R4472" i="1"/>
  <c r="Q4473" i="1"/>
  <c r="R4473" i="1"/>
  <c r="Q4474" i="1"/>
  <c r="R4474" i="1"/>
  <c r="Q4475" i="1"/>
  <c r="R4475" i="1"/>
  <c r="Q4476" i="1"/>
  <c r="R4476" i="1"/>
  <c r="Q4477" i="1"/>
  <c r="R4477" i="1"/>
  <c r="Q4478" i="1"/>
  <c r="R4478" i="1"/>
  <c r="Q4479" i="1"/>
  <c r="R4479" i="1"/>
  <c r="Q4480" i="1"/>
  <c r="R4480" i="1"/>
  <c r="Q4481" i="1"/>
  <c r="R4481" i="1"/>
  <c r="Q4482" i="1"/>
  <c r="R4482" i="1"/>
  <c r="Q4483" i="1"/>
  <c r="R4483" i="1"/>
  <c r="Q4484" i="1"/>
  <c r="R4484" i="1"/>
  <c r="Q4485" i="1"/>
  <c r="R4485" i="1"/>
  <c r="Q4486" i="1"/>
  <c r="R4486" i="1"/>
  <c r="Q4487" i="1"/>
  <c r="R4487" i="1"/>
  <c r="Q4488" i="1"/>
  <c r="R4488" i="1"/>
  <c r="Q4489" i="1"/>
  <c r="R4489" i="1"/>
  <c r="Q4490" i="1"/>
  <c r="R4490" i="1"/>
  <c r="Q4491" i="1"/>
  <c r="R4491" i="1"/>
  <c r="Q4492" i="1"/>
  <c r="R4492" i="1"/>
  <c r="Q4493" i="1"/>
  <c r="R4493" i="1"/>
  <c r="Q4494" i="1"/>
  <c r="R4494" i="1"/>
  <c r="Q4495" i="1"/>
  <c r="R4495" i="1"/>
  <c r="Q4496" i="1"/>
  <c r="R4496" i="1"/>
  <c r="Q4497" i="1"/>
  <c r="R4497" i="1"/>
  <c r="Q4498" i="1"/>
  <c r="R4498" i="1"/>
  <c r="Q4499" i="1"/>
  <c r="R4499" i="1"/>
  <c r="Q4500" i="1"/>
  <c r="R4500" i="1"/>
  <c r="Q4501" i="1"/>
  <c r="R4501" i="1"/>
  <c r="Q4502" i="1"/>
  <c r="R4502" i="1"/>
  <c r="Q4503" i="1"/>
  <c r="R4503" i="1"/>
  <c r="Q4504" i="1"/>
  <c r="R4504" i="1"/>
  <c r="Q4505" i="1"/>
  <c r="R4505" i="1"/>
  <c r="Q4506" i="1"/>
  <c r="R4506" i="1"/>
  <c r="Q4507" i="1"/>
  <c r="R4507" i="1"/>
  <c r="Q4508" i="1"/>
  <c r="R4508" i="1"/>
  <c r="Q4509" i="1"/>
  <c r="R4509" i="1"/>
  <c r="Q4510" i="1"/>
  <c r="R4510" i="1"/>
  <c r="Q4511" i="1"/>
  <c r="R4511" i="1"/>
  <c r="Q4512" i="1"/>
  <c r="R4512" i="1"/>
  <c r="Q4513" i="1"/>
  <c r="R4513" i="1"/>
  <c r="Q4514" i="1"/>
  <c r="R4514" i="1"/>
  <c r="Q4515" i="1"/>
  <c r="R4515" i="1"/>
  <c r="Q4516" i="1"/>
  <c r="R4516" i="1"/>
  <c r="Q4517" i="1"/>
  <c r="R4517" i="1"/>
  <c r="Q4518" i="1"/>
  <c r="R4518" i="1"/>
  <c r="Q4519" i="1"/>
  <c r="R4519" i="1"/>
  <c r="Q4520" i="1"/>
  <c r="R4520" i="1"/>
  <c r="Q4521" i="1"/>
  <c r="R4521" i="1"/>
  <c r="Q4522" i="1"/>
  <c r="R4522" i="1"/>
  <c r="Q4523" i="1"/>
  <c r="R4523" i="1"/>
  <c r="Q4524" i="1"/>
  <c r="R4524" i="1"/>
  <c r="Q4525" i="1"/>
  <c r="R4525" i="1"/>
  <c r="Q4526" i="1"/>
  <c r="R4526" i="1"/>
  <c r="Q4527" i="1"/>
  <c r="R4527" i="1"/>
  <c r="Q4528" i="1"/>
  <c r="R4528" i="1"/>
  <c r="Q4529" i="1"/>
  <c r="R4529" i="1"/>
  <c r="Q4530" i="1"/>
  <c r="R4530" i="1"/>
  <c r="Q4531" i="1"/>
  <c r="R4531" i="1"/>
  <c r="Q4532" i="1"/>
  <c r="R4532" i="1"/>
  <c r="Q4533" i="1"/>
  <c r="R4533" i="1"/>
  <c r="Q4534" i="1"/>
  <c r="R4534" i="1"/>
  <c r="Q4535" i="1"/>
  <c r="R4535" i="1"/>
  <c r="Q4536" i="1"/>
  <c r="R4536" i="1"/>
  <c r="Q4537" i="1"/>
  <c r="R4537" i="1"/>
  <c r="Q4538" i="1"/>
  <c r="R4538" i="1"/>
  <c r="Q4539" i="1"/>
  <c r="R4539" i="1"/>
  <c r="Q4540" i="1"/>
  <c r="R4540" i="1"/>
  <c r="Q4541" i="1"/>
  <c r="R4541" i="1"/>
  <c r="Q4542" i="1"/>
  <c r="R4542" i="1"/>
  <c r="Q4543" i="1"/>
  <c r="R4543" i="1"/>
  <c r="Q4544" i="1"/>
  <c r="R4544" i="1"/>
  <c r="Q4545" i="1"/>
  <c r="R4545" i="1"/>
  <c r="Q4546" i="1"/>
  <c r="R4546" i="1"/>
  <c r="Q4547" i="1"/>
  <c r="R4547" i="1"/>
  <c r="Q4548" i="1"/>
  <c r="R4548" i="1"/>
  <c r="Q4549" i="1"/>
  <c r="R4549" i="1"/>
  <c r="Q4550" i="1"/>
  <c r="R4550" i="1"/>
  <c r="Q4551" i="1"/>
  <c r="R4551" i="1"/>
  <c r="Q4552" i="1"/>
  <c r="R4552" i="1"/>
  <c r="Q4553" i="1"/>
  <c r="R4553" i="1"/>
  <c r="Q4554" i="1"/>
  <c r="R4554" i="1"/>
  <c r="Q4555" i="1"/>
  <c r="R4555" i="1"/>
  <c r="Q4556" i="1"/>
  <c r="R4556" i="1"/>
  <c r="Q4557" i="1"/>
  <c r="R4557" i="1"/>
  <c r="Q4558" i="1"/>
  <c r="R4558" i="1"/>
  <c r="Q4559" i="1"/>
  <c r="R4559" i="1"/>
  <c r="Q4560" i="1"/>
  <c r="R4560" i="1"/>
  <c r="Q4561" i="1"/>
  <c r="R4561" i="1"/>
  <c r="Q4562" i="1"/>
  <c r="R4562" i="1"/>
  <c r="Q4563" i="1"/>
  <c r="R4563" i="1"/>
  <c r="Q4564" i="1"/>
  <c r="R4564" i="1"/>
  <c r="Q4565" i="1"/>
  <c r="R4565" i="1"/>
  <c r="Q4566" i="1"/>
  <c r="R4566" i="1"/>
  <c r="Q4567" i="1"/>
  <c r="R4567" i="1"/>
  <c r="Q4568" i="1"/>
  <c r="R4568" i="1"/>
  <c r="Q4569" i="1"/>
  <c r="R4569" i="1"/>
  <c r="Q4570" i="1"/>
  <c r="R4570" i="1"/>
  <c r="Q4571" i="1"/>
  <c r="R4571" i="1"/>
  <c r="Q4572" i="1"/>
  <c r="R4572" i="1"/>
  <c r="Q4573" i="1"/>
  <c r="R4573" i="1"/>
  <c r="Q4574" i="1"/>
  <c r="R4574" i="1"/>
  <c r="Q4575" i="1"/>
  <c r="R4575" i="1"/>
  <c r="Q4576" i="1"/>
  <c r="R4576" i="1"/>
  <c r="Q4577" i="1"/>
  <c r="R4577" i="1"/>
  <c r="Q4578" i="1"/>
  <c r="R4578" i="1"/>
  <c r="Q4579" i="1"/>
  <c r="R4579" i="1"/>
  <c r="Q4580" i="1"/>
  <c r="R4580" i="1"/>
  <c r="Q4581" i="1"/>
  <c r="R4581" i="1"/>
  <c r="Q4582" i="1"/>
  <c r="R4582" i="1"/>
  <c r="Q4583" i="1"/>
  <c r="R4583" i="1"/>
  <c r="Q4584" i="1"/>
  <c r="R4584" i="1"/>
  <c r="Q4585" i="1"/>
  <c r="R4585" i="1"/>
  <c r="Q4586" i="1"/>
  <c r="R4586" i="1"/>
  <c r="Q4587" i="1"/>
  <c r="R4587" i="1"/>
  <c r="Q4588" i="1"/>
  <c r="R4588" i="1"/>
  <c r="Q4589" i="1"/>
  <c r="R4589" i="1"/>
  <c r="Q4590" i="1"/>
  <c r="R4590" i="1"/>
  <c r="Q4591" i="1"/>
  <c r="R4591" i="1"/>
  <c r="Q4592" i="1"/>
  <c r="R4592" i="1"/>
  <c r="Q4593" i="1"/>
  <c r="R4593" i="1"/>
  <c r="Q4594" i="1"/>
  <c r="R4594" i="1"/>
  <c r="Q4595" i="1"/>
  <c r="R4595" i="1"/>
  <c r="Q4596" i="1"/>
  <c r="R4596" i="1"/>
  <c r="Q4597" i="1"/>
  <c r="R4597" i="1"/>
  <c r="Q4598" i="1"/>
  <c r="R4598" i="1"/>
  <c r="Q4599" i="1"/>
  <c r="R4599" i="1"/>
  <c r="Q4600" i="1"/>
  <c r="R4600" i="1"/>
  <c r="Q4601" i="1"/>
  <c r="R4601" i="1"/>
  <c r="Q4602" i="1"/>
  <c r="R4602" i="1"/>
  <c r="Q4603" i="1"/>
  <c r="R4603" i="1"/>
  <c r="Q4604" i="1"/>
  <c r="R4604" i="1"/>
  <c r="Q4605" i="1"/>
  <c r="R4605" i="1"/>
  <c r="Q4606" i="1"/>
  <c r="R4606" i="1"/>
  <c r="Q4607" i="1"/>
  <c r="R4607" i="1"/>
  <c r="Q4608" i="1"/>
  <c r="R4608" i="1"/>
  <c r="Q4609" i="1"/>
  <c r="R4609" i="1"/>
  <c r="Q4610" i="1"/>
  <c r="R4610" i="1"/>
  <c r="Q4611" i="1"/>
  <c r="R4611" i="1"/>
  <c r="Q4612" i="1"/>
  <c r="R4612" i="1"/>
  <c r="Q4613" i="1"/>
  <c r="R4613" i="1"/>
  <c r="Q4614" i="1"/>
  <c r="R4614" i="1"/>
  <c r="Q4615" i="1"/>
  <c r="R4615" i="1"/>
  <c r="Q4616" i="1"/>
  <c r="R4616" i="1"/>
  <c r="Q4617" i="1"/>
  <c r="R4617" i="1"/>
  <c r="Q4618" i="1"/>
  <c r="R4618" i="1"/>
  <c r="Q4619" i="1"/>
  <c r="R4619" i="1"/>
  <c r="Q4620" i="1"/>
  <c r="R4620" i="1"/>
  <c r="Q4621" i="1"/>
  <c r="R4621" i="1"/>
  <c r="Q4622" i="1"/>
  <c r="R4622" i="1"/>
  <c r="Q4623" i="1"/>
  <c r="R4623" i="1"/>
  <c r="Q4624" i="1"/>
  <c r="R4624" i="1"/>
  <c r="Q4625" i="1"/>
  <c r="R4625" i="1"/>
  <c r="Q4626" i="1"/>
  <c r="R4626" i="1"/>
  <c r="Q4627" i="1"/>
  <c r="R4627" i="1"/>
  <c r="Q4628" i="1"/>
  <c r="R4628" i="1"/>
  <c r="Q4629" i="1"/>
  <c r="R4629" i="1"/>
  <c r="Q4630" i="1"/>
  <c r="R4630" i="1"/>
  <c r="Q4631" i="1"/>
  <c r="R4631" i="1"/>
  <c r="Q4632" i="1"/>
  <c r="R4632" i="1"/>
  <c r="Q4633" i="1"/>
  <c r="R4633" i="1"/>
  <c r="Q4634" i="1"/>
  <c r="R4634" i="1"/>
  <c r="Q4635" i="1"/>
  <c r="R4635" i="1"/>
  <c r="Q4636" i="1"/>
  <c r="R4636" i="1"/>
  <c r="Q4637" i="1"/>
  <c r="R4637" i="1"/>
  <c r="Q4638" i="1"/>
  <c r="R4638" i="1"/>
  <c r="Q4639" i="1"/>
  <c r="R4639" i="1"/>
  <c r="Q4640" i="1"/>
  <c r="R4640" i="1"/>
  <c r="Q4641" i="1"/>
  <c r="R4641" i="1"/>
  <c r="Q4642" i="1"/>
  <c r="R4642" i="1"/>
  <c r="Q4643" i="1"/>
  <c r="R4643" i="1"/>
  <c r="Q4644" i="1"/>
  <c r="R4644" i="1"/>
  <c r="Q4645" i="1"/>
  <c r="R4645" i="1"/>
  <c r="Q4646" i="1"/>
  <c r="R4646" i="1"/>
  <c r="Q4647" i="1"/>
  <c r="R4647" i="1"/>
  <c r="Q4648" i="1"/>
  <c r="R4648" i="1"/>
  <c r="Q4649" i="1"/>
  <c r="R4649" i="1"/>
  <c r="Q4650" i="1"/>
  <c r="R4650" i="1"/>
  <c r="Q4651" i="1"/>
  <c r="R4651" i="1"/>
  <c r="Q4652" i="1"/>
  <c r="R4652" i="1"/>
  <c r="Q4653" i="1"/>
  <c r="R4653" i="1"/>
  <c r="Q4654" i="1"/>
  <c r="R4654" i="1"/>
  <c r="Q4655" i="1"/>
  <c r="R4655" i="1"/>
  <c r="Q4656" i="1"/>
  <c r="R4656" i="1"/>
  <c r="Q4657" i="1"/>
  <c r="R4657" i="1"/>
  <c r="Q4658" i="1"/>
  <c r="R4658" i="1"/>
  <c r="Q4659" i="1"/>
  <c r="R4659" i="1"/>
  <c r="Q4660" i="1"/>
  <c r="R4660" i="1"/>
  <c r="Q4661" i="1"/>
  <c r="R4661" i="1"/>
  <c r="Q4662" i="1"/>
  <c r="R4662" i="1"/>
  <c r="Q4663" i="1"/>
  <c r="R4663" i="1"/>
  <c r="Q4664" i="1"/>
  <c r="R4664" i="1"/>
  <c r="Q4665" i="1"/>
  <c r="R4665" i="1"/>
  <c r="Q4666" i="1"/>
  <c r="R4666" i="1"/>
  <c r="Q4667" i="1"/>
  <c r="R4667" i="1"/>
  <c r="Q4668" i="1"/>
  <c r="R4668" i="1"/>
  <c r="Q4669" i="1"/>
  <c r="R4669" i="1"/>
  <c r="Q4670" i="1"/>
  <c r="R4670" i="1"/>
  <c r="Q4671" i="1"/>
  <c r="R4671" i="1"/>
  <c r="Q4672" i="1"/>
  <c r="R4672" i="1"/>
  <c r="Q4673" i="1"/>
  <c r="R4673" i="1"/>
  <c r="Q4674" i="1"/>
  <c r="R4674" i="1"/>
  <c r="Q4675" i="1"/>
  <c r="R4675" i="1"/>
  <c r="Q4676" i="1"/>
  <c r="R4676" i="1"/>
  <c r="Q4677" i="1"/>
  <c r="R4677" i="1"/>
  <c r="Q4678" i="1"/>
  <c r="R4678" i="1"/>
  <c r="Q4679" i="1"/>
  <c r="R4679" i="1"/>
  <c r="Q4680" i="1"/>
  <c r="R4680" i="1"/>
  <c r="Q4681" i="1"/>
  <c r="R4681" i="1"/>
  <c r="Q4682" i="1"/>
  <c r="R4682" i="1"/>
  <c r="Q4683" i="1"/>
  <c r="R4683" i="1"/>
  <c r="Q4684" i="1"/>
  <c r="R4684" i="1"/>
  <c r="Q4685" i="1"/>
  <c r="R4685" i="1"/>
  <c r="Q4686" i="1"/>
  <c r="R4686" i="1"/>
  <c r="Q4687" i="1"/>
  <c r="R4687" i="1"/>
  <c r="Q4688" i="1"/>
  <c r="R4688" i="1"/>
  <c r="Q4689" i="1"/>
  <c r="R4689" i="1"/>
  <c r="Q4690" i="1"/>
  <c r="R4690" i="1"/>
  <c r="Q4691" i="1"/>
  <c r="R4691" i="1"/>
  <c r="Q4692" i="1"/>
  <c r="R4692" i="1"/>
  <c r="Q4693" i="1"/>
  <c r="R4693" i="1"/>
  <c r="Q4694" i="1"/>
  <c r="R4694" i="1"/>
  <c r="Q4695" i="1"/>
  <c r="R4695" i="1"/>
  <c r="Q4696" i="1"/>
  <c r="R4696" i="1"/>
  <c r="Q4697" i="1"/>
  <c r="R4697" i="1"/>
  <c r="Q4698" i="1"/>
  <c r="R4698" i="1"/>
  <c r="Q4699" i="1"/>
  <c r="R4699" i="1"/>
  <c r="Q4700" i="1"/>
  <c r="R4700" i="1"/>
  <c r="Q4701" i="1"/>
  <c r="R4701" i="1"/>
  <c r="Q4702" i="1"/>
  <c r="R4702" i="1"/>
  <c r="Q4703" i="1"/>
  <c r="R4703" i="1"/>
  <c r="Q4704" i="1"/>
  <c r="R4704" i="1"/>
  <c r="Q4705" i="1"/>
  <c r="R4705" i="1"/>
  <c r="Q4706" i="1"/>
  <c r="R4706" i="1"/>
  <c r="Q4707" i="1"/>
  <c r="R4707" i="1"/>
  <c r="Q4708" i="1"/>
  <c r="R4708" i="1"/>
  <c r="Q4709" i="1"/>
  <c r="R4709" i="1"/>
  <c r="Q4710" i="1"/>
  <c r="R4710" i="1"/>
  <c r="Q4711" i="1"/>
  <c r="R4711" i="1"/>
  <c r="Q4712" i="1"/>
  <c r="R4712" i="1"/>
  <c r="Q4713" i="1"/>
  <c r="R4713" i="1"/>
  <c r="Q4714" i="1"/>
  <c r="R4714" i="1"/>
  <c r="Q4715" i="1"/>
  <c r="R4715" i="1"/>
  <c r="Q4716" i="1"/>
  <c r="R4716" i="1"/>
  <c r="Q4717" i="1"/>
  <c r="R4717" i="1"/>
  <c r="Q4718" i="1"/>
  <c r="R4718" i="1"/>
  <c r="Q4719" i="1"/>
  <c r="R4719" i="1"/>
  <c r="Q4720" i="1"/>
  <c r="R4720" i="1"/>
  <c r="Q4721" i="1"/>
  <c r="R4721" i="1"/>
  <c r="Q4722" i="1"/>
  <c r="R4722" i="1"/>
  <c r="Q4723" i="1"/>
  <c r="R4723" i="1"/>
  <c r="Q4724" i="1"/>
  <c r="R4724" i="1"/>
  <c r="Q4725" i="1"/>
  <c r="R4725" i="1"/>
  <c r="Q4726" i="1"/>
  <c r="R4726" i="1"/>
  <c r="Q4727" i="1"/>
  <c r="R4727" i="1"/>
  <c r="Q4728" i="1"/>
  <c r="R4728" i="1"/>
  <c r="Q4729" i="1"/>
  <c r="R4729" i="1"/>
  <c r="Q4730" i="1"/>
  <c r="R4730" i="1"/>
  <c r="Q4731" i="1"/>
  <c r="R4731" i="1"/>
  <c r="Q4732" i="1"/>
  <c r="R4732" i="1"/>
  <c r="Q4733" i="1"/>
  <c r="R4733" i="1"/>
  <c r="Q4734" i="1"/>
  <c r="R4734" i="1"/>
  <c r="Q4735" i="1"/>
  <c r="R4735" i="1"/>
  <c r="Q4736" i="1"/>
  <c r="R4736" i="1"/>
  <c r="Q4737" i="1"/>
  <c r="R4737" i="1"/>
  <c r="Q4738" i="1"/>
  <c r="R4738" i="1"/>
  <c r="Q4739" i="1"/>
  <c r="R4739" i="1"/>
  <c r="Q4740" i="1"/>
  <c r="R4740" i="1"/>
  <c r="Q4741" i="1"/>
  <c r="R4741" i="1"/>
  <c r="Q4742" i="1"/>
  <c r="R4742" i="1"/>
  <c r="Q4743" i="1"/>
  <c r="R4743" i="1"/>
  <c r="Q4744" i="1"/>
  <c r="R4744" i="1"/>
  <c r="Q4745" i="1"/>
  <c r="R4745" i="1"/>
  <c r="Q4746" i="1"/>
  <c r="R4746" i="1"/>
  <c r="Q4747" i="1"/>
  <c r="R4747" i="1"/>
  <c r="Q4748" i="1"/>
  <c r="R4748" i="1"/>
  <c r="Q4749" i="1"/>
  <c r="R4749" i="1"/>
  <c r="Q4750" i="1"/>
  <c r="R4750" i="1"/>
  <c r="Q4751" i="1"/>
  <c r="R4751" i="1"/>
  <c r="Q4752" i="1"/>
  <c r="R4752" i="1"/>
  <c r="Q4753" i="1"/>
  <c r="R4753" i="1"/>
  <c r="Q4754" i="1"/>
  <c r="R4754" i="1"/>
  <c r="Q4755" i="1"/>
  <c r="R4755" i="1"/>
  <c r="Q4756" i="1"/>
  <c r="R4756" i="1"/>
  <c r="Q4757" i="1"/>
  <c r="R4757" i="1"/>
  <c r="Q4758" i="1"/>
  <c r="R4758" i="1"/>
  <c r="Q4759" i="1"/>
  <c r="R4759" i="1"/>
  <c r="Q4760" i="1"/>
  <c r="R4760" i="1"/>
  <c r="Q4761" i="1"/>
  <c r="R4761" i="1"/>
  <c r="Q4762" i="1"/>
  <c r="R4762" i="1"/>
  <c r="Q4763" i="1"/>
  <c r="R4763" i="1"/>
  <c r="Q4764" i="1"/>
  <c r="R4764" i="1"/>
  <c r="Q4765" i="1"/>
  <c r="R4765" i="1"/>
  <c r="Q4766" i="1"/>
  <c r="R4766" i="1"/>
  <c r="Q4767" i="1"/>
  <c r="R4767" i="1"/>
  <c r="Q4768" i="1"/>
  <c r="R4768" i="1"/>
  <c r="Q4769" i="1"/>
  <c r="R4769" i="1"/>
  <c r="Q4770" i="1"/>
  <c r="R4770" i="1"/>
  <c r="Q4771" i="1"/>
  <c r="R4771" i="1"/>
  <c r="Q4772" i="1"/>
  <c r="R4772" i="1"/>
  <c r="Q4773" i="1"/>
  <c r="R4773" i="1"/>
  <c r="Q4774" i="1"/>
  <c r="R4774" i="1"/>
  <c r="Q4775" i="1"/>
  <c r="R4775" i="1"/>
  <c r="Q4776" i="1"/>
  <c r="R4776" i="1"/>
  <c r="Q4777" i="1"/>
  <c r="R4777" i="1"/>
  <c r="Q4778" i="1"/>
  <c r="R4778" i="1"/>
  <c r="Q4779" i="1"/>
  <c r="R4779" i="1"/>
  <c r="Q4780" i="1"/>
  <c r="R4780" i="1"/>
  <c r="Q4781" i="1"/>
  <c r="R4781" i="1"/>
  <c r="Q4782" i="1"/>
  <c r="R4782" i="1"/>
  <c r="Q4783" i="1"/>
  <c r="R4783" i="1"/>
  <c r="Q4784" i="1"/>
  <c r="R4784" i="1"/>
  <c r="Q4785" i="1"/>
  <c r="R4785" i="1"/>
  <c r="Q4786" i="1"/>
  <c r="R4786" i="1"/>
  <c r="Q4787" i="1"/>
  <c r="R4787" i="1"/>
  <c r="Q4788" i="1"/>
  <c r="R4788" i="1"/>
  <c r="Q4789" i="1"/>
  <c r="R4789" i="1"/>
  <c r="Q4790" i="1"/>
  <c r="R4790" i="1"/>
  <c r="Q4791" i="1"/>
  <c r="R4791" i="1"/>
  <c r="Q4792" i="1"/>
  <c r="R4792" i="1"/>
  <c r="Q4793" i="1"/>
  <c r="R4793" i="1"/>
  <c r="Q4794" i="1"/>
  <c r="R4794" i="1"/>
  <c r="Q4795" i="1"/>
  <c r="R4795" i="1"/>
  <c r="Q4796" i="1"/>
  <c r="R4796" i="1"/>
  <c r="Q4797" i="1"/>
  <c r="R4797" i="1"/>
  <c r="Q4798" i="1"/>
  <c r="R4798" i="1"/>
  <c r="Q4799" i="1"/>
  <c r="R4799" i="1"/>
  <c r="Q4800" i="1"/>
  <c r="R4800" i="1"/>
  <c r="Q4801" i="1"/>
  <c r="R4801" i="1"/>
  <c r="Q4802" i="1"/>
  <c r="R4802" i="1"/>
  <c r="Q4803" i="1"/>
  <c r="R4803" i="1"/>
  <c r="Q4804" i="1"/>
  <c r="R4804" i="1"/>
  <c r="Q4805" i="1"/>
  <c r="R4805" i="1"/>
  <c r="Q4806" i="1"/>
  <c r="R4806" i="1"/>
  <c r="Q4807" i="1"/>
  <c r="R4807" i="1"/>
  <c r="Q4808" i="1"/>
  <c r="R4808" i="1"/>
  <c r="Q4809" i="1"/>
  <c r="R4809" i="1"/>
  <c r="Q4810" i="1"/>
  <c r="R4810" i="1"/>
  <c r="Q4811" i="1"/>
  <c r="R4811" i="1"/>
  <c r="Q4812" i="1"/>
  <c r="R4812" i="1"/>
  <c r="Q4813" i="1"/>
  <c r="R4813" i="1"/>
  <c r="Q4814" i="1"/>
  <c r="R4814" i="1"/>
  <c r="Q4815" i="1"/>
  <c r="R4815" i="1"/>
  <c r="U10" i="1"/>
  <c r="T10" i="1"/>
  <c r="R10" i="1"/>
  <c r="Q10" i="1"/>
  <c r="L44" i="1"/>
  <c r="L4815" i="1"/>
  <c r="K4815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10" i="1"/>
  <c r="K4743" i="1"/>
  <c r="K4563" i="1"/>
  <c r="K4548" i="1"/>
  <c r="K4509" i="1"/>
  <c r="K4498" i="1"/>
  <c r="K4217" i="1"/>
  <c r="K3942" i="1"/>
  <c r="K3739" i="1"/>
  <c r="K3317" i="1"/>
  <c r="K3049" i="1"/>
  <c r="K2734" i="1"/>
  <c r="K2727" i="1"/>
  <c r="K2627" i="1"/>
  <c r="K2342" i="1"/>
  <c r="K2152" i="1"/>
  <c r="K2001" i="1"/>
  <c r="K1824" i="1"/>
  <c r="K1156" i="1"/>
  <c r="K1112" i="1"/>
  <c r="K1090" i="1"/>
  <c r="K1009" i="1"/>
  <c r="K784" i="1"/>
  <c r="K632" i="1"/>
  <c r="K415" i="1"/>
  <c r="K199" i="1"/>
  <c r="K44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8" i="1"/>
  <c r="K2729" i="1"/>
  <c r="K2730" i="1"/>
  <c r="K2731" i="1"/>
  <c r="K2732" i="1"/>
  <c r="K2733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9" i="1"/>
  <c r="K4500" i="1"/>
  <c r="K4501" i="1"/>
  <c r="K4502" i="1"/>
  <c r="K4503" i="1"/>
  <c r="K4504" i="1"/>
  <c r="K4505" i="1"/>
  <c r="K4506" i="1"/>
  <c r="K4507" i="1"/>
  <c r="K4508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<sst xmlns="http://schemas.openxmlformats.org/spreadsheetml/2006/main" count="33551" uniqueCount="6572">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</sst>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;[Red]&quot;₹&quot;\ \-#,##0"/>
    <numFmt numFmtId="165" formatCode="&quot;₹&quot;\ #,##0.00;[Red]&quot;₹&quot;\ \-#,##0.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Open Sans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165" fontId="0" fillId="0" borderId="1" xfId="0" applyNumberFormat="1" applyBorder="1"/>
    <xf numFmtId="164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9" fontId="0" fillId="0" borderId="0" xfId="0" applyNumberFormat="1"/>
    <xf numFmtId="9" fontId="4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N1" workbookViewId="0">
      <selection activeCell="K10" sqref="K10"/>
    </sheetView>
  </sheetViews>
  <sheetFormatPr defaultRowHeight="15" x14ac:dyDescent="0.2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3.7109375" bestFit="1" customWidth="1"/>
    <col min="9" max="9" width="19.7109375" bestFit="1" customWidth="1"/>
    <col min="10" max="10" width="16.7109375" bestFit="1" customWidth="1"/>
    <col min="11" max="11" width="15.140625" bestFit="1" customWidth="1"/>
    <col min="12" max="12" width="17" bestFit="1" customWidth="1"/>
    <col min="13" max="13" width="36.5703125" customWidth="1"/>
    <col min="14" max="14" width="8.140625" bestFit="1" customWidth="1"/>
    <col min="15" max="15" width="7.42578125" bestFit="1" customWidth="1"/>
    <col min="16" max="16" width="12" bestFit="1" customWidth="1"/>
    <col min="17" max="17" width="13.5703125" bestFit="1" customWidth="1"/>
    <col min="18" max="18" width="13.7109375" bestFit="1" customWidth="1"/>
    <col min="19" max="19" width="15.42578125" bestFit="1" customWidth="1"/>
    <col min="20" max="20" width="18" bestFit="1" customWidth="1"/>
    <col min="21" max="21" width="8.85546875" bestFit="1" customWidth="1"/>
    <col min="22" max="22" width="12.85546875" customWidth="1"/>
    <col min="23" max="23" width="25.85546875" bestFit="1" customWidth="1"/>
    <col min="24" max="24" width="9" bestFit="1" customWidth="1"/>
    <col min="25" max="25" width="15" bestFit="1" customWidth="1"/>
  </cols>
  <sheetData>
    <row r="1" spans="1:25" ht="15.75" x14ac:dyDescent="0.25">
      <c r="X1" s="1" t="s">
        <v>0</v>
      </c>
      <c r="Y1" s="1" t="s">
        <v>1</v>
      </c>
    </row>
    <row r="2" spans="1:25" x14ac:dyDescent="0.25">
      <c r="X2" s="2">
        <v>0</v>
      </c>
      <c r="Y2" s="3">
        <v>0.02</v>
      </c>
    </row>
    <row r="3" spans="1:25" x14ac:dyDescent="0.25">
      <c r="X3" s="2">
        <v>5000</v>
      </c>
      <c r="Y3" s="3">
        <v>0.05</v>
      </c>
    </row>
    <row r="4" spans="1:25" x14ac:dyDescent="0.25">
      <c r="X4" s="2">
        <v>25000</v>
      </c>
      <c r="Y4" s="3">
        <v>7.0000000000000007E-2</v>
      </c>
    </row>
    <row r="5" spans="1:25" x14ac:dyDescent="0.25">
      <c r="X5" s="2">
        <v>50000</v>
      </c>
      <c r="Y5" s="3">
        <v>0.09</v>
      </c>
    </row>
    <row r="6" spans="1:25" x14ac:dyDescent="0.25">
      <c r="W6" s="34"/>
      <c r="X6" s="2">
        <v>100000</v>
      </c>
      <c r="Y6" s="3">
        <v>0.12</v>
      </c>
    </row>
    <row r="7" spans="1:25" x14ac:dyDescent="0.25">
      <c r="X7" s="2">
        <v>250000</v>
      </c>
      <c r="Y7" s="3">
        <v>0.15</v>
      </c>
    </row>
    <row r="9" spans="1:25" ht="15.75" x14ac:dyDescent="0.2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2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VLOOKUP(F10:F4815,'Customer Info'!A:B,2,0)</f>
        <v>Cari</v>
      </c>
      <c r="H10" s="6" t="str">
        <f>VLOOKUP($F$10:$F$4815,'Customer Info'!$A$1:$C$501,3,0)</f>
        <v>Sayre</v>
      </c>
      <c r="I10" s="6" t="str">
        <f>VLOOKUP($F$10:$F$4815,'Customer Info'!$A$1:$E$501,5,0)</f>
        <v>Recklinghausen</v>
      </c>
      <c r="J10" s="2" t="s">
        <v>5</v>
      </c>
      <c r="K10" s="7" t="str">
        <f>VLOOKUP($J:$J,'Product Details'!$B:$C,2,0)</f>
        <v>Furniture</v>
      </c>
      <c r="L10" s="7" t="str">
        <f>VLOOKUP($J:$J,'Product Details'!$B:$D,3,0)</f>
        <v>Furnishings</v>
      </c>
      <c r="M10" s="7"/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9">
        <f>T10-Q10</f>
        <v>289</v>
      </c>
      <c r="V10" s="2" t="s">
        <v>31</v>
      </c>
      <c r="W10" s="10">
        <f>VLOOKUP(T:T,$X$1:$Y$7, 2, TRUE)</f>
        <v>0.02</v>
      </c>
      <c r="Y10" s="33"/>
    </row>
    <row r="11" spans="1:25" x14ac:dyDescent="0.2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VLOOKUP(F11:F4816,'Customer Info'!A:B,2,0)</f>
        <v>Michael</v>
      </c>
      <c r="H11" s="6" t="str">
        <f>VLOOKUP($F$10:$F$4815,'Customer Info'!$A$1:$C$501,3,0)</f>
        <v>Granlund</v>
      </c>
      <c r="I11" s="6" t="str">
        <f>VLOOKUP($F$10:$F$4815,'Customer Info'!$A$1:$E$501,5,0)</f>
        <v>Sydney</v>
      </c>
      <c r="J11" s="2" t="s">
        <v>33</v>
      </c>
      <c r="K11" s="7" t="str">
        <f>VLOOKUP($J:$J,'Product Details'!$B:$C,2,0)</f>
        <v>Technology</v>
      </c>
      <c r="L11" s="7" t="str">
        <f>VLOOKUP($J:$J,'Product Details'!$B:$D,3,0)</f>
        <v>Machines</v>
      </c>
      <c r="M11" s="7"/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8">
        <f t="shared" ref="R11:R74" si="1">N11*P11</f>
        <v>28788</v>
      </c>
      <c r="S11" s="2">
        <v>91</v>
      </c>
      <c r="T11" s="9">
        <f t="shared" ref="T11:T74" si="2">R11+S11</f>
        <v>28879</v>
      </c>
      <c r="U11" s="9">
        <f t="shared" ref="U11:U74" si="3">T11-Q11</f>
        <v>2191</v>
      </c>
      <c r="V11" s="2" t="s">
        <v>34</v>
      </c>
      <c r="W11" s="10">
        <f t="shared" ref="W11:W74" si="4">VLOOKUP(T:T,$X$1:$Y$7, 2, TRUE)</f>
        <v>7.0000000000000007E-2</v>
      </c>
    </row>
    <row r="12" spans="1:25" x14ac:dyDescent="0.2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VLOOKUP(F12:F4817,'Customer Info'!A:B,2,0)</f>
        <v>Muhammed</v>
      </c>
      <c r="H12" s="6" t="str">
        <f>VLOOKUP($F$10:$F$4815,'Customer Info'!$A$1:$C$501,3,0)</f>
        <v>Lee</v>
      </c>
      <c r="I12" s="6" t="str">
        <f>VLOOKUP($F$10:$F$4815,'Customer Info'!$A$1:$E$501,5,0)</f>
        <v>Nellore</v>
      </c>
      <c r="J12" s="2" t="s">
        <v>39</v>
      </c>
      <c r="K12" s="7" t="str">
        <f>VLOOKUP($J:$J,'Product Details'!$B:$C,2,0)</f>
        <v>Office_Supplies</v>
      </c>
      <c r="L12" s="7" t="str">
        <f>VLOOKUP($J:$J,'Product Details'!$B:$D,3,0)</f>
        <v>Binders</v>
      </c>
      <c r="M12" s="7"/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9">
        <f t="shared" si="3"/>
        <v>449</v>
      </c>
      <c r="V12" s="2" t="s">
        <v>34</v>
      </c>
      <c r="W12" s="10">
        <f t="shared" si="4"/>
        <v>0.05</v>
      </c>
    </row>
    <row r="13" spans="1:25" x14ac:dyDescent="0.2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VLOOKUP(F13:F4818,'Customer Info'!A:B,2,0)</f>
        <v>Rick</v>
      </c>
      <c r="H13" s="6" t="str">
        <f>VLOOKUP($F$10:$F$4815,'Customer Info'!$A$1:$C$501,3,0)</f>
        <v>Duston</v>
      </c>
      <c r="I13" s="6" t="str">
        <f>VLOOKUP($F$10:$F$4815,'Customer Info'!$A$1:$E$501,5,0)</f>
        <v>Bhiwandi</v>
      </c>
      <c r="J13" s="2" t="s">
        <v>42</v>
      </c>
      <c r="K13" s="7" t="str">
        <f>VLOOKUP($J:$J,'Product Details'!$B:$C,2,0)</f>
        <v>Office_Supplies</v>
      </c>
      <c r="L13" s="7" t="str">
        <f>VLOOKUP($J:$J,'Product Details'!$B:$D,3,0)</f>
        <v>Supplies</v>
      </c>
      <c r="M13" s="7"/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9">
        <f t="shared" si="3"/>
        <v>307</v>
      </c>
      <c r="V13" s="2" t="s">
        <v>34</v>
      </c>
      <c r="W13" s="10">
        <f t="shared" si="4"/>
        <v>0.02</v>
      </c>
    </row>
    <row r="14" spans="1:25" x14ac:dyDescent="0.2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VLOOKUP(F14:F4819,'Customer Info'!A:B,2,0)</f>
        <v>Steve</v>
      </c>
      <c r="H14" s="6" t="str">
        <f>VLOOKUP($F$10:$F$4815,'Customer Info'!$A$1:$C$501,3,0)</f>
        <v>Nguyen</v>
      </c>
      <c r="I14" s="6" t="str">
        <f>VLOOKUP($F$10:$F$4815,'Customer Info'!$A$1:$E$501,5,0)</f>
        <v>Delhi</v>
      </c>
      <c r="J14" s="2" t="s">
        <v>46</v>
      </c>
      <c r="K14" s="7" t="str">
        <f>VLOOKUP($J:$J,'Product Details'!$B:$C,2,0)</f>
        <v>Technology</v>
      </c>
      <c r="L14" s="7" t="str">
        <f>VLOOKUP($J:$J,'Product Details'!$B:$D,3,0)</f>
        <v>Machines</v>
      </c>
      <c r="M14" s="7"/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9">
        <f t="shared" si="3"/>
        <v>194</v>
      </c>
      <c r="V14" s="2" t="s">
        <v>34</v>
      </c>
      <c r="W14" s="10">
        <f t="shared" si="4"/>
        <v>0.05</v>
      </c>
    </row>
    <row r="15" spans="1:25" x14ac:dyDescent="0.2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VLOOKUP(F15:F4820,'Customer Info'!A:B,2,0)</f>
        <v>Michael</v>
      </c>
      <c r="H15" s="6" t="str">
        <f>VLOOKUP($F$10:$F$4815,'Customer Info'!$A$1:$C$501,3,0)</f>
        <v>Moore</v>
      </c>
      <c r="I15" s="6" t="str">
        <f>VLOOKUP($F$10:$F$4815,'Customer Info'!$A$1:$E$501,5,0)</f>
        <v>Melbourne</v>
      </c>
      <c r="J15" s="2" t="s">
        <v>51</v>
      </c>
      <c r="K15" s="7" t="str">
        <f>VLOOKUP($J:$J,'Product Details'!$B:$C,2,0)</f>
        <v>Technology</v>
      </c>
      <c r="L15" s="7" t="str">
        <f>VLOOKUP($J:$J,'Product Details'!$B:$D,3,0)</f>
        <v>Machines</v>
      </c>
      <c r="M15" s="7"/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9">
        <f t="shared" si="3"/>
        <v>40</v>
      </c>
      <c r="V15" s="2" t="s">
        <v>34</v>
      </c>
      <c r="W15" s="10">
        <f t="shared" si="4"/>
        <v>0.02</v>
      </c>
    </row>
    <row r="16" spans="1:25" x14ac:dyDescent="0.2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VLOOKUP(F16:F4821,'Customer Info'!A:B,2,0)</f>
        <v>Jas</v>
      </c>
      <c r="H16" s="6" t="str">
        <f>VLOOKUP($F$10:$F$4815,'Customer Info'!$A$1:$C$501,3,0)</f>
        <v>O'Carroll</v>
      </c>
      <c r="I16" s="6" t="str">
        <f>VLOOKUP($F$10:$F$4815,'Customer Info'!$A$1:$E$501,5,0)</f>
        <v>Essen</v>
      </c>
      <c r="J16" s="2" t="s">
        <v>54</v>
      </c>
      <c r="K16" s="7" t="str">
        <f>VLOOKUP($J:$J,'Product Details'!$B:$C,2,0)</f>
        <v>Furniture</v>
      </c>
      <c r="L16" s="7" t="str">
        <f>VLOOKUP($J:$J,'Product Details'!$B:$D,3,0)</f>
        <v>Tables</v>
      </c>
      <c r="M16" s="7"/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9">
        <f t="shared" si="3"/>
        <v>564</v>
      </c>
      <c r="V16" s="2" t="s">
        <v>34</v>
      </c>
      <c r="W16" s="10">
        <f t="shared" si="4"/>
        <v>0.05</v>
      </c>
    </row>
    <row r="17" spans="1:23" x14ac:dyDescent="0.25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VLOOKUP(F17:F4822,'Customer Info'!A:B,2,0)</f>
        <v>Cindy</v>
      </c>
      <c r="H17" s="6" t="str">
        <f>VLOOKUP($F$10:$F$4815,'Customer Info'!$A$1:$C$501,3,0)</f>
        <v>Schnelling</v>
      </c>
      <c r="I17" s="6" t="str">
        <f>VLOOKUP($F$10:$F$4815,'Customer Info'!$A$1:$E$501,5,0)</f>
        <v>Balikpapan</v>
      </c>
      <c r="J17" s="2" t="s">
        <v>57</v>
      </c>
      <c r="K17" s="7" t="str">
        <f>VLOOKUP($J:$J,'Product Details'!$B:$C,2,0)</f>
        <v>Technology</v>
      </c>
      <c r="L17" s="7" t="str">
        <f>VLOOKUP($J:$J,'Product Details'!$B:$D,3,0)</f>
        <v>Accessories</v>
      </c>
      <c r="M17" s="7"/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9">
        <f t="shared" si="3"/>
        <v>60</v>
      </c>
      <c r="V17" s="2" t="s">
        <v>34</v>
      </c>
      <c r="W17" s="10">
        <f t="shared" si="4"/>
        <v>0.02</v>
      </c>
    </row>
    <row r="18" spans="1:23" x14ac:dyDescent="0.25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VLOOKUP(F18:F4823,'Customer Info'!A:B,2,0)</f>
        <v>Jeremy</v>
      </c>
      <c r="H18" s="6" t="str">
        <f>VLOOKUP($F$10:$F$4815,'Customer Info'!$A$1:$C$501,3,0)</f>
        <v>Ellison</v>
      </c>
      <c r="I18" s="6" t="str">
        <f>VLOOKUP($F$10:$F$4815,'Customer Info'!$A$1:$E$501,5,0)</f>
        <v>Jammu</v>
      </c>
      <c r="J18" s="2" t="s">
        <v>60</v>
      </c>
      <c r="K18" s="7" t="str">
        <f>VLOOKUP($J:$J,'Product Details'!$B:$C,2,0)</f>
        <v>Technology</v>
      </c>
      <c r="L18" s="7" t="str">
        <f>VLOOKUP($J:$J,'Product Details'!$B:$D,3,0)</f>
        <v>Accessories</v>
      </c>
      <c r="M18" s="7"/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9">
        <f t="shared" si="3"/>
        <v>72</v>
      </c>
      <c r="V18" s="2" t="s">
        <v>34</v>
      </c>
      <c r="W18" s="10">
        <f t="shared" si="4"/>
        <v>0.02</v>
      </c>
    </row>
    <row r="19" spans="1:23" x14ac:dyDescent="0.25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VLOOKUP(F19:F4824,'Customer Info'!A:B,2,0)</f>
        <v>Corinna</v>
      </c>
      <c r="H19" s="6" t="str">
        <f>VLOOKUP($F$10:$F$4815,'Customer Info'!$A$1:$C$501,3,0)</f>
        <v>Mitchell</v>
      </c>
      <c r="I19" s="6" t="str">
        <f>VLOOKUP($F$10:$F$4815,'Customer Info'!$A$1:$E$501,5,0)</f>
        <v>Augsburg</v>
      </c>
      <c r="J19" s="2" t="s">
        <v>63</v>
      </c>
      <c r="K19" s="7" t="str">
        <f>VLOOKUP($J:$J,'Product Details'!$B:$C,2,0)</f>
        <v>Office_Supplies</v>
      </c>
      <c r="L19" s="7" t="str">
        <f>VLOOKUP($J:$J,'Product Details'!$B:$D,3,0)</f>
        <v>Envelopes</v>
      </c>
      <c r="M19" s="7"/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9">
        <f t="shared" si="3"/>
        <v>103</v>
      </c>
      <c r="V19" s="2" t="s">
        <v>64</v>
      </c>
      <c r="W19" s="10">
        <f t="shared" si="4"/>
        <v>0.02</v>
      </c>
    </row>
    <row r="20" spans="1:23" x14ac:dyDescent="0.25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VLOOKUP(F20:F4825,'Customer Info'!A:B,2,0)</f>
        <v>Victor</v>
      </c>
      <c r="H20" s="6" t="str">
        <f>VLOOKUP($F$10:$F$4815,'Customer Info'!$A$1:$C$501,3,0)</f>
        <v>Preis</v>
      </c>
      <c r="I20" s="6" t="str">
        <f>VLOOKUP($F$10:$F$4815,'Customer Info'!$A$1:$E$501,5,0)</f>
        <v>Melbourne</v>
      </c>
      <c r="J20" s="2" t="s">
        <v>67</v>
      </c>
      <c r="K20" s="7" t="str">
        <f>VLOOKUP($J:$J,'Product Details'!$B:$C,2,0)</f>
        <v>Furniture</v>
      </c>
      <c r="L20" s="7" t="str">
        <f>VLOOKUP($J:$J,'Product Details'!$B:$D,3,0)</f>
        <v>Bookcases</v>
      </c>
      <c r="M20" s="7"/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9">
        <f t="shared" si="3"/>
        <v>236</v>
      </c>
      <c r="V20" s="2" t="s">
        <v>34</v>
      </c>
      <c r="W20" s="10">
        <f t="shared" si="4"/>
        <v>0.02</v>
      </c>
    </row>
    <row r="21" spans="1:23" x14ac:dyDescent="0.25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VLOOKUP(F21:F4826,'Customer Info'!A:B,2,0)</f>
        <v>Jenna</v>
      </c>
      <c r="H21" s="6" t="str">
        <f>VLOOKUP($F$10:$F$4815,'Customer Info'!$A$1:$C$501,3,0)</f>
        <v>Caffey</v>
      </c>
      <c r="I21" s="6" t="str">
        <f>VLOOKUP($F$10:$F$4815,'Customer Info'!$A$1:$E$501,5,0)</f>
        <v>Kanpur</v>
      </c>
      <c r="J21" s="2" t="s">
        <v>71</v>
      </c>
      <c r="K21" s="7" t="str">
        <f>VLOOKUP($J:$J,'Product Details'!$B:$C,2,0)</f>
        <v>Furniture</v>
      </c>
      <c r="L21" s="7" t="str">
        <f>VLOOKUP($J:$J,'Product Details'!$B:$D,3,0)</f>
        <v>Furnishings</v>
      </c>
      <c r="M21" s="7"/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9">
        <f t="shared" si="3"/>
        <v>48</v>
      </c>
      <c r="V21" s="2" t="s">
        <v>72</v>
      </c>
      <c r="W21" s="10">
        <f t="shared" si="4"/>
        <v>0.02</v>
      </c>
    </row>
    <row r="22" spans="1:23" x14ac:dyDescent="0.25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VLOOKUP(F22:F4827,'Customer Info'!A:B,2,0)</f>
        <v>Paul</v>
      </c>
      <c r="H22" s="6" t="str">
        <f>VLOOKUP($F$10:$F$4815,'Customer Info'!$A$1:$C$501,3,0)</f>
        <v>Knutson</v>
      </c>
      <c r="I22" s="6" t="str">
        <f>VLOOKUP($F$10:$F$4815,'Customer Info'!$A$1:$E$501,5,0)</f>
        <v>Gold Coast</v>
      </c>
      <c r="J22" s="2" t="s">
        <v>75</v>
      </c>
      <c r="K22" s="7" t="str">
        <f>VLOOKUP($J:$J,'Product Details'!$B:$C,2,0)</f>
        <v>Office_Supplies</v>
      </c>
      <c r="L22" s="7" t="str">
        <f>VLOOKUP($J:$J,'Product Details'!$B:$D,3,0)</f>
        <v>Fasteners</v>
      </c>
      <c r="M22" s="7"/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9">
        <f t="shared" si="3"/>
        <v>4034</v>
      </c>
      <c r="V22" s="2" t="s">
        <v>64</v>
      </c>
      <c r="W22" s="10">
        <f t="shared" si="4"/>
        <v>7.0000000000000007E-2</v>
      </c>
    </row>
    <row r="23" spans="1:23" x14ac:dyDescent="0.25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VLOOKUP(F23:F4828,'Customer Info'!A:B,2,0)</f>
        <v>Ryan</v>
      </c>
      <c r="H23" s="6" t="str">
        <f>VLOOKUP($F$10:$F$4815,'Customer Info'!$A$1:$C$501,3,0)</f>
        <v>Crowe</v>
      </c>
      <c r="I23" s="6" t="str">
        <f>VLOOKUP($F$10:$F$4815,'Customer Info'!$A$1:$E$501,5,0)</f>
        <v>Kanpur</v>
      </c>
      <c r="J23" s="2" t="s">
        <v>78</v>
      </c>
      <c r="K23" s="7" t="str">
        <f>VLOOKUP($J:$J,'Product Details'!$B:$C,2,0)</f>
        <v>Office_Supplies</v>
      </c>
      <c r="L23" s="7" t="str">
        <f>VLOOKUP($J:$J,'Product Details'!$B:$D,3,0)</f>
        <v>Supplies</v>
      </c>
      <c r="M23" s="7"/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9">
        <f t="shared" si="3"/>
        <v>194</v>
      </c>
      <c r="V23" s="2" t="s">
        <v>34</v>
      </c>
      <c r="W23" s="10">
        <f t="shared" si="4"/>
        <v>0.02</v>
      </c>
    </row>
    <row r="24" spans="1:23" x14ac:dyDescent="0.25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VLOOKUP(F24:F4829,'Customer Info'!A:B,2,0)</f>
        <v>Kelly</v>
      </c>
      <c r="H24" s="6" t="str">
        <f>VLOOKUP($F$10:$F$4815,'Customer Info'!$A$1:$C$501,3,0)</f>
        <v>Collister</v>
      </c>
      <c r="I24" s="6" t="str">
        <f>VLOOKUP($F$10:$F$4815,'Customer Info'!$A$1:$E$501,5,0)</f>
        <v>Tangshan</v>
      </c>
      <c r="J24" s="2" t="s">
        <v>81</v>
      </c>
      <c r="K24" s="7" t="str">
        <f>VLOOKUP($J:$J,'Product Details'!$B:$C,2,0)</f>
        <v>Technology</v>
      </c>
      <c r="L24" s="7" t="str">
        <f>VLOOKUP($J:$J,'Product Details'!$B:$D,3,0)</f>
        <v>Phones</v>
      </c>
      <c r="M24" s="7"/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9">
        <f t="shared" si="3"/>
        <v>62</v>
      </c>
      <c r="V24" s="2" t="s">
        <v>72</v>
      </c>
      <c r="W24" s="10">
        <f t="shared" si="4"/>
        <v>0.02</v>
      </c>
    </row>
    <row r="25" spans="1:23" x14ac:dyDescent="0.25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VLOOKUP(F25:F4830,'Customer Info'!A:B,2,0)</f>
        <v>Adam</v>
      </c>
      <c r="H25" s="6" t="str">
        <f>VLOOKUP($F$10:$F$4815,'Customer Info'!$A$1:$C$501,3,0)</f>
        <v>Bellavance</v>
      </c>
      <c r="I25" s="6" t="str">
        <f>VLOOKUP($F$10:$F$4815,'Customer Info'!$A$1:$E$501,5,0)</f>
        <v>Medan</v>
      </c>
      <c r="J25" s="2" t="s">
        <v>84</v>
      </c>
      <c r="K25" s="7" t="str">
        <f>VLOOKUP($J:$J,'Product Details'!$B:$C,2,0)</f>
        <v>Furniture</v>
      </c>
      <c r="L25" s="7" t="str">
        <f>VLOOKUP($J:$J,'Product Details'!$B:$D,3,0)</f>
        <v>Chairs</v>
      </c>
      <c r="M25" s="7"/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3622</v>
      </c>
      <c r="U25" s="9">
        <f t="shared" si="3"/>
        <v>290</v>
      </c>
      <c r="V25" s="2" t="s">
        <v>64</v>
      </c>
      <c r="W25" s="10">
        <f t="shared" si="4"/>
        <v>0.02</v>
      </c>
    </row>
    <row r="26" spans="1:23" x14ac:dyDescent="0.25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VLOOKUP(F26:F4831,'Customer Info'!A:B,2,0)</f>
        <v>Corey</v>
      </c>
      <c r="H26" s="6" t="str">
        <f>VLOOKUP($F$10:$F$4815,'Customer Info'!$A$1:$C$501,3,0)</f>
        <v>Lock</v>
      </c>
      <c r="I26" s="6" t="str">
        <f>VLOOKUP($F$10:$F$4815,'Customer Info'!$A$1:$E$501,5,0)</f>
        <v>Geelong</v>
      </c>
      <c r="J26" s="2" t="s">
        <v>87</v>
      </c>
      <c r="K26" s="7" t="str">
        <f>VLOOKUP($J:$J,'Product Details'!$B:$C,2,0)</f>
        <v>Office_Supplies</v>
      </c>
      <c r="L26" s="7" t="str">
        <f>VLOOKUP($J:$J,'Product Details'!$B:$D,3,0)</f>
        <v>Storage</v>
      </c>
      <c r="M26" s="7"/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9">
        <f t="shared" si="3"/>
        <v>1314</v>
      </c>
      <c r="V26" s="2" t="s">
        <v>34</v>
      </c>
      <c r="W26" s="10">
        <f t="shared" si="4"/>
        <v>0.05</v>
      </c>
    </row>
    <row r="27" spans="1:23" x14ac:dyDescent="0.25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VLOOKUP(F27:F4832,'Customer Info'!A:B,2,0)</f>
        <v>Dennis</v>
      </c>
      <c r="H27" s="6" t="str">
        <f>VLOOKUP($F$10:$F$4815,'Customer Info'!$A$1:$C$501,3,0)</f>
        <v>Pardue</v>
      </c>
      <c r="I27" s="6" t="str">
        <f>VLOOKUP($F$10:$F$4815,'Customer Info'!$A$1:$E$501,5,0)</f>
        <v>Wollongong</v>
      </c>
      <c r="J27" s="2" t="s">
        <v>90</v>
      </c>
      <c r="K27" s="7" t="str">
        <f>VLOOKUP($J:$J,'Product Details'!$B:$C,2,0)</f>
        <v>Office_Supplies</v>
      </c>
      <c r="L27" s="7" t="str">
        <f>VLOOKUP($J:$J,'Product Details'!$B:$D,3,0)</f>
        <v>Paper</v>
      </c>
      <c r="M27" s="7"/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9">
        <f t="shared" si="3"/>
        <v>4342</v>
      </c>
      <c r="V27" s="2" t="s">
        <v>34</v>
      </c>
      <c r="W27" s="10">
        <f t="shared" si="4"/>
        <v>0.09</v>
      </c>
    </row>
    <row r="28" spans="1:23" x14ac:dyDescent="0.25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VLOOKUP(F28:F4833,'Customer Info'!A:B,2,0)</f>
        <v>Lisa</v>
      </c>
      <c r="H28" s="6" t="str">
        <f>VLOOKUP($F$10:$F$4815,'Customer Info'!$A$1:$C$501,3,0)</f>
        <v>DeCherney</v>
      </c>
      <c r="I28" s="6" t="str">
        <f>VLOOKUP($F$10:$F$4815,'Customer Info'!$A$1:$E$501,5,0)</f>
        <v>Sydney</v>
      </c>
      <c r="J28" s="2" t="s">
        <v>94</v>
      </c>
      <c r="K28" s="7" t="str">
        <f>VLOOKUP($J:$J,'Product Details'!$B:$C,2,0)</f>
        <v>Furniture</v>
      </c>
      <c r="L28" s="7" t="str">
        <f>VLOOKUP($J:$J,'Product Details'!$B:$D,3,0)</f>
        <v>Bookcases</v>
      </c>
      <c r="M28" s="7"/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9">
        <f t="shared" si="3"/>
        <v>154</v>
      </c>
      <c r="V28" s="2" t="s">
        <v>64</v>
      </c>
      <c r="W28" s="10">
        <f t="shared" si="4"/>
        <v>0.02</v>
      </c>
    </row>
    <row r="29" spans="1:23" x14ac:dyDescent="0.25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VLOOKUP(F29:F4834,'Customer Info'!A:B,2,0)</f>
        <v>Bill</v>
      </c>
      <c r="H29" s="6" t="str">
        <f>VLOOKUP($F$10:$F$4815,'Customer Info'!$A$1:$C$501,3,0)</f>
        <v>Stewart</v>
      </c>
      <c r="I29" s="6" t="str">
        <f>VLOOKUP($F$10:$F$4815,'Customer Info'!$A$1:$E$501,5,0)</f>
        <v>Wenling</v>
      </c>
      <c r="J29" s="2" t="s">
        <v>97</v>
      </c>
      <c r="K29" s="7" t="str">
        <f>VLOOKUP($J:$J,'Product Details'!$B:$C,2,0)</f>
        <v>Technology</v>
      </c>
      <c r="L29" s="7" t="str">
        <f>VLOOKUP($J:$J,'Product Details'!$B:$D,3,0)</f>
        <v>Machines</v>
      </c>
      <c r="M29" s="7"/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423</v>
      </c>
      <c r="U29" s="9">
        <f t="shared" si="3"/>
        <v>51</v>
      </c>
      <c r="V29" s="2" t="s">
        <v>64</v>
      </c>
      <c r="W29" s="10">
        <f t="shared" si="4"/>
        <v>0.02</v>
      </c>
    </row>
    <row r="30" spans="1:23" x14ac:dyDescent="0.25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VLOOKUP(F30:F4835,'Customer Info'!A:B,2,0)</f>
        <v>David</v>
      </c>
      <c r="H30" s="6" t="str">
        <f>VLOOKUP($F$10:$F$4815,'Customer Info'!$A$1:$C$501,3,0)</f>
        <v>Kendrick</v>
      </c>
      <c r="I30" s="6" t="str">
        <f>VLOOKUP($F$10:$F$4815,'Customer Info'!$A$1:$E$501,5,0)</f>
        <v>Kunming</v>
      </c>
      <c r="J30" s="2" t="s">
        <v>100</v>
      </c>
      <c r="K30" s="7" t="str">
        <f>VLOOKUP($J:$J,'Product Details'!$B:$C,2,0)</f>
        <v>Office_Supplies</v>
      </c>
      <c r="L30" s="7" t="str">
        <f>VLOOKUP($J:$J,'Product Details'!$B:$D,3,0)</f>
        <v>Art</v>
      </c>
      <c r="M30" s="7"/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9">
        <f t="shared" si="3"/>
        <v>398</v>
      </c>
      <c r="V30" s="2" t="s">
        <v>34</v>
      </c>
      <c r="W30" s="10">
        <f t="shared" si="4"/>
        <v>0.05</v>
      </c>
    </row>
    <row r="31" spans="1:23" x14ac:dyDescent="0.25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VLOOKUP(F31:F4836,'Customer Info'!A:B,2,0)</f>
        <v>Laurel</v>
      </c>
      <c r="H31" s="6" t="str">
        <f>VLOOKUP($F$10:$F$4815,'Customer Info'!$A$1:$C$501,3,0)</f>
        <v>Workman</v>
      </c>
      <c r="I31" s="6" t="str">
        <f>VLOOKUP($F$10:$F$4815,'Customer Info'!$A$1:$E$501,5,0)</f>
        <v>Leipzig</v>
      </c>
      <c r="J31" s="2" t="s">
        <v>103</v>
      </c>
      <c r="K31" s="7" t="str">
        <f>VLOOKUP($J:$J,'Product Details'!$B:$C,2,0)</f>
        <v>Technology</v>
      </c>
      <c r="L31" s="7" t="str">
        <f>VLOOKUP($J:$J,'Product Details'!$B:$D,3,0)</f>
        <v>Phones</v>
      </c>
      <c r="M31" s="7"/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9">
        <f t="shared" si="3"/>
        <v>754</v>
      </c>
      <c r="V31" s="2" t="s">
        <v>64</v>
      </c>
      <c r="W31" s="10">
        <f t="shared" si="4"/>
        <v>0.05</v>
      </c>
    </row>
    <row r="32" spans="1:23" x14ac:dyDescent="0.25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VLOOKUP(F32:F4837,'Customer Info'!A:B,2,0)</f>
        <v>Craig</v>
      </c>
      <c r="H32" s="6" t="str">
        <f>VLOOKUP($F$10:$F$4815,'Customer Info'!$A$1:$C$501,3,0)</f>
        <v>Carroll</v>
      </c>
      <c r="I32" s="6" t="str">
        <f>VLOOKUP($F$10:$F$4815,'Customer Info'!$A$1:$E$501,5,0)</f>
        <v>Augsburg</v>
      </c>
      <c r="J32" s="2" t="s">
        <v>106</v>
      </c>
      <c r="K32" s="7" t="str">
        <f>VLOOKUP($J:$J,'Product Details'!$B:$C,2,0)</f>
        <v>Office_Supplies</v>
      </c>
      <c r="L32" s="7" t="str">
        <f>VLOOKUP($J:$J,'Product Details'!$B:$D,3,0)</f>
        <v>Appliances</v>
      </c>
      <c r="M32" s="7"/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609</v>
      </c>
      <c r="U32" s="9">
        <f t="shared" si="3"/>
        <v>90</v>
      </c>
      <c r="V32" s="2" t="s">
        <v>34</v>
      </c>
      <c r="W32" s="10">
        <f t="shared" si="4"/>
        <v>0.02</v>
      </c>
    </row>
    <row r="33" spans="1:23" x14ac:dyDescent="0.25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VLOOKUP(F33:F4838,'Customer Info'!A:B,2,0)</f>
        <v>Emily</v>
      </c>
      <c r="H33" s="6" t="str">
        <f>VLOOKUP($F$10:$F$4815,'Customer Info'!$A$1:$C$501,3,0)</f>
        <v>Burns</v>
      </c>
      <c r="I33" s="6" t="str">
        <f>VLOOKUP($F$10:$F$4815,'Customer Info'!$A$1:$E$501,5,0)</f>
        <v>Adelaide</v>
      </c>
      <c r="J33" s="2" t="s">
        <v>109</v>
      </c>
      <c r="K33" s="7" t="str">
        <f>VLOOKUP($J:$J,'Product Details'!$B:$C,2,0)</f>
        <v>Furniture</v>
      </c>
      <c r="L33" s="7" t="str">
        <f>VLOOKUP($J:$J,'Product Details'!$B:$D,3,0)</f>
        <v>Bookcases</v>
      </c>
      <c r="M33" s="7"/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9">
        <f t="shared" si="3"/>
        <v>335</v>
      </c>
      <c r="V33" s="2" t="s">
        <v>34</v>
      </c>
      <c r="W33" s="10">
        <f t="shared" si="4"/>
        <v>0.02</v>
      </c>
    </row>
    <row r="34" spans="1:23" x14ac:dyDescent="0.25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VLOOKUP(F34:F4839,'Customer Info'!A:B,2,0)</f>
        <v>Erica</v>
      </c>
      <c r="H34" s="6" t="str">
        <f>VLOOKUP($F$10:$F$4815,'Customer Info'!$A$1:$C$501,3,0)</f>
        <v>Smith</v>
      </c>
      <c r="I34" s="6" t="str">
        <f>VLOOKUP($F$10:$F$4815,'Customer Info'!$A$1:$E$501,5,0)</f>
        <v>Halle</v>
      </c>
      <c r="J34" s="2" t="s">
        <v>112</v>
      </c>
      <c r="K34" s="7" t="str">
        <f>VLOOKUP($J:$J,'Product Details'!$B:$C,2,0)</f>
        <v>Office_Supplies</v>
      </c>
      <c r="L34" s="7" t="str">
        <f>VLOOKUP($J:$J,'Product Details'!$B:$D,3,0)</f>
        <v>Storage</v>
      </c>
      <c r="M34" s="7"/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864</v>
      </c>
      <c r="U34" s="9">
        <f t="shared" si="3"/>
        <v>66</v>
      </c>
      <c r="V34" s="2" t="s">
        <v>34</v>
      </c>
      <c r="W34" s="10">
        <f t="shared" si="4"/>
        <v>0.02</v>
      </c>
    </row>
    <row r="35" spans="1:23" x14ac:dyDescent="0.25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VLOOKUP(F35:F4840,'Customer Info'!A:B,2,0)</f>
        <v>Thomas</v>
      </c>
      <c r="H35" s="6" t="str">
        <f>VLOOKUP($F$10:$F$4815,'Customer Info'!$A$1:$C$501,3,0)</f>
        <v>Brumley</v>
      </c>
      <c r="I35" s="6" t="str">
        <f>VLOOKUP($F$10:$F$4815,'Customer Info'!$A$1:$E$501,5,0)</f>
        <v>Jinan</v>
      </c>
      <c r="J35" s="2" t="s">
        <v>60</v>
      </c>
      <c r="K35" s="7" t="str">
        <f>VLOOKUP($J:$J,'Product Details'!$B:$C,2,0)</f>
        <v>Technology</v>
      </c>
      <c r="L35" s="7" t="str">
        <f>VLOOKUP($J:$J,'Product Details'!$B:$D,3,0)</f>
        <v>Accessories</v>
      </c>
      <c r="M35" s="7"/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9">
        <f t="shared" si="3"/>
        <v>334</v>
      </c>
      <c r="V35" s="2" t="s">
        <v>34</v>
      </c>
      <c r="W35" s="10">
        <f t="shared" si="4"/>
        <v>0.05</v>
      </c>
    </row>
    <row r="36" spans="1:23" x14ac:dyDescent="0.25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VLOOKUP(F36:F4841,'Customer Info'!A:B,2,0)</f>
        <v>Justin</v>
      </c>
      <c r="H36" s="6" t="str">
        <f>VLOOKUP($F$10:$F$4815,'Customer Info'!$A$1:$C$501,3,0)</f>
        <v>Hirsh</v>
      </c>
      <c r="I36" s="6" t="str">
        <f>VLOOKUP($F$10:$F$4815,'Customer Info'!$A$1:$E$501,5,0)</f>
        <v>Surakarta</v>
      </c>
      <c r="J36" s="2" t="s">
        <v>117</v>
      </c>
      <c r="K36" s="7" t="str">
        <f>VLOOKUP($J:$J,'Product Details'!$B:$C,2,0)</f>
        <v>Furniture</v>
      </c>
      <c r="L36" s="7" t="str">
        <f>VLOOKUP($J:$J,'Product Details'!$B:$D,3,0)</f>
        <v>Tables</v>
      </c>
      <c r="M36" s="7"/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9">
        <f t="shared" si="3"/>
        <v>1310</v>
      </c>
      <c r="V36" s="2" t="s">
        <v>34</v>
      </c>
      <c r="W36" s="10">
        <f t="shared" si="4"/>
        <v>0.05</v>
      </c>
    </row>
    <row r="37" spans="1:23" x14ac:dyDescent="0.25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VLOOKUP(F37:F4842,'Customer Info'!A:B,2,0)</f>
        <v>Thomas</v>
      </c>
      <c r="H37" s="6" t="str">
        <f>VLOOKUP($F$10:$F$4815,'Customer Info'!$A$1:$C$501,3,0)</f>
        <v>Brumley</v>
      </c>
      <c r="I37" s="6" t="str">
        <f>VLOOKUP($F$10:$F$4815,'Customer Info'!$A$1:$E$501,5,0)</f>
        <v>Jinan</v>
      </c>
      <c r="J37" s="2" t="s">
        <v>119</v>
      </c>
      <c r="K37" s="7" t="str">
        <f>VLOOKUP($J:$J,'Product Details'!$B:$C,2,0)</f>
        <v>Furniture</v>
      </c>
      <c r="L37" s="7" t="str">
        <f>VLOOKUP($J:$J,'Product Details'!$B:$D,3,0)</f>
        <v>Furnishings</v>
      </c>
      <c r="M37" s="7"/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9">
        <f t="shared" si="3"/>
        <v>1546</v>
      </c>
      <c r="V37" s="2" t="s">
        <v>34</v>
      </c>
      <c r="W37" s="10">
        <f t="shared" si="4"/>
        <v>7.0000000000000007E-2</v>
      </c>
    </row>
    <row r="38" spans="1:23" x14ac:dyDescent="0.25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VLOOKUP(F38:F4843,'Customer Info'!A:B,2,0)</f>
        <v>Heather</v>
      </c>
      <c r="H38" s="6" t="str">
        <f>VLOOKUP($F$10:$F$4815,'Customer Info'!$A$1:$C$501,3,0)</f>
        <v>Kirkland</v>
      </c>
      <c r="I38" s="6" t="str">
        <f>VLOOKUP($F$10:$F$4815,'Customer Info'!$A$1:$E$501,5,0)</f>
        <v>Townsville</v>
      </c>
      <c r="J38" s="2" t="s">
        <v>122</v>
      </c>
      <c r="K38" s="7" t="str">
        <f>VLOOKUP($J:$J,'Product Details'!$B:$C,2,0)</f>
        <v>Furniture</v>
      </c>
      <c r="L38" s="7" t="str">
        <f>VLOOKUP($J:$J,'Product Details'!$B:$D,3,0)</f>
        <v>Furnishings</v>
      </c>
      <c r="M38" s="7"/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1026</v>
      </c>
      <c r="U38" s="9">
        <f t="shared" si="3"/>
        <v>132</v>
      </c>
      <c r="V38" s="2" t="s">
        <v>64</v>
      </c>
      <c r="W38" s="10">
        <f t="shared" si="4"/>
        <v>0.02</v>
      </c>
    </row>
    <row r="39" spans="1:23" x14ac:dyDescent="0.25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VLOOKUP(F39:F4844,'Customer Info'!A:B,2,0)</f>
        <v>Jeremy</v>
      </c>
      <c r="H39" s="6" t="str">
        <f>VLOOKUP($F$10:$F$4815,'Customer Info'!$A$1:$C$501,3,0)</f>
        <v>Ellison</v>
      </c>
      <c r="I39" s="6" t="str">
        <f>VLOOKUP($F$10:$F$4815,'Customer Info'!$A$1:$E$501,5,0)</f>
        <v>Jammu</v>
      </c>
      <c r="J39" s="2" t="s">
        <v>54</v>
      </c>
      <c r="K39" s="7" t="str">
        <f>VLOOKUP($J:$J,'Product Details'!$B:$C,2,0)</f>
        <v>Furniture</v>
      </c>
      <c r="L39" s="7" t="str">
        <f>VLOOKUP($J:$J,'Product Details'!$B:$D,3,0)</f>
        <v>Tables</v>
      </c>
      <c r="M39" s="7"/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601</v>
      </c>
      <c r="U39" s="9">
        <f t="shared" si="3"/>
        <v>128</v>
      </c>
      <c r="V39" s="2" t="s">
        <v>64</v>
      </c>
      <c r="W39" s="10">
        <f t="shared" si="4"/>
        <v>0.02</v>
      </c>
    </row>
    <row r="40" spans="1:23" x14ac:dyDescent="0.25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VLOOKUP(F40:F4845,'Customer Info'!A:B,2,0)</f>
        <v>Jenna</v>
      </c>
      <c r="H40" s="6" t="str">
        <f>VLOOKUP($F$10:$F$4815,'Customer Info'!$A$1:$C$501,3,0)</f>
        <v>Caffey</v>
      </c>
      <c r="I40" s="6" t="str">
        <f>VLOOKUP($F$10:$F$4815,'Customer Info'!$A$1:$E$501,5,0)</f>
        <v>Kanpur</v>
      </c>
      <c r="J40" s="2" t="s">
        <v>33</v>
      </c>
      <c r="K40" s="7" t="str">
        <f>VLOOKUP($J:$J,'Product Details'!$B:$C,2,0)</f>
        <v>Technology</v>
      </c>
      <c r="L40" s="7" t="str">
        <f>VLOOKUP($J:$J,'Product Details'!$B:$D,3,0)</f>
        <v>Machines</v>
      </c>
      <c r="M40" s="7"/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9">
        <f t="shared" si="3"/>
        <v>588</v>
      </c>
      <c r="V40" s="2" t="s">
        <v>64</v>
      </c>
      <c r="W40" s="10">
        <f t="shared" si="4"/>
        <v>0.05</v>
      </c>
    </row>
    <row r="41" spans="1:23" x14ac:dyDescent="0.25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VLOOKUP(F41:F4846,'Customer Info'!A:B,2,0)</f>
        <v>Frank</v>
      </c>
      <c r="H41" s="6" t="str">
        <f>VLOOKUP($F$10:$F$4815,'Customer Info'!$A$1:$C$501,3,0)</f>
        <v>Hawley</v>
      </c>
      <c r="I41" s="6" t="str">
        <f>VLOOKUP($F$10:$F$4815,'Customer Info'!$A$1:$E$501,5,0)</f>
        <v>Gold Coast</v>
      </c>
      <c r="J41" s="2" t="s">
        <v>54</v>
      </c>
      <c r="K41" s="7" t="str">
        <f>VLOOKUP($J:$J,'Product Details'!$B:$C,2,0)</f>
        <v>Furniture</v>
      </c>
      <c r="L41" s="7" t="str">
        <f>VLOOKUP($J:$J,'Product Details'!$B:$D,3,0)</f>
        <v>Tables</v>
      </c>
      <c r="M41" s="7"/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9">
        <f t="shared" si="3"/>
        <v>649</v>
      </c>
      <c r="V41" s="2" t="s">
        <v>34</v>
      </c>
      <c r="W41" s="10">
        <f t="shared" si="4"/>
        <v>0.05</v>
      </c>
    </row>
    <row r="42" spans="1:23" x14ac:dyDescent="0.25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VLOOKUP(F42:F4847,'Customer Info'!A:B,2,0)</f>
        <v>Trudy</v>
      </c>
      <c r="H42" s="6" t="str">
        <f>VLOOKUP($F$10:$F$4815,'Customer Info'!$A$1:$C$501,3,0)</f>
        <v>Glocke</v>
      </c>
      <c r="I42" s="6" t="str">
        <f>VLOOKUP($F$10:$F$4815,'Customer Info'!$A$1:$E$501,5,0)</f>
        <v>Huaiyin</v>
      </c>
      <c r="J42" s="2" t="s">
        <v>129</v>
      </c>
      <c r="K42" s="7" t="str">
        <f>VLOOKUP($J:$J,'Product Details'!$B:$C,2,0)</f>
        <v>Furniture</v>
      </c>
      <c r="L42" s="7" t="str">
        <f>VLOOKUP($J:$J,'Product Details'!$B:$D,3,0)</f>
        <v>Tables</v>
      </c>
      <c r="M42" s="7"/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793</v>
      </c>
      <c r="U42" s="9">
        <f t="shared" si="3"/>
        <v>85</v>
      </c>
      <c r="V42" s="2" t="s">
        <v>64</v>
      </c>
      <c r="W42" s="10">
        <f t="shared" si="4"/>
        <v>0.02</v>
      </c>
    </row>
    <row r="43" spans="1:23" x14ac:dyDescent="0.25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VLOOKUP(F43:F4848,'Customer Info'!A:B,2,0)</f>
        <v>Duane</v>
      </c>
      <c r="H43" s="6" t="str">
        <f>VLOOKUP($F$10:$F$4815,'Customer Info'!$A$1:$C$501,3,0)</f>
        <v>Huffman</v>
      </c>
      <c r="I43" s="6" t="str">
        <f>VLOOKUP($F$10:$F$4815,'Customer Info'!$A$1:$E$501,5,0)</f>
        <v>Jakarta</v>
      </c>
      <c r="J43" s="2" t="s">
        <v>132</v>
      </c>
      <c r="K43" s="7" t="str">
        <f>VLOOKUP($J:$J,'Product Details'!$B:$C,2,0)</f>
        <v>Office_Supplies</v>
      </c>
      <c r="L43" s="7" t="str">
        <f>VLOOKUP($J:$J,'Product Details'!$B:$D,3,0)</f>
        <v>Labels</v>
      </c>
      <c r="M43" s="7"/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66</v>
      </c>
      <c r="U43" s="9">
        <f t="shared" si="3"/>
        <v>12</v>
      </c>
      <c r="V43" s="2" t="s">
        <v>34</v>
      </c>
      <c r="W43" s="10">
        <f t="shared" si="4"/>
        <v>0.02</v>
      </c>
    </row>
    <row r="44" spans="1:23" x14ac:dyDescent="0.25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VLOOKUP(F44:F4849,'Customer Info'!A:B,2,0)</f>
        <v>Steven</v>
      </c>
      <c r="H44" s="6" t="str">
        <f>VLOOKUP($F$10:$F$4815,'Customer Info'!$A$1:$C$501,3,0)</f>
        <v>Ward</v>
      </c>
      <c r="I44" s="6" t="str">
        <f>VLOOKUP($F$10:$F$4815,'Customer Info'!$A$1:$E$501,5,0)</f>
        <v>Adelaide</v>
      </c>
      <c r="J44" s="2" t="s">
        <v>135</v>
      </c>
      <c r="K44" s="7" t="str">
        <f>VLOOKUP($J$44,'Product Details'!$B:$C,2,1)</f>
        <v>Office_Supplies</v>
      </c>
      <c r="L44" s="7" t="str">
        <f>VLOOKUP($J:$J,'Product Details'!$B:$D,3,1)</f>
        <v>Paper</v>
      </c>
      <c r="M44" s="7"/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9">
        <f t="shared" si="3"/>
        <v>1130</v>
      </c>
      <c r="V44" s="2" t="s">
        <v>64</v>
      </c>
      <c r="W44" s="10">
        <f t="shared" si="4"/>
        <v>0.05</v>
      </c>
    </row>
    <row r="45" spans="1:23" x14ac:dyDescent="0.25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VLOOKUP(F45:F4850,'Customer Info'!A:B,2,0)</f>
        <v>Victoria</v>
      </c>
      <c r="H45" s="6" t="str">
        <f>VLOOKUP($F$10:$F$4815,'Customer Info'!$A$1:$C$501,3,0)</f>
        <v>Pisteka</v>
      </c>
      <c r="I45" s="6" t="str">
        <f>VLOOKUP($F$10:$F$4815,'Customer Info'!$A$1:$E$501,5,0)</f>
        <v>Bokaro</v>
      </c>
      <c r="J45" s="2" t="s">
        <v>138</v>
      </c>
      <c r="K45" s="7" t="str">
        <f>VLOOKUP($J:$J,'Product Details'!$B:$C,2,0)</f>
        <v>Office_Supplies</v>
      </c>
      <c r="L45" s="7" t="str">
        <f>VLOOKUP($J:$J,'Product Details'!$B:$D,3,0)</f>
        <v>Supplies</v>
      </c>
      <c r="M45" s="7"/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9">
        <f t="shared" si="3"/>
        <v>1892</v>
      </c>
      <c r="V45" s="2" t="s">
        <v>31</v>
      </c>
      <c r="W45" s="10">
        <f t="shared" si="4"/>
        <v>0.05</v>
      </c>
    </row>
    <row r="46" spans="1:23" x14ac:dyDescent="0.25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VLOOKUP(F46:F4851,'Customer Info'!A:B,2,0)</f>
        <v>Dana</v>
      </c>
      <c r="H46" s="6" t="str">
        <f>VLOOKUP($F$10:$F$4815,'Customer Info'!$A$1:$C$501,3,0)</f>
        <v>Kaydos</v>
      </c>
      <c r="I46" s="6" t="str">
        <f>VLOOKUP($F$10:$F$4815,'Customer Info'!$A$1:$E$501,5,0)</f>
        <v>Nagercoil</v>
      </c>
      <c r="J46" s="2" t="s">
        <v>141</v>
      </c>
      <c r="K46" s="7" t="str">
        <f>VLOOKUP($J:$J,'Product Details'!$B:$C,2,0)</f>
        <v>Furniture</v>
      </c>
      <c r="L46" s="7" t="str">
        <f>VLOOKUP($J:$J,'Product Details'!$B:$D,3,0)</f>
        <v>Chairs</v>
      </c>
      <c r="M46" s="7"/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9">
        <f t="shared" si="3"/>
        <v>78</v>
      </c>
      <c r="V46" s="2" t="s">
        <v>72</v>
      </c>
      <c r="W46" s="10">
        <f t="shared" si="4"/>
        <v>0.02</v>
      </c>
    </row>
    <row r="47" spans="1:23" x14ac:dyDescent="0.25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VLOOKUP(F47:F4852,'Customer Info'!A:B,2,0)</f>
        <v>Steve</v>
      </c>
      <c r="H47" s="6" t="str">
        <f>VLOOKUP($F$10:$F$4815,'Customer Info'!$A$1:$C$501,3,0)</f>
        <v>Carroll</v>
      </c>
      <c r="I47" s="6" t="str">
        <f>VLOOKUP($F$10:$F$4815,'Customer Info'!$A$1:$E$501,5,0)</f>
        <v>Qingdao</v>
      </c>
      <c r="J47" s="2" t="s">
        <v>144</v>
      </c>
      <c r="K47" s="7" t="str">
        <f>VLOOKUP($J:$J,'Product Details'!$B:$C,2,0)</f>
        <v>Office_Supplies</v>
      </c>
      <c r="L47" s="7" t="str">
        <f>VLOOKUP($J:$J,'Product Details'!$B:$D,3,0)</f>
        <v>Binders</v>
      </c>
      <c r="M47" s="7"/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9">
        <f t="shared" si="3"/>
        <v>622</v>
      </c>
      <c r="V47" s="2" t="s">
        <v>34</v>
      </c>
      <c r="W47" s="10">
        <f t="shared" si="4"/>
        <v>0.05</v>
      </c>
    </row>
    <row r="48" spans="1:23" x14ac:dyDescent="0.25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VLOOKUP(F48:F4853,'Customer Info'!A:B,2,0)</f>
        <v>Hunter</v>
      </c>
      <c r="H48" s="6" t="str">
        <f>VLOOKUP($F$10:$F$4815,'Customer Info'!$A$1:$C$501,3,0)</f>
        <v>Lopez</v>
      </c>
      <c r="I48" s="6" t="str">
        <f>VLOOKUP($F$10:$F$4815,'Customer Info'!$A$1:$E$501,5,0)</f>
        <v>Wollongong</v>
      </c>
      <c r="J48" s="2" t="s">
        <v>138</v>
      </c>
      <c r="K48" s="7" t="str">
        <f>VLOOKUP($J:$J,'Product Details'!$B:$C,2,0)</f>
        <v>Office_Supplies</v>
      </c>
      <c r="L48" s="7" t="str">
        <f>VLOOKUP($J:$J,'Product Details'!$B:$D,3,0)</f>
        <v>Supplies</v>
      </c>
      <c r="M48" s="7"/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9">
        <f t="shared" si="3"/>
        <v>445</v>
      </c>
      <c r="V48" s="2" t="s">
        <v>64</v>
      </c>
      <c r="W48" s="10">
        <f t="shared" si="4"/>
        <v>0.02</v>
      </c>
    </row>
    <row r="49" spans="1:23" x14ac:dyDescent="0.25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VLOOKUP(F49:F4854,'Customer Info'!A:B,2,0)</f>
        <v>Lisa</v>
      </c>
      <c r="H49" s="6" t="str">
        <f>VLOOKUP($F$10:$F$4815,'Customer Info'!$A$1:$C$501,3,0)</f>
        <v>Ryan</v>
      </c>
      <c r="I49" s="6" t="str">
        <f>VLOOKUP($F$10:$F$4815,'Customer Info'!$A$1:$E$501,5,0)</f>
        <v>Berlin</v>
      </c>
      <c r="J49" s="2" t="s">
        <v>129</v>
      </c>
      <c r="K49" s="7" t="str">
        <f>VLOOKUP($J:$J,'Product Details'!$B:$C,2,0)</f>
        <v>Furniture</v>
      </c>
      <c r="L49" s="7" t="str">
        <f>VLOOKUP($J:$J,'Product Details'!$B:$D,3,0)</f>
        <v>Tables</v>
      </c>
      <c r="M49" s="7"/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314</v>
      </c>
      <c r="U49" s="9">
        <f t="shared" si="3"/>
        <v>46</v>
      </c>
      <c r="V49" s="2" t="s">
        <v>64</v>
      </c>
      <c r="W49" s="10">
        <f t="shared" si="4"/>
        <v>0.02</v>
      </c>
    </row>
    <row r="50" spans="1:23" x14ac:dyDescent="0.25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VLOOKUP(F50:F4855,'Customer Info'!A:B,2,0)</f>
        <v>Neil</v>
      </c>
      <c r="H50" s="6" t="str">
        <f>VLOOKUP($F$10:$F$4815,'Customer Info'!$A$1:$C$501,3,0)</f>
        <v>Knudson</v>
      </c>
      <c r="I50" s="6" t="str">
        <f>VLOOKUP($F$10:$F$4815,'Customer Info'!$A$1:$E$501,5,0)</f>
        <v>Malang</v>
      </c>
      <c r="J50" s="2" t="s">
        <v>151</v>
      </c>
      <c r="K50" s="7" t="str">
        <f>VLOOKUP($J:$J,'Product Details'!$B:$C,2,0)</f>
        <v>Office_Supplies</v>
      </c>
      <c r="L50" s="7" t="str">
        <f>VLOOKUP($J:$J,'Product Details'!$B:$D,3,0)</f>
        <v>Appliances</v>
      </c>
      <c r="M50" s="7"/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9">
        <f t="shared" si="3"/>
        <v>210</v>
      </c>
      <c r="V50" s="2" t="s">
        <v>34</v>
      </c>
      <c r="W50" s="10">
        <f t="shared" si="4"/>
        <v>0.02</v>
      </c>
    </row>
    <row r="51" spans="1:23" x14ac:dyDescent="0.25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VLOOKUP(F51:F4856,'Customer Info'!A:B,2,0)</f>
        <v>Adam</v>
      </c>
      <c r="H51" s="6" t="str">
        <f>VLOOKUP($F$10:$F$4815,'Customer Info'!$A$1:$C$501,3,0)</f>
        <v>Bellavance</v>
      </c>
      <c r="I51" s="6" t="str">
        <f>VLOOKUP($F$10:$F$4815,'Customer Info'!$A$1:$E$501,5,0)</f>
        <v>Kaiyuan</v>
      </c>
      <c r="J51" s="2" t="s">
        <v>51</v>
      </c>
      <c r="K51" s="7" t="str">
        <f>VLOOKUP($J:$J,'Product Details'!$B:$C,2,0)</f>
        <v>Technology</v>
      </c>
      <c r="L51" s="7" t="str">
        <f>VLOOKUP($J:$J,'Product Details'!$B:$D,3,0)</f>
        <v>Machines</v>
      </c>
      <c r="M51" s="7"/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194</v>
      </c>
      <c r="U51" s="9">
        <f t="shared" si="3"/>
        <v>30</v>
      </c>
      <c r="V51" s="2" t="s">
        <v>34</v>
      </c>
      <c r="W51" s="10">
        <f t="shared" si="4"/>
        <v>0.02</v>
      </c>
    </row>
    <row r="52" spans="1:23" x14ac:dyDescent="0.25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VLOOKUP(F52:F4857,'Customer Info'!A:B,2,0)</f>
        <v>Larry</v>
      </c>
      <c r="H52" s="6" t="str">
        <f>VLOOKUP($F$10:$F$4815,'Customer Info'!$A$1:$C$501,3,0)</f>
        <v>Blacks</v>
      </c>
      <c r="I52" s="6" t="str">
        <f>VLOOKUP($F$10:$F$4815,'Customer Info'!$A$1:$E$501,5,0)</f>
        <v>Shangyu</v>
      </c>
      <c r="J52" s="2" t="s">
        <v>156</v>
      </c>
      <c r="K52" s="7" t="str">
        <f>VLOOKUP($J:$J,'Product Details'!$B:$C,2,0)</f>
        <v>Office_Supplies</v>
      </c>
      <c r="L52" s="7" t="str">
        <f>VLOOKUP($J:$J,'Product Details'!$B:$D,3,0)</f>
        <v>Envelopes</v>
      </c>
      <c r="M52" s="7"/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559</v>
      </c>
      <c r="U52" s="9">
        <f t="shared" si="3"/>
        <v>46</v>
      </c>
      <c r="V52" s="2" t="s">
        <v>34</v>
      </c>
      <c r="W52" s="10">
        <f t="shared" si="4"/>
        <v>0.02</v>
      </c>
    </row>
    <row r="53" spans="1:23" x14ac:dyDescent="0.25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VLOOKUP(F53:F4858,'Customer Info'!A:B,2,0)</f>
        <v>Patrick</v>
      </c>
      <c r="H53" s="6" t="str">
        <f>VLOOKUP($F$10:$F$4815,'Customer Info'!$A$1:$C$501,3,0)</f>
        <v>Bzostek</v>
      </c>
      <c r="I53" s="6" t="str">
        <f>VLOOKUP($F$10:$F$4815,'Customer Info'!$A$1:$E$501,5,0)</f>
        <v>Krefeld</v>
      </c>
      <c r="J53" s="2" t="s">
        <v>100</v>
      </c>
      <c r="K53" s="7" t="str">
        <f>VLOOKUP($J:$J,'Product Details'!$B:$C,2,0)</f>
        <v>Office_Supplies</v>
      </c>
      <c r="L53" s="7" t="str">
        <f>VLOOKUP($J:$J,'Product Details'!$B:$D,3,0)</f>
        <v>Art</v>
      </c>
      <c r="M53" s="7"/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9">
        <f t="shared" si="3"/>
        <v>909</v>
      </c>
      <c r="V53" s="2" t="s">
        <v>34</v>
      </c>
      <c r="W53" s="10">
        <f t="shared" si="4"/>
        <v>0.05</v>
      </c>
    </row>
    <row r="54" spans="1:23" x14ac:dyDescent="0.25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VLOOKUP(F54:F4859,'Customer Info'!A:B,2,0)</f>
        <v>Eileen</v>
      </c>
      <c r="H54" s="6" t="str">
        <f>VLOOKUP($F$10:$F$4815,'Customer Info'!$A$1:$C$501,3,0)</f>
        <v>Kiefer</v>
      </c>
      <c r="I54" s="6" t="str">
        <f>VLOOKUP($F$10:$F$4815,'Customer Info'!$A$1:$E$501,5,0)</f>
        <v>Hamm</v>
      </c>
      <c r="J54" s="2" t="s">
        <v>161</v>
      </c>
      <c r="K54" s="7" t="str">
        <f>VLOOKUP($J:$J,'Product Details'!$B:$C,2,0)</f>
        <v>Office_Supplies</v>
      </c>
      <c r="L54" s="7" t="str">
        <f>VLOOKUP($J:$J,'Product Details'!$B:$D,3,0)</f>
        <v>Storage</v>
      </c>
      <c r="M54" s="7"/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875</v>
      </c>
      <c r="U54" s="9">
        <f t="shared" si="3"/>
        <v>75</v>
      </c>
      <c r="V54" s="2" t="s">
        <v>64</v>
      </c>
      <c r="W54" s="10">
        <f t="shared" si="4"/>
        <v>0.02</v>
      </c>
    </row>
    <row r="55" spans="1:23" x14ac:dyDescent="0.25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VLOOKUP(F55:F4860,'Customer Info'!A:B,2,0)</f>
        <v>Trudy</v>
      </c>
      <c r="H55" s="6" t="str">
        <f>VLOOKUP($F$10:$F$4815,'Customer Info'!$A$1:$C$501,3,0)</f>
        <v>Glocke</v>
      </c>
      <c r="I55" s="6" t="str">
        <f>VLOOKUP($F$10:$F$4815,'Customer Info'!$A$1:$E$501,5,0)</f>
        <v>Brisbane</v>
      </c>
      <c r="J55" s="2" t="s">
        <v>164</v>
      </c>
      <c r="K55" s="7" t="str">
        <f>VLOOKUP($J:$J,'Product Details'!$B:$C,2,0)</f>
        <v>Office_Supplies</v>
      </c>
      <c r="L55" s="7" t="str">
        <f>VLOOKUP($J:$J,'Product Details'!$B:$D,3,0)</f>
        <v>Appliances</v>
      </c>
      <c r="M55" s="7"/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9">
        <f t="shared" si="3"/>
        <v>228</v>
      </c>
      <c r="V55" s="2" t="s">
        <v>34</v>
      </c>
      <c r="W55" s="10">
        <f t="shared" si="4"/>
        <v>0.02</v>
      </c>
    </row>
    <row r="56" spans="1:23" x14ac:dyDescent="0.25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VLOOKUP(F56:F4861,'Customer Info'!A:B,2,0)</f>
        <v>Mark</v>
      </c>
      <c r="H56" s="6" t="str">
        <f>VLOOKUP($F$10:$F$4815,'Customer Info'!$A$1:$C$501,3,0)</f>
        <v>Packer</v>
      </c>
      <c r="I56" s="6" t="str">
        <f>VLOOKUP($F$10:$F$4815,'Customer Info'!$A$1:$E$501,5,0)</f>
        <v>Perth</v>
      </c>
      <c r="J56" s="2" t="s">
        <v>97</v>
      </c>
      <c r="K56" s="7" t="str">
        <f>VLOOKUP($J:$J,'Product Details'!$B:$C,2,0)</f>
        <v>Technology</v>
      </c>
      <c r="L56" s="7" t="str">
        <f>VLOOKUP($J:$J,'Product Details'!$B:$D,3,0)</f>
        <v>Machines</v>
      </c>
      <c r="M56" s="7"/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9">
        <f t="shared" si="3"/>
        <v>778</v>
      </c>
      <c r="V56" s="2" t="s">
        <v>34</v>
      </c>
      <c r="W56" s="10">
        <f t="shared" si="4"/>
        <v>0.05</v>
      </c>
    </row>
    <row r="57" spans="1:23" x14ac:dyDescent="0.25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VLOOKUP(F57:F4862,'Customer Info'!A:B,2,0)</f>
        <v>Stuart</v>
      </c>
      <c r="H57" s="6" t="str">
        <f>VLOOKUP($F$10:$F$4815,'Customer Info'!$A$1:$C$501,3,0)</f>
        <v>Calhoun</v>
      </c>
      <c r="I57" s="6" t="str">
        <f>VLOOKUP($F$10:$F$4815,'Customer Info'!$A$1:$E$501,5,0)</f>
        <v>Nowra</v>
      </c>
      <c r="J57" s="2" t="s">
        <v>119</v>
      </c>
      <c r="K57" s="7" t="str">
        <f>VLOOKUP($J:$J,'Product Details'!$B:$C,2,0)</f>
        <v>Furniture</v>
      </c>
      <c r="L57" s="7" t="str">
        <f>VLOOKUP($J:$J,'Product Details'!$B:$D,3,0)</f>
        <v>Furnishings</v>
      </c>
      <c r="M57" s="7"/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9">
        <f t="shared" si="3"/>
        <v>677</v>
      </c>
      <c r="V57" s="2" t="s">
        <v>34</v>
      </c>
      <c r="W57" s="10">
        <f t="shared" si="4"/>
        <v>0.05</v>
      </c>
    </row>
    <row r="58" spans="1:23" x14ac:dyDescent="0.25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VLOOKUP(F58:F4863,'Customer Info'!A:B,2,0)</f>
        <v>Jack</v>
      </c>
      <c r="H58" s="6" t="str">
        <f>VLOOKUP($F$10:$F$4815,'Customer Info'!$A$1:$C$501,3,0)</f>
        <v>Lebron</v>
      </c>
      <c r="I58" s="6" t="str">
        <f>VLOOKUP($F$10:$F$4815,'Customer Info'!$A$1:$E$501,5,0)</f>
        <v>Erftstadt</v>
      </c>
      <c r="J58" s="2" t="s">
        <v>171</v>
      </c>
      <c r="K58" s="7" t="str">
        <f>VLOOKUP($J:$J,'Product Details'!$B:$C,2,0)</f>
        <v>Office_Supplies</v>
      </c>
      <c r="L58" s="7" t="str">
        <f>VLOOKUP($J:$J,'Product Details'!$B:$D,3,0)</f>
        <v>Labels</v>
      </c>
      <c r="M58" s="7"/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9">
        <f t="shared" si="3"/>
        <v>1081</v>
      </c>
      <c r="V58" s="2" t="s">
        <v>64</v>
      </c>
      <c r="W58" s="10">
        <f t="shared" si="4"/>
        <v>0.05</v>
      </c>
    </row>
    <row r="59" spans="1:23" x14ac:dyDescent="0.25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VLOOKUP(F59:F4864,'Customer Info'!A:B,2,0)</f>
        <v>Lisa</v>
      </c>
      <c r="H59" s="6" t="str">
        <f>VLOOKUP($F$10:$F$4815,'Customer Info'!$A$1:$C$501,3,0)</f>
        <v>Ryan</v>
      </c>
      <c r="I59" s="6" t="str">
        <f>VLOOKUP($F$10:$F$4815,'Customer Info'!$A$1:$E$501,5,0)</f>
        <v>Berlin</v>
      </c>
      <c r="J59" s="2" t="s">
        <v>173</v>
      </c>
      <c r="K59" s="7" t="str">
        <f>VLOOKUP($J:$J,'Product Details'!$B:$C,2,0)</f>
        <v>Office_Supplies</v>
      </c>
      <c r="L59" s="7" t="str">
        <f>VLOOKUP($J:$J,'Product Details'!$B:$D,3,0)</f>
        <v>Fasteners</v>
      </c>
      <c r="M59" s="7"/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766</v>
      </c>
      <c r="U59" s="9">
        <f t="shared" si="3"/>
        <v>77</v>
      </c>
      <c r="V59" s="2" t="s">
        <v>34</v>
      </c>
      <c r="W59" s="10">
        <f t="shared" si="4"/>
        <v>0.02</v>
      </c>
    </row>
    <row r="60" spans="1:23" x14ac:dyDescent="0.25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VLOOKUP(F60:F4865,'Customer Info'!A:B,2,0)</f>
        <v>Laurel</v>
      </c>
      <c r="H60" s="6" t="str">
        <f>VLOOKUP($F$10:$F$4815,'Customer Info'!$A$1:$C$501,3,0)</f>
        <v>Workman</v>
      </c>
      <c r="I60" s="6" t="str">
        <f>VLOOKUP($F$10:$F$4815,'Customer Info'!$A$1:$E$501,5,0)</f>
        <v>Dongguan</v>
      </c>
      <c r="J60" s="2" t="s">
        <v>39</v>
      </c>
      <c r="K60" s="7" t="str">
        <f>VLOOKUP($J:$J,'Product Details'!$B:$C,2,0)</f>
        <v>Office_Supplies</v>
      </c>
      <c r="L60" s="7" t="str">
        <f>VLOOKUP($J:$J,'Product Details'!$B:$D,3,0)</f>
        <v>Binders</v>
      </c>
      <c r="M60" s="7"/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9">
        <f t="shared" si="3"/>
        <v>244</v>
      </c>
      <c r="V60" s="2" t="s">
        <v>34</v>
      </c>
      <c r="W60" s="10">
        <f t="shared" si="4"/>
        <v>0.02</v>
      </c>
    </row>
    <row r="61" spans="1:23" x14ac:dyDescent="0.25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VLOOKUP(F61:F4866,'Customer Info'!A:B,2,0)</f>
        <v>Dean</v>
      </c>
      <c r="H61" s="6" t="str">
        <f>VLOOKUP($F$10:$F$4815,'Customer Info'!$A$1:$C$501,3,0)</f>
        <v>Katz</v>
      </c>
      <c r="I61" s="6" t="str">
        <f>VLOOKUP($F$10:$F$4815,'Customer Info'!$A$1:$E$501,5,0)</f>
        <v>Changzhou</v>
      </c>
      <c r="J61" s="2" t="s">
        <v>178</v>
      </c>
      <c r="K61" s="7" t="str">
        <f>VLOOKUP($J:$J,'Product Details'!$B:$C,2,0)</f>
        <v>Technology</v>
      </c>
      <c r="L61" s="7" t="str">
        <f>VLOOKUP($J:$J,'Product Details'!$B:$D,3,0)</f>
        <v>Accessories</v>
      </c>
      <c r="M61" s="7"/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9">
        <f t="shared" si="3"/>
        <v>567</v>
      </c>
      <c r="V61" s="2" t="s">
        <v>34</v>
      </c>
      <c r="W61" s="10">
        <f t="shared" si="4"/>
        <v>0.05</v>
      </c>
    </row>
    <row r="62" spans="1:23" x14ac:dyDescent="0.25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VLOOKUP(F62:F4867,'Customer Info'!A:B,2,0)</f>
        <v>Tony</v>
      </c>
      <c r="H62" s="6" t="str">
        <f>VLOOKUP($F$10:$F$4815,'Customer Info'!$A$1:$C$501,3,0)</f>
        <v>Sayre</v>
      </c>
      <c r="I62" s="6" t="str">
        <f>VLOOKUP($F$10:$F$4815,'Customer Info'!$A$1:$E$501,5,0)</f>
        <v>Bharatpur</v>
      </c>
      <c r="J62" s="2" t="s">
        <v>181</v>
      </c>
      <c r="K62" s="7" t="str">
        <f>VLOOKUP($J:$J,'Product Details'!$B:$C,2,0)</f>
        <v>Furniture</v>
      </c>
      <c r="L62" s="7" t="str">
        <f>VLOOKUP($J:$J,'Product Details'!$B:$D,3,0)</f>
        <v>Tables</v>
      </c>
      <c r="M62" s="7"/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9">
        <f t="shared" si="3"/>
        <v>2045</v>
      </c>
      <c r="V62" s="2" t="s">
        <v>64</v>
      </c>
      <c r="W62" s="10">
        <f t="shared" si="4"/>
        <v>7.0000000000000007E-2</v>
      </c>
    </row>
    <row r="63" spans="1:23" x14ac:dyDescent="0.25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VLOOKUP(F63:F4868,'Customer Info'!A:B,2,0)</f>
        <v>Gary</v>
      </c>
      <c r="H63" s="6" t="str">
        <f>VLOOKUP($F$10:$F$4815,'Customer Info'!$A$1:$C$501,3,0)</f>
        <v>Hansen</v>
      </c>
      <c r="I63" s="6" t="str">
        <f>VLOOKUP($F$10:$F$4815,'Customer Info'!$A$1:$E$501,5,0)</f>
        <v>Dewas</v>
      </c>
      <c r="J63" s="2" t="s">
        <v>184</v>
      </c>
      <c r="K63" s="7" t="str">
        <f>VLOOKUP($J:$J,'Product Details'!$B:$C,2,0)</f>
        <v>Furniture</v>
      </c>
      <c r="L63" s="7" t="str">
        <f>VLOOKUP($J:$J,'Product Details'!$B:$D,3,0)</f>
        <v>Tables</v>
      </c>
      <c r="M63" s="7"/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9">
        <f t="shared" si="3"/>
        <v>151</v>
      </c>
      <c r="V63" s="2" t="s">
        <v>34</v>
      </c>
      <c r="W63" s="10">
        <f t="shared" si="4"/>
        <v>0.02</v>
      </c>
    </row>
    <row r="64" spans="1:23" x14ac:dyDescent="0.25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VLOOKUP(F64:F4869,'Customer Info'!A:B,2,0)</f>
        <v>Adam</v>
      </c>
      <c r="H64" s="6" t="str">
        <f>VLOOKUP($F$10:$F$4815,'Customer Info'!$A$1:$C$501,3,0)</f>
        <v>Bellavance</v>
      </c>
      <c r="I64" s="6" t="str">
        <f>VLOOKUP($F$10:$F$4815,'Customer Info'!$A$1:$E$501,5,0)</f>
        <v>Kwinana</v>
      </c>
      <c r="J64" s="2" t="s">
        <v>187</v>
      </c>
      <c r="K64" s="7" t="str">
        <f>VLOOKUP($J:$J,'Product Details'!$B:$C,2,0)</f>
        <v>Technology</v>
      </c>
      <c r="L64" s="7" t="str">
        <f>VLOOKUP($J:$J,'Product Details'!$B:$D,3,0)</f>
        <v>Accessories</v>
      </c>
      <c r="M64" s="7"/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9">
        <f t="shared" si="3"/>
        <v>381</v>
      </c>
      <c r="V64" s="2" t="s">
        <v>64</v>
      </c>
      <c r="W64" s="10">
        <f t="shared" si="4"/>
        <v>0.05</v>
      </c>
    </row>
    <row r="65" spans="1:23" x14ac:dyDescent="0.25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VLOOKUP(F65:F4870,'Customer Info'!A:B,2,0)</f>
        <v>Craig</v>
      </c>
      <c r="H65" s="6" t="str">
        <f>VLOOKUP($F$10:$F$4815,'Customer Info'!$A$1:$C$501,3,0)</f>
        <v>Carroll</v>
      </c>
      <c r="I65" s="6" t="str">
        <f>VLOOKUP($F$10:$F$4815,'Customer Info'!$A$1:$E$501,5,0)</f>
        <v>Augsburg</v>
      </c>
      <c r="J65" s="2" t="s">
        <v>94</v>
      </c>
      <c r="K65" s="7" t="str">
        <f>VLOOKUP($J:$J,'Product Details'!$B:$C,2,0)</f>
        <v>Furniture</v>
      </c>
      <c r="L65" s="7" t="str">
        <f>VLOOKUP($J:$J,'Product Details'!$B:$D,3,0)</f>
        <v>Bookcases</v>
      </c>
      <c r="M65" s="7"/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9">
        <f t="shared" si="3"/>
        <v>1138</v>
      </c>
      <c r="V65" s="2" t="s">
        <v>64</v>
      </c>
      <c r="W65" s="10">
        <f t="shared" si="4"/>
        <v>0.05</v>
      </c>
    </row>
    <row r="66" spans="1:23" x14ac:dyDescent="0.25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VLOOKUP(F66:F4871,'Customer Info'!A:B,2,0)</f>
        <v>Greg</v>
      </c>
      <c r="H66" s="6" t="str">
        <f>VLOOKUP($F$10:$F$4815,'Customer Info'!$A$1:$C$501,3,0)</f>
        <v>Hansen</v>
      </c>
      <c r="I66" s="6" t="str">
        <f>VLOOKUP($F$10:$F$4815,'Customer Info'!$A$1:$E$501,5,0)</f>
        <v>Canberra</v>
      </c>
      <c r="J66" s="2" t="s">
        <v>191</v>
      </c>
      <c r="K66" s="7" t="str">
        <f>VLOOKUP($J:$J,'Product Details'!$B:$C,2,0)</f>
        <v>Furniture</v>
      </c>
      <c r="L66" s="7" t="str">
        <f>VLOOKUP($J:$J,'Product Details'!$B:$D,3,0)</f>
        <v>Tables</v>
      </c>
      <c r="M66" s="7"/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9">
        <f t="shared" si="3"/>
        <v>1284</v>
      </c>
      <c r="V66" s="2" t="s">
        <v>34</v>
      </c>
      <c r="W66" s="10">
        <f t="shared" si="4"/>
        <v>0.05</v>
      </c>
    </row>
    <row r="67" spans="1:23" x14ac:dyDescent="0.25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VLOOKUP(F67:F4872,'Customer Info'!A:B,2,0)</f>
        <v>Annie</v>
      </c>
      <c r="H67" s="6" t="str">
        <f>VLOOKUP($F$10:$F$4815,'Customer Info'!$A$1:$C$501,3,0)</f>
        <v>Thurman</v>
      </c>
      <c r="I67" s="6" t="str">
        <f>VLOOKUP($F$10:$F$4815,'Customer Info'!$A$1:$E$501,5,0)</f>
        <v>Sydney</v>
      </c>
      <c r="J67" s="2" t="s">
        <v>194</v>
      </c>
      <c r="K67" s="7" t="str">
        <f>VLOOKUP($J:$J,'Product Details'!$B:$C,2,0)</f>
        <v>Office_Supplies</v>
      </c>
      <c r="L67" s="7" t="str">
        <f>VLOOKUP($J:$J,'Product Details'!$B:$D,3,0)</f>
        <v>Art</v>
      </c>
      <c r="M67" s="7"/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1040</v>
      </c>
      <c r="U67" s="9">
        <f t="shared" si="3"/>
        <v>109</v>
      </c>
      <c r="V67" s="2" t="s">
        <v>64</v>
      </c>
      <c r="W67" s="10">
        <f t="shared" si="4"/>
        <v>0.02</v>
      </c>
    </row>
    <row r="68" spans="1:23" x14ac:dyDescent="0.25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VLOOKUP(F68:F4873,'Customer Info'!A:B,2,0)</f>
        <v>Becky</v>
      </c>
      <c r="H68" s="6" t="str">
        <f>VLOOKUP($F$10:$F$4815,'Customer Info'!$A$1:$C$501,3,0)</f>
        <v>Pak</v>
      </c>
      <c r="I68" s="6" t="str">
        <f>VLOOKUP($F$10:$F$4815,'Customer Info'!$A$1:$E$501,5,0)</f>
        <v>Geelong</v>
      </c>
      <c r="J68" s="2" t="s">
        <v>197</v>
      </c>
      <c r="K68" s="7" t="str">
        <f>VLOOKUP($J:$J,'Product Details'!$B:$C,2,0)</f>
        <v>Office_Supplies</v>
      </c>
      <c r="L68" s="7" t="str">
        <f>VLOOKUP($J:$J,'Product Details'!$B:$D,3,0)</f>
        <v>Labels</v>
      </c>
      <c r="M68" s="7"/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9">
        <f t="shared" si="3"/>
        <v>210</v>
      </c>
      <c r="V68" s="2" t="s">
        <v>34</v>
      </c>
      <c r="W68" s="10">
        <f t="shared" si="4"/>
        <v>0.02</v>
      </c>
    </row>
    <row r="69" spans="1:23" x14ac:dyDescent="0.25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VLOOKUP(F69:F4874,'Customer Info'!A:B,2,0)</f>
        <v>Catherine</v>
      </c>
      <c r="H69" s="6" t="str">
        <f>VLOOKUP($F$10:$F$4815,'Customer Info'!$A$1:$C$501,3,0)</f>
        <v>Glotzbach</v>
      </c>
      <c r="I69" s="6" t="str">
        <f>VLOOKUP($F$10:$F$4815,'Customer Info'!$A$1:$E$501,5,0)</f>
        <v>Bochum</v>
      </c>
      <c r="J69" s="2" t="s">
        <v>60</v>
      </c>
      <c r="K69" s="7" t="str">
        <f>VLOOKUP($J:$J,'Product Details'!$B:$C,2,0)</f>
        <v>Technology</v>
      </c>
      <c r="L69" s="7" t="str">
        <f>VLOOKUP($J:$J,'Product Details'!$B:$D,3,0)</f>
        <v>Accessories</v>
      </c>
      <c r="M69" s="7"/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9">
        <f t="shared" si="3"/>
        <v>313</v>
      </c>
      <c r="V69" s="2" t="s">
        <v>64</v>
      </c>
      <c r="W69" s="10">
        <f t="shared" si="4"/>
        <v>0.02</v>
      </c>
    </row>
    <row r="70" spans="1:23" x14ac:dyDescent="0.25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VLOOKUP(F70:F4875,'Customer Info'!A:B,2,0)</f>
        <v>James</v>
      </c>
      <c r="H70" s="6" t="str">
        <f>VLOOKUP($F$10:$F$4815,'Customer Info'!$A$1:$C$501,3,0)</f>
        <v>Lanier</v>
      </c>
      <c r="I70" s="6" t="str">
        <f>VLOOKUP($F$10:$F$4815,'Customer Info'!$A$1:$E$501,5,0)</f>
        <v>Dortmund</v>
      </c>
      <c r="J70" s="2" t="s">
        <v>71</v>
      </c>
      <c r="K70" s="7" t="str">
        <f>VLOOKUP($J:$J,'Product Details'!$B:$C,2,0)</f>
        <v>Furniture</v>
      </c>
      <c r="L70" s="7" t="str">
        <f>VLOOKUP($J:$J,'Product Details'!$B:$D,3,0)</f>
        <v>Furnishings</v>
      </c>
      <c r="M70" s="7"/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9">
        <f t="shared" si="3"/>
        <v>196</v>
      </c>
      <c r="V70" s="2" t="s">
        <v>64</v>
      </c>
      <c r="W70" s="10">
        <f t="shared" si="4"/>
        <v>0.02</v>
      </c>
    </row>
    <row r="71" spans="1:23" x14ac:dyDescent="0.25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VLOOKUP(F71:F4876,'Customer Info'!A:B,2,0)</f>
        <v>Jenna</v>
      </c>
      <c r="H71" s="6" t="str">
        <f>VLOOKUP($F$10:$F$4815,'Customer Info'!$A$1:$C$501,3,0)</f>
        <v>Caffey</v>
      </c>
      <c r="I71" s="6" t="str">
        <f>VLOOKUP($F$10:$F$4815,'Customer Info'!$A$1:$E$501,5,0)</f>
        <v>Kanpur</v>
      </c>
      <c r="J71" s="2" t="s">
        <v>109</v>
      </c>
      <c r="K71" s="7" t="str">
        <f>VLOOKUP($J:$J,'Product Details'!$B:$C,2,0)</f>
        <v>Furniture</v>
      </c>
      <c r="L71" s="7" t="str">
        <f>VLOOKUP($J:$J,'Product Details'!$B:$D,3,0)</f>
        <v>Bookcases</v>
      </c>
      <c r="M71" s="7"/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166</v>
      </c>
      <c r="U71" s="9">
        <f t="shared" si="3"/>
        <v>18</v>
      </c>
      <c r="V71" s="2" t="s">
        <v>31</v>
      </c>
      <c r="W71" s="10">
        <f t="shared" si="4"/>
        <v>0.02</v>
      </c>
    </row>
    <row r="72" spans="1:23" x14ac:dyDescent="0.25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VLOOKUP(F72:F4877,'Customer Info'!A:B,2,0)</f>
        <v>Alex</v>
      </c>
      <c r="H72" s="6" t="str">
        <f>VLOOKUP($F$10:$F$4815,'Customer Info'!$A$1:$C$501,3,0)</f>
        <v>Grayson</v>
      </c>
      <c r="I72" s="6" t="str">
        <f>VLOOKUP($F$10:$F$4815,'Customer Info'!$A$1:$E$501,5,0)</f>
        <v>Anyang</v>
      </c>
      <c r="J72" s="2" t="s">
        <v>205</v>
      </c>
      <c r="K72" s="7" t="str">
        <f>VLOOKUP($J:$J,'Product Details'!$B:$C,2,0)</f>
        <v>Office_Supplies</v>
      </c>
      <c r="L72" s="7" t="str">
        <f>VLOOKUP($J:$J,'Product Details'!$B:$D,3,0)</f>
        <v>Labels</v>
      </c>
      <c r="M72" s="7"/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9">
        <f t="shared" si="3"/>
        <v>1473</v>
      </c>
      <c r="V72" s="2" t="s">
        <v>34</v>
      </c>
      <c r="W72" s="10">
        <f t="shared" si="4"/>
        <v>7.0000000000000007E-2</v>
      </c>
    </row>
    <row r="73" spans="1:23" x14ac:dyDescent="0.25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VLOOKUP(F73:F4878,'Customer Info'!A:B,2,0)</f>
        <v>Pamela</v>
      </c>
      <c r="H73" s="6" t="str">
        <f>VLOOKUP($F$10:$F$4815,'Customer Info'!$A$1:$C$501,3,0)</f>
        <v>Stobb</v>
      </c>
      <c r="I73" s="6" t="str">
        <f>VLOOKUP($F$10:$F$4815,'Customer Info'!$A$1:$E$501,5,0)</f>
        <v>Berlin</v>
      </c>
      <c r="J73" s="2" t="s">
        <v>208</v>
      </c>
      <c r="K73" s="7" t="str">
        <f>VLOOKUP($J:$J,'Product Details'!$B:$C,2,0)</f>
        <v>Office_Supplies</v>
      </c>
      <c r="L73" s="7" t="str">
        <f>VLOOKUP($J:$J,'Product Details'!$B:$D,3,0)</f>
        <v>Labels</v>
      </c>
      <c r="M73" s="7"/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9">
        <f t="shared" si="3"/>
        <v>213</v>
      </c>
      <c r="V73" s="2" t="s">
        <v>34</v>
      </c>
      <c r="W73" s="10">
        <f t="shared" si="4"/>
        <v>0.02</v>
      </c>
    </row>
    <row r="74" spans="1:23" x14ac:dyDescent="0.25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VLOOKUP(F74:F4879,'Customer Info'!A:B,2,0)</f>
        <v>Sheri</v>
      </c>
      <c r="H74" s="6" t="str">
        <f>VLOOKUP($F$10:$F$4815,'Customer Info'!$A$1:$C$501,3,0)</f>
        <v>Gordon</v>
      </c>
      <c r="I74" s="6" t="str">
        <f>VLOOKUP($F$10:$F$4815,'Customer Info'!$A$1:$E$501,5,0)</f>
        <v>Bogor</v>
      </c>
      <c r="J74" s="2" t="s">
        <v>87</v>
      </c>
      <c r="K74" s="7" t="str">
        <f>VLOOKUP($J:$J,'Product Details'!$B:$C,2,0)</f>
        <v>Office_Supplies</v>
      </c>
      <c r="L74" s="7" t="str">
        <f>VLOOKUP($J:$J,'Product Details'!$B:$D,3,0)</f>
        <v>Storage</v>
      </c>
      <c r="M74" s="7"/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9">
        <f t="shared" si="3"/>
        <v>128</v>
      </c>
      <c r="V74" s="2" t="s">
        <v>72</v>
      </c>
      <c r="W74" s="10">
        <f t="shared" si="4"/>
        <v>0.02</v>
      </c>
    </row>
    <row r="75" spans="1:23" x14ac:dyDescent="0.25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VLOOKUP(F75:F4880,'Customer Info'!A:B,2,0)</f>
        <v>Neil</v>
      </c>
      <c r="H75" s="6" t="str">
        <f>VLOOKUP($F$10:$F$4815,'Customer Info'!$A$1:$C$501,3,0)</f>
        <v>Knudson</v>
      </c>
      <c r="I75" s="6" t="str">
        <f>VLOOKUP($F$10:$F$4815,'Customer Info'!$A$1:$E$501,5,0)</f>
        <v>Malang</v>
      </c>
      <c r="J75" s="2" t="s">
        <v>212</v>
      </c>
      <c r="K75" s="7" t="str">
        <f>VLOOKUP($J:$J,'Product Details'!$B:$C,2,0)</f>
        <v>Furniture</v>
      </c>
      <c r="L75" s="7" t="str">
        <f>VLOOKUP($J:$J,'Product Details'!$B:$D,3,0)</f>
        <v>Bookcases</v>
      </c>
      <c r="M75" s="7"/>
      <c r="N75" s="2">
        <v>2857</v>
      </c>
      <c r="O75" s="2">
        <v>2622</v>
      </c>
      <c r="P75" s="2">
        <v>7</v>
      </c>
      <c r="Q75" s="8">
        <f t="shared" ref="Q75:Q138" si="5">O75*P75</f>
        <v>18354</v>
      </c>
      <c r="R75" s="8">
        <f t="shared" ref="R75:R138" si="6">N75*P75</f>
        <v>19999</v>
      </c>
      <c r="S75" s="2">
        <v>82</v>
      </c>
      <c r="T75" s="9">
        <f t="shared" ref="T75:T138" si="7">R75+S75</f>
        <v>20081</v>
      </c>
      <c r="U75" s="9">
        <f t="shared" ref="U75:U138" si="8">T75-Q75</f>
        <v>1727</v>
      </c>
      <c r="V75" s="2" t="s">
        <v>64</v>
      </c>
      <c r="W75" s="10">
        <f t="shared" ref="W75:W138" si="9">VLOOKUP(T:T,$X$1:$Y$7, 2, TRUE)</f>
        <v>0.05</v>
      </c>
    </row>
    <row r="76" spans="1:23" x14ac:dyDescent="0.25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VLOOKUP(F76:F4881,'Customer Info'!A:B,2,0)</f>
        <v>Meg</v>
      </c>
      <c r="H76" s="6" t="str">
        <f>VLOOKUP($F$10:$F$4815,'Customer Info'!$A$1:$C$501,3,0)</f>
        <v>Tillman</v>
      </c>
      <c r="I76" s="6" t="str">
        <f>VLOOKUP($F$10:$F$4815,'Customer Info'!$A$1:$E$501,5,0)</f>
        <v>Bangalore</v>
      </c>
      <c r="J76" s="2" t="s">
        <v>215</v>
      </c>
      <c r="K76" s="7" t="str">
        <f>VLOOKUP($J:$J,'Product Details'!$B:$C,2,0)</f>
        <v>Technology</v>
      </c>
      <c r="L76" s="7" t="str">
        <f>VLOOKUP($J:$J,'Product Details'!$B:$D,3,0)</f>
        <v>Machines</v>
      </c>
      <c r="M76" s="7"/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">
        <v>64</v>
      </c>
      <c r="T76" s="9">
        <f t="shared" si="7"/>
        <v>4730</v>
      </c>
      <c r="U76" s="9">
        <f t="shared" si="8"/>
        <v>610</v>
      </c>
      <c r="V76" s="2" t="s">
        <v>34</v>
      </c>
      <c r="W76" s="10">
        <f t="shared" si="9"/>
        <v>0.02</v>
      </c>
    </row>
    <row r="77" spans="1:23" x14ac:dyDescent="0.25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VLOOKUP(F77:F4882,'Customer Info'!A:B,2,0)</f>
        <v>Laurel</v>
      </c>
      <c r="H77" s="6" t="str">
        <f>VLOOKUP($F$10:$F$4815,'Customer Info'!$A$1:$C$501,3,0)</f>
        <v>Beltran</v>
      </c>
      <c r="I77" s="6" t="str">
        <f>VLOOKUP($F$10:$F$4815,'Customer Info'!$A$1:$E$501,5,0)</f>
        <v>Bonn</v>
      </c>
      <c r="J77" s="2" t="s">
        <v>218</v>
      </c>
      <c r="K77" s="7" t="str">
        <f>VLOOKUP($J:$J,'Product Details'!$B:$C,2,0)</f>
        <v>Office_Supplies</v>
      </c>
      <c r="L77" s="7" t="str">
        <f>VLOOKUP($J:$J,'Product Details'!$B:$D,3,0)</f>
        <v>Labels</v>
      </c>
      <c r="M77" s="7"/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">
        <v>82</v>
      </c>
      <c r="T77" s="9">
        <f t="shared" si="7"/>
        <v>1683</v>
      </c>
      <c r="U77" s="9">
        <f t="shared" si="8"/>
        <v>173</v>
      </c>
      <c r="V77" s="2" t="s">
        <v>64</v>
      </c>
      <c r="W77" s="10">
        <f t="shared" si="9"/>
        <v>0.02</v>
      </c>
    </row>
    <row r="78" spans="1:23" x14ac:dyDescent="0.25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VLOOKUP(F78:F4883,'Customer Info'!A:B,2,0)</f>
        <v>Toby</v>
      </c>
      <c r="H78" s="6" t="str">
        <f>VLOOKUP($F$10:$F$4815,'Customer Info'!$A$1:$C$501,3,0)</f>
        <v>Braunhardt</v>
      </c>
      <c r="I78" s="6" t="str">
        <f>VLOOKUP($F$10:$F$4815,'Customer Info'!$A$1:$E$501,5,0)</f>
        <v>Perth</v>
      </c>
      <c r="J78" s="2" t="s">
        <v>221</v>
      </c>
      <c r="K78" s="7" t="str">
        <f>VLOOKUP($J:$J,'Product Details'!$B:$C,2,0)</f>
        <v>Office_Supplies</v>
      </c>
      <c r="L78" s="7" t="str">
        <f>VLOOKUP($J:$J,'Product Details'!$B:$D,3,0)</f>
        <v>Storage</v>
      </c>
      <c r="M78" s="7"/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">
        <v>32</v>
      </c>
      <c r="T78" s="9">
        <f t="shared" si="7"/>
        <v>986</v>
      </c>
      <c r="U78" s="9">
        <f t="shared" si="8"/>
        <v>85</v>
      </c>
      <c r="V78" s="2" t="s">
        <v>34</v>
      </c>
      <c r="W78" s="10">
        <f t="shared" si="9"/>
        <v>0.02</v>
      </c>
    </row>
    <row r="79" spans="1:23" x14ac:dyDescent="0.25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VLOOKUP(F79:F4884,'Customer Info'!A:B,2,0)</f>
        <v>Victoria</v>
      </c>
      <c r="H79" s="6" t="str">
        <f>VLOOKUP($F$10:$F$4815,'Customer Info'!$A$1:$C$501,3,0)</f>
        <v>Wilson</v>
      </c>
      <c r="I79" s="6" t="str">
        <f>VLOOKUP($F$10:$F$4815,'Customer Info'!$A$1:$E$501,5,0)</f>
        <v>Berlin</v>
      </c>
      <c r="J79" s="2" t="s">
        <v>224</v>
      </c>
      <c r="K79" s="7" t="str">
        <f>VLOOKUP($J:$J,'Product Details'!$B:$C,2,0)</f>
        <v>Office_Supplies</v>
      </c>
      <c r="L79" s="7" t="str">
        <f>VLOOKUP($J:$J,'Product Details'!$B:$D,3,0)</f>
        <v>Supplies</v>
      </c>
      <c r="M79" s="7"/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">
        <v>52</v>
      </c>
      <c r="T79" s="9">
        <f t="shared" si="7"/>
        <v>35608</v>
      </c>
      <c r="U79" s="9">
        <f t="shared" si="8"/>
        <v>1732</v>
      </c>
      <c r="V79" s="2" t="s">
        <v>34</v>
      </c>
      <c r="W79" s="10">
        <f t="shared" si="9"/>
        <v>7.0000000000000007E-2</v>
      </c>
    </row>
    <row r="80" spans="1:23" x14ac:dyDescent="0.25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VLOOKUP(F80:F4885,'Customer Info'!A:B,2,0)</f>
        <v>Sam</v>
      </c>
      <c r="H80" s="6" t="str">
        <f>VLOOKUP($F$10:$F$4815,'Customer Info'!$A$1:$C$501,3,0)</f>
        <v>Zeldin</v>
      </c>
      <c r="I80" s="6" t="str">
        <f>VLOOKUP($F$10:$F$4815,'Customer Info'!$A$1:$E$501,5,0)</f>
        <v>Yanji</v>
      </c>
      <c r="J80" s="2" t="s">
        <v>227</v>
      </c>
      <c r="K80" s="7" t="str">
        <f>VLOOKUP($J:$J,'Product Details'!$B:$C,2,0)</f>
        <v>Furniture</v>
      </c>
      <c r="L80" s="7" t="str">
        <f>VLOOKUP($J:$J,'Product Details'!$B:$D,3,0)</f>
        <v>Bookcases</v>
      </c>
      <c r="M80" s="7"/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">
        <v>94</v>
      </c>
      <c r="T80" s="9">
        <f t="shared" si="7"/>
        <v>19738</v>
      </c>
      <c r="U80" s="9">
        <f t="shared" si="8"/>
        <v>1354</v>
      </c>
      <c r="V80" s="2" t="s">
        <v>34</v>
      </c>
      <c r="W80" s="10">
        <f t="shared" si="9"/>
        <v>0.05</v>
      </c>
    </row>
    <row r="81" spans="1:23" x14ac:dyDescent="0.25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VLOOKUP(F81:F4886,'Customer Info'!A:B,2,0)</f>
        <v>Tamara</v>
      </c>
      <c r="H81" s="6" t="str">
        <f>VLOOKUP($F$10:$F$4815,'Customer Info'!$A$1:$C$501,3,0)</f>
        <v>Willingham</v>
      </c>
      <c r="I81" s="6" t="str">
        <f>VLOOKUP($F$10:$F$4815,'Customer Info'!$A$1:$E$501,5,0)</f>
        <v>Sindelfingen</v>
      </c>
      <c r="J81" s="2" t="s">
        <v>230</v>
      </c>
      <c r="K81" s="7" t="str">
        <f>VLOOKUP($J:$J,'Product Details'!$B:$C,2,0)</f>
        <v>Office_Supplies</v>
      </c>
      <c r="L81" s="7" t="str">
        <f>VLOOKUP($J:$J,'Product Details'!$B:$D,3,0)</f>
        <v>Paper</v>
      </c>
      <c r="M81" s="7"/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">
        <v>46</v>
      </c>
      <c r="T81" s="9">
        <f t="shared" si="7"/>
        <v>17651</v>
      </c>
      <c r="U81" s="9">
        <f t="shared" si="8"/>
        <v>872</v>
      </c>
      <c r="V81" s="2" t="s">
        <v>72</v>
      </c>
      <c r="W81" s="10">
        <f t="shared" si="9"/>
        <v>0.05</v>
      </c>
    </row>
    <row r="82" spans="1:23" x14ac:dyDescent="0.25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VLOOKUP(F82:F4887,'Customer Info'!A:B,2,0)</f>
        <v>Thais</v>
      </c>
      <c r="H82" s="6" t="str">
        <f>VLOOKUP($F$10:$F$4815,'Customer Info'!$A$1:$C$501,3,0)</f>
        <v>Sissman</v>
      </c>
      <c r="I82" s="6" t="str">
        <f>VLOOKUP($F$10:$F$4815,'Customer Info'!$A$1:$E$501,5,0)</f>
        <v>Essen</v>
      </c>
      <c r="J82" s="2" t="s">
        <v>5</v>
      </c>
      <c r="K82" s="7" t="str">
        <f>VLOOKUP($J:$J,'Product Details'!$B:$C,2,0)</f>
        <v>Furniture</v>
      </c>
      <c r="L82" s="7" t="str">
        <f>VLOOKUP($J:$J,'Product Details'!$B:$D,3,0)</f>
        <v>Furnishings</v>
      </c>
      <c r="M82" s="7"/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">
        <v>78</v>
      </c>
      <c r="T82" s="9">
        <f t="shared" si="7"/>
        <v>3674</v>
      </c>
      <c r="U82" s="9">
        <f t="shared" si="8"/>
        <v>342</v>
      </c>
      <c r="V82" s="2" t="s">
        <v>64</v>
      </c>
      <c r="W82" s="10">
        <f t="shared" si="9"/>
        <v>0.02</v>
      </c>
    </row>
    <row r="83" spans="1:23" x14ac:dyDescent="0.25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VLOOKUP(F83:F4888,'Customer Info'!A:B,2,0)</f>
        <v>Roy</v>
      </c>
      <c r="H83" s="6" t="str">
        <f>VLOOKUP($F$10:$F$4815,'Customer Info'!$A$1:$C$501,3,0)</f>
        <v>Phan</v>
      </c>
      <c r="I83" s="6" t="str">
        <f>VLOOKUP($F$10:$F$4815,'Customer Info'!$A$1:$E$501,5,0)</f>
        <v>Melbourne</v>
      </c>
      <c r="J83" s="2" t="s">
        <v>235</v>
      </c>
      <c r="K83" s="7" t="str">
        <f>VLOOKUP($J:$J,'Product Details'!$B:$C,2,0)</f>
        <v>Furniture</v>
      </c>
      <c r="L83" s="7" t="str">
        <f>VLOOKUP($J:$J,'Product Details'!$B:$D,3,0)</f>
        <v>Chairs</v>
      </c>
      <c r="M83" s="7"/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">
        <v>29</v>
      </c>
      <c r="T83" s="9">
        <f t="shared" si="7"/>
        <v>3159</v>
      </c>
      <c r="U83" s="9">
        <f t="shared" si="8"/>
        <v>364</v>
      </c>
      <c r="V83" s="2" t="s">
        <v>34</v>
      </c>
      <c r="W83" s="10">
        <f t="shared" si="9"/>
        <v>0.02</v>
      </c>
    </row>
    <row r="84" spans="1:23" x14ac:dyDescent="0.25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VLOOKUP(F84:F4889,'Customer Info'!A:B,2,0)</f>
        <v>Erin</v>
      </c>
      <c r="H84" s="6" t="str">
        <f>VLOOKUP($F$10:$F$4815,'Customer Info'!$A$1:$C$501,3,0)</f>
        <v>Smith</v>
      </c>
      <c r="I84" s="6" t="str">
        <f>VLOOKUP($F$10:$F$4815,'Customer Info'!$A$1:$E$501,5,0)</f>
        <v>Yuci</v>
      </c>
      <c r="J84" s="2" t="s">
        <v>238</v>
      </c>
      <c r="K84" s="7" t="str">
        <f>VLOOKUP($J:$J,'Product Details'!$B:$C,2,0)</f>
        <v>Furniture</v>
      </c>
      <c r="L84" s="7" t="str">
        <f>VLOOKUP($J:$J,'Product Details'!$B:$D,3,0)</f>
        <v>Furnishings</v>
      </c>
      <c r="M84" s="7"/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">
        <v>68</v>
      </c>
      <c r="T84" s="9">
        <f t="shared" si="7"/>
        <v>7004</v>
      </c>
      <c r="U84" s="9">
        <f t="shared" si="8"/>
        <v>196</v>
      </c>
      <c r="V84" s="2" t="s">
        <v>34</v>
      </c>
      <c r="W84" s="10">
        <f t="shared" si="9"/>
        <v>0.05</v>
      </c>
    </row>
    <row r="85" spans="1:23" x14ac:dyDescent="0.25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VLOOKUP(F85:F4890,'Customer Info'!A:B,2,0)</f>
        <v>Kristina</v>
      </c>
      <c r="H85" s="6" t="str">
        <f>VLOOKUP($F$10:$F$4815,'Customer Info'!$A$1:$C$501,3,0)</f>
        <v>Nunn</v>
      </c>
      <c r="I85" s="6" t="str">
        <f>VLOOKUP($F$10:$F$4815,'Customer Info'!$A$1:$E$501,5,0)</f>
        <v>Jakarta</v>
      </c>
      <c r="J85" s="2" t="s">
        <v>97</v>
      </c>
      <c r="K85" s="7" t="str">
        <f>VLOOKUP($J:$J,'Product Details'!$B:$C,2,0)</f>
        <v>Technology</v>
      </c>
      <c r="L85" s="7" t="str">
        <f>VLOOKUP($J:$J,'Product Details'!$B:$D,3,0)</f>
        <v>Machines</v>
      </c>
      <c r="M85" s="7"/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">
        <v>52</v>
      </c>
      <c r="T85" s="9">
        <f t="shared" si="7"/>
        <v>3012</v>
      </c>
      <c r="U85" s="9">
        <f t="shared" si="8"/>
        <v>377</v>
      </c>
      <c r="V85" s="2" t="s">
        <v>34</v>
      </c>
      <c r="W85" s="10">
        <f t="shared" si="9"/>
        <v>0.02</v>
      </c>
    </row>
    <row r="86" spans="1:23" x14ac:dyDescent="0.25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VLOOKUP(F86:F4891,'Customer Info'!A:B,2,0)</f>
        <v>Cassandra</v>
      </c>
      <c r="H86" s="6" t="str">
        <f>VLOOKUP($F$10:$F$4815,'Customer Info'!$A$1:$C$501,3,0)</f>
        <v>Brandow</v>
      </c>
      <c r="I86" s="6" t="str">
        <f>VLOOKUP($F$10:$F$4815,'Customer Info'!$A$1:$E$501,5,0)</f>
        <v>Hamburg</v>
      </c>
      <c r="J86" s="2" t="s">
        <v>243</v>
      </c>
      <c r="K86" s="7" t="str">
        <f>VLOOKUP($J:$J,'Product Details'!$B:$C,2,0)</f>
        <v>Office_Supplies</v>
      </c>
      <c r="L86" s="7" t="str">
        <f>VLOOKUP($J:$J,'Product Details'!$B:$D,3,0)</f>
        <v>Storage</v>
      </c>
      <c r="M86" s="7"/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">
        <v>45</v>
      </c>
      <c r="T86" s="9">
        <f t="shared" si="7"/>
        <v>2223</v>
      </c>
      <c r="U86" s="9">
        <f t="shared" si="8"/>
        <v>285</v>
      </c>
      <c r="V86" s="2" t="s">
        <v>64</v>
      </c>
      <c r="W86" s="10">
        <f t="shared" si="9"/>
        <v>0.02</v>
      </c>
    </row>
    <row r="87" spans="1:23" x14ac:dyDescent="0.25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VLOOKUP(F87:F4892,'Customer Info'!A:B,2,0)</f>
        <v>Max</v>
      </c>
      <c r="H87" s="6" t="str">
        <f>VLOOKUP($F$10:$F$4815,'Customer Info'!$A$1:$C$501,3,0)</f>
        <v>Ludwig</v>
      </c>
      <c r="I87" s="6" t="str">
        <f>VLOOKUP($F$10:$F$4815,'Customer Info'!$A$1:$E$501,5,0)</f>
        <v>Newcastle</v>
      </c>
      <c r="J87" s="2" t="s">
        <v>246</v>
      </c>
      <c r="K87" s="7" t="str">
        <f>VLOOKUP($J:$J,'Product Details'!$B:$C,2,0)</f>
        <v>Office_Supplies</v>
      </c>
      <c r="L87" s="7" t="str">
        <f>VLOOKUP($J:$J,'Product Details'!$B:$D,3,0)</f>
        <v>Envelopes</v>
      </c>
      <c r="M87" s="7"/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">
        <v>94</v>
      </c>
      <c r="T87" s="9">
        <f t="shared" si="7"/>
        <v>837</v>
      </c>
      <c r="U87" s="9">
        <f t="shared" si="8"/>
        <v>143</v>
      </c>
      <c r="V87" s="2" t="s">
        <v>64</v>
      </c>
      <c r="W87" s="10">
        <f t="shared" si="9"/>
        <v>0.02</v>
      </c>
    </row>
    <row r="88" spans="1:23" x14ac:dyDescent="0.25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VLOOKUP(F88:F4893,'Customer Info'!A:B,2,0)</f>
        <v>Laurel</v>
      </c>
      <c r="H88" s="6" t="str">
        <f>VLOOKUP($F$10:$F$4815,'Customer Info'!$A$1:$C$501,3,0)</f>
        <v>Elliston</v>
      </c>
      <c r="I88" s="6" t="str">
        <f>VLOOKUP($F$10:$F$4815,'Customer Info'!$A$1:$E$501,5,0)</f>
        <v>Herten</v>
      </c>
      <c r="J88" s="2" t="s">
        <v>197</v>
      </c>
      <c r="K88" s="7" t="str">
        <f>VLOOKUP($J:$J,'Product Details'!$B:$C,2,0)</f>
        <v>Office_Supplies</v>
      </c>
      <c r="L88" s="7" t="str">
        <f>VLOOKUP($J:$J,'Product Details'!$B:$D,3,0)</f>
        <v>Labels</v>
      </c>
      <c r="M88" s="7"/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">
        <v>60</v>
      </c>
      <c r="T88" s="9">
        <f t="shared" si="7"/>
        <v>4764</v>
      </c>
      <c r="U88" s="9">
        <f t="shared" si="8"/>
        <v>403</v>
      </c>
      <c r="V88" s="2" t="s">
        <v>64</v>
      </c>
      <c r="W88" s="10">
        <f t="shared" si="9"/>
        <v>0.02</v>
      </c>
    </row>
    <row r="89" spans="1:23" x14ac:dyDescent="0.25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VLOOKUP(F89:F4894,'Customer Info'!A:B,2,0)</f>
        <v>Pamela</v>
      </c>
      <c r="H89" s="6" t="str">
        <f>VLOOKUP($F$10:$F$4815,'Customer Info'!$A$1:$C$501,3,0)</f>
        <v>Coakley</v>
      </c>
      <c r="I89" s="6" t="str">
        <f>VLOOKUP($F$10:$F$4815,'Customer Info'!$A$1:$E$501,5,0)</f>
        <v>Jakarta</v>
      </c>
      <c r="J89" s="2" t="s">
        <v>191</v>
      </c>
      <c r="K89" s="7" t="str">
        <f>VLOOKUP($J:$J,'Product Details'!$B:$C,2,0)</f>
        <v>Furniture</v>
      </c>
      <c r="L89" s="7" t="str">
        <f>VLOOKUP($J:$J,'Product Details'!$B:$D,3,0)</f>
        <v>Tables</v>
      </c>
      <c r="M89" s="7"/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">
        <v>83</v>
      </c>
      <c r="T89" s="9">
        <f t="shared" si="7"/>
        <v>24243</v>
      </c>
      <c r="U89" s="9">
        <f t="shared" si="8"/>
        <v>1428</v>
      </c>
      <c r="V89" s="2" t="s">
        <v>34</v>
      </c>
      <c r="W89" s="10">
        <f t="shared" si="9"/>
        <v>0.05</v>
      </c>
    </row>
    <row r="90" spans="1:23" x14ac:dyDescent="0.25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VLOOKUP(F90:F4895,'Customer Info'!A:B,2,0)</f>
        <v>Sanjit</v>
      </c>
      <c r="H90" s="6" t="str">
        <f>VLOOKUP($F$10:$F$4815,'Customer Info'!$A$1:$C$501,3,0)</f>
        <v>Chand</v>
      </c>
      <c r="I90" s="6" t="str">
        <f>VLOOKUP($F$10:$F$4815,'Customer Info'!$A$1:$E$501,5,0)</f>
        <v>Thiruvananthapuram</v>
      </c>
      <c r="J90" s="2" t="s">
        <v>253</v>
      </c>
      <c r="K90" s="7" t="str">
        <f>VLOOKUP($J:$J,'Product Details'!$B:$C,2,0)</f>
        <v>Office_Supplies</v>
      </c>
      <c r="L90" s="7" t="str">
        <f>VLOOKUP($J:$J,'Product Details'!$B:$D,3,0)</f>
        <v>Binders</v>
      </c>
      <c r="M90" s="7"/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">
        <v>47</v>
      </c>
      <c r="T90" s="9">
        <f t="shared" si="7"/>
        <v>12721</v>
      </c>
      <c r="U90" s="9">
        <f t="shared" si="8"/>
        <v>291</v>
      </c>
      <c r="V90" s="2" t="s">
        <v>72</v>
      </c>
      <c r="W90" s="10">
        <f t="shared" si="9"/>
        <v>0.05</v>
      </c>
    </row>
    <row r="91" spans="1:23" x14ac:dyDescent="0.25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VLOOKUP(F91:F4896,'Customer Info'!A:B,2,0)</f>
        <v>Patricia</v>
      </c>
      <c r="H91" s="6" t="str">
        <f>VLOOKUP($F$10:$F$4815,'Customer Info'!$A$1:$C$501,3,0)</f>
        <v>Hirasaki</v>
      </c>
      <c r="I91" s="6" t="str">
        <f>VLOOKUP($F$10:$F$4815,'Customer Info'!$A$1:$E$501,5,0)</f>
        <v>Pimpri</v>
      </c>
      <c r="J91" s="2" t="s">
        <v>256</v>
      </c>
      <c r="K91" s="7" t="str">
        <f>VLOOKUP($J:$J,'Product Details'!$B:$C,2,0)</f>
        <v>Office_Supplies</v>
      </c>
      <c r="L91" s="7" t="str">
        <f>VLOOKUP($J:$J,'Product Details'!$B:$D,3,0)</f>
        <v>Supplies</v>
      </c>
      <c r="M91" s="7"/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918</v>
      </c>
      <c r="S91" s="2">
        <v>53</v>
      </c>
      <c r="T91" s="9">
        <f t="shared" si="7"/>
        <v>971</v>
      </c>
      <c r="U91" s="9">
        <f t="shared" si="8"/>
        <v>112</v>
      </c>
      <c r="V91" s="2" t="s">
        <v>34</v>
      </c>
      <c r="W91" s="10">
        <f t="shared" si="9"/>
        <v>0.02</v>
      </c>
    </row>
    <row r="92" spans="1:23" x14ac:dyDescent="0.25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VLOOKUP(F92:F4897,'Customer Info'!A:B,2,0)</f>
        <v>Christina</v>
      </c>
      <c r="H92" s="6" t="str">
        <f>VLOOKUP($F$10:$F$4815,'Customer Info'!$A$1:$C$501,3,0)</f>
        <v>VanderZanden</v>
      </c>
      <c r="I92" s="6" t="str">
        <f>VLOOKUP($F$10:$F$4815,'Customer Info'!$A$1:$E$501,5,0)</f>
        <v>Gold Coast</v>
      </c>
      <c r="J92" s="2" t="s">
        <v>112</v>
      </c>
      <c r="K92" s="7" t="str">
        <f>VLOOKUP($J:$J,'Product Details'!$B:$C,2,0)</f>
        <v>Office_Supplies</v>
      </c>
      <c r="L92" s="7" t="str">
        <f>VLOOKUP($J:$J,'Product Details'!$B:$D,3,0)</f>
        <v>Storage</v>
      </c>
      <c r="M92" s="7"/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3128</v>
      </c>
      <c r="S92" s="2">
        <v>26</v>
      </c>
      <c r="T92" s="9">
        <f t="shared" si="7"/>
        <v>3154</v>
      </c>
      <c r="U92" s="9">
        <f t="shared" si="8"/>
        <v>314</v>
      </c>
      <c r="V92" s="2" t="s">
        <v>34</v>
      </c>
      <c r="W92" s="10">
        <f t="shared" si="9"/>
        <v>0.02</v>
      </c>
    </row>
    <row r="93" spans="1:23" x14ac:dyDescent="0.25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VLOOKUP(F93:F4898,'Customer Info'!A:B,2,0)</f>
        <v>Eugene</v>
      </c>
      <c r="H93" s="6" t="str">
        <f>VLOOKUP($F$10:$F$4815,'Customer Info'!$A$1:$C$501,3,0)</f>
        <v>Hildebrand</v>
      </c>
      <c r="I93" s="6" t="str">
        <f>VLOOKUP($F$10:$F$4815,'Customer Info'!$A$1:$E$501,5,0)</f>
        <v>Liaocheng</v>
      </c>
      <c r="J93" s="2" t="s">
        <v>39</v>
      </c>
      <c r="K93" s="7" t="str">
        <f>VLOOKUP($J:$J,'Product Details'!$B:$C,2,0)</f>
        <v>Office_Supplies</v>
      </c>
      <c r="L93" s="7" t="str">
        <f>VLOOKUP($J:$J,'Product Details'!$B:$D,3,0)</f>
        <v>Binders</v>
      </c>
      <c r="M93" s="7"/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160</v>
      </c>
      <c r="S93" s="2">
        <v>10</v>
      </c>
      <c r="T93" s="9">
        <f t="shared" si="7"/>
        <v>170</v>
      </c>
      <c r="U93" s="9">
        <f t="shared" si="8"/>
        <v>20</v>
      </c>
      <c r="V93" s="2" t="s">
        <v>31</v>
      </c>
      <c r="W93" s="10">
        <f t="shared" si="9"/>
        <v>0.02</v>
      </c>
    </row>
    <row r="94" spans="1:23" x14ac:dyDescent="0.25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VLOOKUP(F94:F4899,'Customer Info'!A:B,2,0)</f>
        <v>Charlotte</v>
      </c>
      <c r="H94" s="6" t="str">
        <f>VLOOKUP($F$10:$F$4815,'Customer Info'!$A$1:$C$501,3,0)</f>
        <v>Melton</v>
      </c>
      <c r="I94" s="6" t="str">
        <f>VLOOKUP($F$10:$F$4815,'Customer Info'!$A$1:$E$501,5,0)</f>
        <v>Canberra</v>
      </c>
      <c r="J94" s="2" t="s">
        <v>263</v>
      </c>
      <c r="K94" s="7" t="str">
        <f>VLOOKUP($J:$J,'Product Details'!$B:$C,2,0)</f>
        <v>Furniture</v>
      </c>
      <c r="L94" s="7" t="str">
        <f>VLOOKUP($J:$J,'Product Details'!$B:$D,3,0)</f>
        <v>Chairs</v>
      </c>
      <c r="M94" s="7"/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88134</v>
      </c>
      <c r="S94" s="2">
        <v>88</v>
      </c>
      <c r="T94" s="9">
        <f t="shared" si="7"/>
        <v>88222</v>
      </c>
      <c r="U94" s="9">
        <f t="shared" si="8"/>
        <v>7486</v>
      </c>
      <c r="V94" s="2" t="s">
        <v>34</v>
      </c>
      <c r="W94" s="10">
        <f t="shared" si="9"/>
        <v>0.09</v>
      </c>
    </row>
    <row r="95" spans="1:23" x14ac:dyDescent="0.25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VLOOKUP(F95:F4900,'Customer Info'!A:B,2,0)</f>
        <v>Nathan</v>
      </c>
      <c r="H95" s="6" t="str">
        <f>VLOOKUP($F$10:$F$4815,'Customer Info'!$A$1:$C$501,3,0)</f>
        <v>Gelder</v>
      </c>
      <c r="I95" s="6" t="str">
        <f>VLOOKUP($F$10:$F$4815,'Customer Info'!$A$1:$E$501,5,0)</f>
        <v>Depok</v>
      </c>
      <c r="J95" s="2" t="s">
        <v>67</v>
      </c>
      <c r="K95" s="7" t="str">
        <f>VLOOKUP($J:$J,'Product Details'!$B:$C,2,0)</f>
        <v>Furniture</v>
      </c>
      <c r="L95" s="7" t="str">
        <f>VLOOKUP($J:$J,'Product Details'!$B:$D,3,0)</f>
        <v>Bookcases</v>
      </c>
      <c r="M95" s="7"/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2333</v>
      </c>
      <c r="S95" s="2">
        <v>68</v>
      </c>
      <c r="T95" s="9">
        <f t="shared" si="7"/>
        <v>2401</v>
      </c>
      <c r="U95" s="9">
        <f t="shared" si="8"/>
        <v>341</v>
      </c>
      <c r="V95" s="2" t="s">
        <v>64</v>
      </c>
      <c r="W95" s="10">
        <f t="shared" si="9"/>
        <v>0.02</v>
      </c>
    </row>
    <row r="96" spans="1:23" x14ac:dyDescent="0.25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VLOOKUP(F96:F4901,'Customer Info'!A:B,2,0)</f>
        <v>Cynthia</v>
      </c>
      <c r="H96" s="6" t="str">
        <f>VLOOKUP($F$10:$F$4815,'Customer Info'!$A$1:$C$501,3,0)</f>
        <v>Delaney</v>
      </c>
      <c r="I96" s="6" t="str">
        <f>VLOOKUP($F$10:$F$4815,'Customer Info'!$A$1:$E$501,5,0)</f>
        <v>Wodonga</v>
      </c>
      <c r="J96" s="2" t="s">
        <v>184</v>
      </c>
      <c r="K96" s="7" t="str">
        <f>VLOOKUP($J:$J,'Product Details'!$B:$C,2,0)</f>
        <v>Furniture</v>
      </c>
      <c r="L96" s="7" t="str">
        <f>VLOOKUP($J:$J,'Product Details'!$B:$D,3,0)</f>
        <v>Tables</v>
      </c>
      <c r="M96" s="7"/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4620</v>
      </c>
      <c r="S96" s="2">
        <v>28</v>
      </c>
      <c r="T96" s="9">
        <f t="shared" si="7"/>
        <v>4648</v>
      </c>
      <c r="U96" s="9">
        <f t="shared" si="8"/>
        <v>568</v>
      </c>
      <c r="V96" s="2" t="s">
        <v>34</v>
      </c>
      <c r="W96" s="10">
        <f t="shared" si="9"/>
        <v>0.02</v>
      </c>
    </row>
    <row r="97" spans="1:23" x14ac:dyDescent="0.25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VLOOKUP(F97:F4902,'Customer Info'!A:B,2,0)</f>
        <v>Nancy</v>
      </c>
      <c r="H97" s="6" t="str">
        <f>VLOOKUP($F$10:$F$4815,'Customer Info'!$A$1:$C$501,3,0)</f>
        <v>Lomonaco</v>
      </c>
      <c r="I97" s="6" t="str">
        <f>VLOOKUP($F$10:$F$4815,'Customer Info'!$A$1:$E$501,5,0)</f>
        <v>Tengzhou</v>
      </c>
      <c r="J97" s="2" t="s">
        <v>270</v>
      </c>
      <c r="K97" s="7" t="str">
        <f>VLOOKUP($J:$J,'Product Details'!$B:$C,2,0)</f>
        <v>Furniture</v>
      </c>
      <c r="L97" s="7" t="str">
        <f>VLOOKUP($J:$J,'Product Details'!$B:$D,3,0)</f>
        <v>Furnishings</v>
      </c>
      <c r="M97" s="7"/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162</v>
      </c>
      <c r="S97" s="2">
        <v>30</v>
      </c>
      <c r="T97" s="9">
        <f t="shared" si="7"/>
        <v>192</v>
      </c>
      <c r="U97" s="9">
        <f t="shared" si="8"/>
        <v>44</v>
      </c>
      <c r="V97" s="2" t="s">
        <v>64</v>
      </c>
      <c r="W97" s="10">
        <f t="shared" si="9"/>
        <v>0.02</v>
      </c>
    </row>
    <row r="98" spans="1:23" x14ac:dyDescent="0.25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VLOOKUP(F98:F4903,'Customer Info'!A:B,2,0)</f>
        <v>Tony</v>
      </c>
      <c r="H98" s="6" t="str">
        <f>VLOOKUP($F$10:$F$4815,'Customer Info'!$A$1:$C$501,3,0)</f>
        <v>Sayre</v>
      </c>
      <c r="I98" s="6" t="str">
        <f>VLOOKUP($F$10:$F$4815,'Customer Info'!$A$1:$E$501,5,0)</f>
        <v>Bharatpur</v>
      </c>
      <c r="J98" s="2" t="s">
        <v>218</v>
      </c>
      <c r="K98" s="7" t="str">
        <f>VLOOKUP($J:$J,'Product Details'!$B:$C,2,0)</f>
        <v>Office_Supplies</v>
      </c>
      <c r="L98" s="7" t="str">
        <f>VLOOKUP($J:$J,'Product Details'!$B:$D,3,0)</f>
        <v>Labels</v>
      </c>
      <c r="M98" s="7"/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33922</v>
      </c>
      <c r="S98" s="2">
        <v>59</v>
      </c>
      <c r="T98" s="9">
        <f t="shared" si="7"/>
        <v>33981</v>
      </c>
      <c r="U98" s="9">
        <f t="shared" si="8"/>
        <v>2537</v>
      </c>
      <c r="V98" s="2" t="s">
        <v>34</v>
      </c>
      <c r="W98" s="10">
        <f t="shared" si="9"/>
        <v>7.0000000000000007E-2</v>
      </c>
    </row>
    <row r="99" spans="1:23" x14ac:dyDescent="0.25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VLOOKUP(F99:F4904,'Customer Info'!A:B,2,0)</f>
        <v>Alejandro</v>
      </c>
      <c r="H99" s="6" t="str">
        <f>VLOOKUP($F$10:$F$4815,'Customer Info'!$A$1:$C$501,3,0)</f>
        <v>Grove</v>
      </c>
      <c r="I99" s="6" t="str">
        <f>VLOOKUP($F$10:$F$4815,'Customer Info'!$A$1:$E$501,5,0)</f>
        <v>Whyalla</v>
      </c>
      <c r="J99" s="2" t="s">
        <v>274</v>
      </c>
      <c r="K99" s="7" t="str">
        <f>VLOOKUP($J:$J,'Product Details'!$B:$C,2,0)</f>
        <v>Furniture</v>
      </c>
      <c r="L99" s="7" t="str">
        <f>VLOOKUP($J:$J,'Product Details'!$B:$D,3,0)</f>
        <v>Tables</v>
      </c>
      <c r="M99" s="7"/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3870</v>
      </c>
      <c r="S99" s="2">
        <v>93</v>
      </c>
      <c r="T99" s="9">
        <f t="shared" si="7"/>
        <v>3963</v>
      </c>
      <c r="U99" s="9">
        <f t="shared" si="8"/>
        <v>573</v>
      </c>
      <c r="V99" s="2" t="s">
        <v>64</v>
      </c>
      <c r="W99" s="10">
        <f t="shared" si="9"/>
        <v>0.02</v>
      </c>
    </row>
    <row r="100" spans="1:23" x14ac:dyDescent="0.25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VLOOKUP(F100:F4905,'Customer Info'!A:B,2,0)</f>
        <v>Alex</v>
      </c>
      <c r="H100" s="6" t="str">
        <f>VLOOKUP($F$10:$F$4815,'Customer Info'!$A$1:$C$501,3,0)</f>
        <v>Avila</v>
      </c>
      <c r="I100" s="6" t="str">
        <f>VLOOKUP($F$10:$F$4815,'Customer Info'!$A$1:$E$501,5,0)</f>
        <v>Berlin</v>
      </c>
      <c r="J100" s="2" t="s">
        <v>256</v>
      </c>
      <c r="K100" s="7" t="str">
        <f>VLOOKUP($J:$J,'Product Details'!$B:$C,2,0)</f>
        <v>Office_Supplies</v>
      </c>
      <c r="L100" s="7" t="str">
        <f>VLOOKUP($J:$J,'Product Details'!$B:$D,3,0)</f>
        <v>Supplies</v>
      </c>
      <c r="M100" s="7"/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29260</v>
      </c>
      <c r="S100" s="2">
        <v>95</v>
      </c>
      <c r="T100" s="9">
        <f t="shared" si="7"/>
        <v>29355</v>
      </c>
      <c r="U100" s="9">
        <f t="shared" si="8"/>
        <v>1487</v>
      </c>
      <c r="V100" s="2" t="s">
        <v>34</v>
      </c>
      <c r="W100" s="10">
        <f t="shared" si="9"/>
        <v>7.0000000000000007E-2</v>
      </c>
    </row>
    <row r="101" spans="1:23" x14ac:dyDescent="0.25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VLOOKUP(F101:F4906,'Customer Info'!A:B,2,0)</f>
        <v>Erica</v>
      </c>
      <c r="H101" s="6" t="str">
        <f>VLOOKUP($F$10:$F$4815,'Customer Info'!$A$1:$C$501,3,0)</f>
        <v>Smith</v>
      </c>
      <c r="I101" s="6" t="str">
        <f>VLOOKUP($F$10:$F$4815,'Customer Info'!$A$1:$E$501,5,0)</f>
        <v>Halle</v>
      </c>
      <c r="J101" s="2" t="s">
        <v>106</v>
      </c>
      <c r="K101" s="7" t="str">
        <f>VLOOKUP($J:$J,'Product Details'!$B:$C,2,0)</f>
        <v>Office_Supplies</v>
      </c>
      <c r="L101" s="7" t="str">
        <f>VLOOKUP($J:$J,'Product Details'!$B:$D,3,0)</f>
        <v>Appliances</v>
      </c>
      <c r="M101" s="7"/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5289</v>
      </c>
      <c r="S101" s="2">
        <v>61</v>
      </c>
      <c r="T101" s="9">
        <f t="shared" si="7"/>
        <v>5350</v>
      </c>
      <c r="U101" s="9">
        <f t="shared" si="8"/>
        <v>544</v>
      </c>
      <c r="V101" s="2" t="s">
        <v>64</v>
      </c>
      <c r="W101" s="10">
        <f t="shared" si="9"/>
        <v>0.05</v>
      </c>
    </row>
    <row r="102" spans="1:23" x14ac:dyDescent="0.25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VLOOKUP(F102:F4907,'Customer Info'!A:B,2,0)</f>
        <v>Xylona</v>
      </c>
      <c r="H102" s="6" t="str">
        <f>VLOOKUP($F$10:$F$4815,'Customer Info'!$A$1:$C$501,3,0)</f>
        <v>Preis</v>
      </c>
      <c r="I102" s="6" t="str">
        <f>VLOOKUP($F$10:$F$4815,'Customer Info'!$A$1:$E$501,5,0)</f>
        <v>Suining</v>
      </c>
      <c r="J102" s="2" t="s">
        <v>100</v>
      </c>
      <c r="K102" s="7" t="str">
        <f>VLOOKUP($J:$J,'Product Details'!$B:$C,2,0)</f>
        <v>Office_Supplies</v>
      </c>
      <c r="L102" s="7" t="str">
        <f>VLOOKUP($J:$J,'Product Details'!$B:$D,3,0)</f>
        <v>Art</v>
      </c>
      <c r="M102" s="7"/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4074</v>
      </c>
      <c r="S102" s="2">
        <v>29</v>
      </c>
      <c r="T102" s="9">
        <f t="shared" si="7"/>
        <v>4103</v>
      </c>
      <c r="U102" s="9">
        <f t="shared" si="8"/>
        <v>332</v>
      </c>
      <c r="V102" s="2" t="s">
        <v>34</v>
      </c>
      <c r="W102" s="10">
        <f t="shared" si="9"/>
        <v>0.02</v>
      </c>
    </row>
    <row r="103" spans="1:23" x14ac:dyDescent="0.25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VLOOKUP(F103:F4908,'Customer Info'!A:B,2,0)</f>
        <v>Jack</v>
      </c>
      <c r="H103" s="6" t="str">
        <f>VLOOKUP($F$10:$F$4815,'Customer Info'!$A$1:$C$501,3,0)</f>
        <v>Lebron</v>
      </c>
      <c r="I103" s="6" t="str">
        <f>VLOOKUP($F$10:$F$4815,'Customer Info'!$A$1:$E$501,5,0)</f>
        <v>Erftstadt</v>
      </c>
      <c r="J103" s="2" t="s">
        <v>281</v>
      </c>
      <c r="K103" s="7" t="str">
        <f>VLOOKUP($J:$J,'Product Details'!$B:$C,2,0)</f>
        <v>Furniture</v>
      </c>
      <c r="L103" s="7" t="str">
        <f>VLOOKUP($J:$J,'Product Details'!$B:$D,3,0)</f>
        <v>Chairs</v>
      </c>
      <c r="M103" s="7"/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648</v>
      </c>
      <c r="S103" s="2">
        <v>30</v>
      </c>
      <c r="T103" s="9">
        <f t="shared" si="7"/>
        <v>678</v>
      </c>
      <c r="U103" s="9">
        <f t="shared" si="8"/>
        <v>86</v>
      </c>
      <c r="V103" s="2" t="s">
        <v>34</v>
      </c>
      <c r="W103" s="10">
        <f t="shared" si="9"/>
        <v>0.02</v>
      </c>
    </row>
    <row r="104" spans="1:23" x14ac:dyDescent="0.25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VLOOKUP(F104:F4909,'Customer Info'!A:B,2,0)</f>
        <v>Brenda</v>
      </c>
      <c r="H104" s="6" t="str">
        <f>VLOOKUP($F$10:$F$4815,'Customer Info'!$A$1:$C$501,3,0)</f>
        <v>Bowman</v>
      </c>
      <c r="I104" s="6" t="str">
        <f>VLOOKUP($F$10:$F$4815,'Customer Info'!$A$1:$E$501,5,0)</f>
        <v>Perth</v>
      </c>
      <c r="J104" s="2" t="s">
        <v>284</v>
      </c>
      <c r="K104" s="7" t="str">
        <f>VLOOKUP($J:$J,'Product Details'!$B:$C,2,0)</f>
        <v>Furniture</v>
      </c>
      <c r="L104" s="7" t="str">
        <f>VLOOKUP($J:$J,'Product Details'!$B:$D,3,0)</f>
        <v>Chairs</v>
      </c>
      <c r="M104" s="7"/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1626</v>
      </c>
      <c r="S104" s="2">
        <v>35</v>
      </c>
      <c r="T104" s="9">
        <f t="shared" si="7"/>
        <v>1661</v>
      </c>
      <c r="U104" s="9">
        <f t="shared" si="8"/>
        <v>185</v>
      </c>
      <c r="V104" s="2" t="s">
        <v>34</v>
      </c>
      <c r="W104" s="10">
        <f t="shared" si="9"/>
        <v>0.02</v>
      </c>
    </row>
    <row r="105" spans="1:23" x14ac:dyDescent="0.25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VLOOKUP(F105:F4910,'Customer Info'!A:B,2,0)</f>
        <v>Jenna</v>
      </c>
      <c r="H105" s="6" t="str">
        <f>VLOOKUP($F$10:$F$4815,'Customer Info'!$A$1:$C$501,3,0)</f>
        <v>Caffey</v>
      </c>
      <c r="I105" s="6" t="str">
        <f>VLOOKUP($F$10:$F$4815,'Customer Info'!$A$1:$E$501,5,0)</f>
        <v>Kanpur</v>
      </c>
      <c r="J105" s="2" t="s">
        <v>286</v>
      </c>
      <c r="K105" s="7" t="str">
        <f>VLOOKUP($J:$J,'Product Details'!$B:$C,2,0)</f>
        <v>Technology</v>
      </c>
      <c r="L105" s="7" t="str">
        <f>VLOOKUP($J:$J,'Product Details'!$B:$D,3,0)</f>
        <v>Phones</v>
      </c>
      <c r="M105" s="7"/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5488</v>
      </c>
      <c r="S105" s="2">
        <v>68</v>
      </c>
      <c r="T105" s="9">
        <f t="shared" si="7"/>
        <v>5556</v>
      </c>
      <c r="U105" s="9">
        <f t="shared" si="8"/>
        <v>324</v>
      </c>
      <c r="V105" s="2" t="s">
        <v>34</v>
      </c>
      <c r="W105" s="10">
        <f t="shared" si="9"/>
        <v>0.05</v>
      </c>
    </row>
    <row r="106" spans="1:23" x14ac:dyDescent="0.25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VLOOKUP(F106:F4911,'Customer Info'!A:B,2,0)</f>
        <v>Todd</v>
      </c>
      <c r="H106" s="6" t="str">
        <f>VLOOKUP($F$10:$F$4815,'Customer Info'!$A$1:$C$501,3,0)</f>
        <v>Sumrall</v>
      </c>
      <c r="I106" s="6" t="str">
        <f>VLOOKUP($F$10:$F$4815,'Customer Info'!$A$1:$E$501,5,0)</f>
        <v>Yangzhou</v>
      </c>
      <c r="J106" s="2" t="s">
        <v>205</v>
      </c>
      <c r="K106" s="7" t="str">
        <f>VLOOKUP($J:$J,'Product Details'!$B:$C,2,0)</f>
        <v>Office_Supplies</v>
      </c>
      <c r="L106" s="7" t="str">
        <f>VLOOKUP($J:$J,'Product Details'!$B:$D,3,0)</f>
        <v>Labels</v>
      </c>
      <c r="M106" s="7"/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4758</v>
      </c>
      <c r="S106" s="2">
        <v>93</v>
      </c>
      <c r="T106" s="9">
        <f t="shared" si="7"/>
        <v>4851</v>
      </c>
      <c r="U106" s="9">
        <f t="shared" si="8"/>
        <v>321</v>
      </c>
      <c r="V106" s="2" t="s">
        <v>64</v>
      </c>
      <c r="W106" s="10">
        <f t="shared" si="9"/>
        <v>0.02</v>
      </c>
    </row>
    <row r="107" spans="1:23" x14ac:dyDescent="0.25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VLOOKUP(F107:F4912,'Customer Info'!A:B,2,0)</f>
        <v>Sara</v>
      </c>
      <c r="H107" s="6" t="str">
        <f>VLOOKUP($F$10:$F$4815,'Customer Info'!$A$1:$C$501,3,0)</f>
        <v>Luxemburg</v>
      </c>
      <c r="I107" s="6" t="str">
        <f>VLOOKUP($F$10:$F$4815,'Customer Info'!$A$1:$E$501,5,0)</f>
        <v>Luoyang</v>
      </c>
      <c r="J107" s="2" t="s">
        <v>81</v>
      </c>
      <c r="K107" s="7" t="str">
        <f>VLOOKUP($J:$J,'Product Details'!$B:$C,2,0)</f>
        <v>Technology</v>
      </c>
      <c r="L107" s="7" t="str">
        <f>VLOOKUP($J:$J,'Product Details'!$B:$D,3,0)</f>
        <v>Phones</v>
      </c>
      <c r="M107" s="7"/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2904</v>
      </c>
      <c r="S107" s="2">
        <v>58</v>
      </c>
      <c r="T107" s="9">
        <f t="shared" si="7"/>
        <v>2962</v>
      </c>
      <c r="U107" s="9">
        <f t="shared" si="8"/>
        <v>378</v>
      </c>
      <c r="V107" s="2" t="s">
        <v>34</v>
      </c>
      <c r="W107" s="10">
        <f t="shared" si="9"/>
        <v>0.02</v>
      </c>
    </row>
    <row r="108" spans="1:23" x14ac:dyDescent="0.25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VLOOKUP(F108:F4913,'Customer Info'!A:B,2,0)</f>
        <v>Xylona</v>
      </c>
      <c r="H108" s="6" t="str">
        <f>VLOOKUP($F$10:$F$4815,'Customer Info'!$A$1:$C$501,3,0)</f>
        <v>Preis</v>
      </c>
      <c r="I108" s="6" t="str">
        <f>VLOOKUP($F$10:$F$4815,'Customer Info'!$A$1:$E$501,5,0)</f>
        <v>Qidong</v>
      </c>
      <c r="J108" s="2" t="s">
        <v>274</v>
      </c>
      <c r="K108" s="7" t="str">
        <f>VLOOKUP($J:$J,'Product Details'!$B:$C,2,0)</f>
        <v>Furniture</v>
      </c>
      <c r="L108" s="7" t="str">
        <f>VLOOKUP($J:$J,'Product Details'!$B:$D,3,0)</f>
        <v>Tables</v>
      </c>
      <c r="M108" s="7"/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426</v>
      </c>
      <c r="S108" s="2">
        <v>30</v>
      </c>
      <c r="T108" s="9">
        <f t="shared" si="7"/>
        <v>456</v>
      </c>
      <c r="U108" s="9">
        <f t="shared" si="8"/>
        <v>54</v>
      </c>
      <c r="V108" s="2" t="s">
        <v>64</v>
      </c>
      <c r="W108" s="10">
        <f t="shared" si="9"/>
        <v>0.02</v>
      </c>
    </row>
    <row r="109" spans="1:23" x14ac:dyDescent="0.25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VLOOKUP(F109:F4914,'Customer Info'!A:B,2,0)</f>
        <v>Jas</v>
      </c>
      <c r="H109" s="6" t="str">
        <f>VLOOKUP($F$10:$F$4815,'Customer Info'!$A$1:$C$501,3,0)</f>
        <v>O'Carroll</v>
      </c>
      <c r="I109" s="6" t="str">
        <f>VLOOKUP($F$10:$F$4815,'Customer Info'!$A$1:$E$501,5,0)</f>
        <v>Essen</v>
      </c>
      <c r="J109" s="2" t="s">
        <v>294</v>
      </c>
      <c r="K109" s="7" t="str">
        <f>VLOOKUP($J:$J,'Product Details'!$B:$C,2,0)</f>
        <v>Furniture</v>
      </c>
      <c r="L109" s="7" t="str">
        <f>VLOOKUP($J:$J,'Product Details'!$B:$D,3,0)</f>
        <v>Bookcases</v>
      </c>
      <c r="M109" s="7"/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10626</v>
      </c>
      <c r="S109" s="2">
        <v>24</v>
      </c>
      <c r="T109" s="9">
        <f t="shared" si="7"/>
        <v>10650</v>
      </c>
      <c r="U109" s="9">
        <f t="shared" si="8"/>
        <v>906</v>
      </c>
      <c r="V109" s="2" t="s">
        <v>31</v>
      </c>
      <c r="W109" s="10">
        <f t="shared" si="9"/>
        <v>0.05</v>
      </c>
    </row>
    <row r="110" spans="1:23" x14ac:dyDescent="0.25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VLOOKUP(F110:F4915,'Customer Info'!A:B,2,0)</f>
        <v>Mick</v>
      </c>
      <c r="H110" s="6" t="str">
        <f>VLOOKUP($F$10:$F$4815,'Customer Info'!$A$1:$C$501,3,0)</f>
        <v>Brown</v>
      </c>
      <c r="I110" s="6" t="str">
        <f>VLOOKUP($F$10:$F$4815,'Customer Info'!$A$1:$E$501,5,0)</f>
        <v>Frankfurt</v>
      </c>
      <c r="J110" s="2" t="s">
        <v>297</v>
      </c>
      <c r="K110" s="7" t="str">
        <f>VLOOKUP($J:$J,'Product Details'!$B:$C,2,0)</f>
        <v>Office_Supplies</v>
      </c>
      <c r="L110" s="7" t="str">
        <f>VLOOKUP($J:$J,'Product Details'!$B:$D,3,0)</f>
        <v>Binders</v>
      </c>
      <c r="M110" s="7"/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7545</v>
      </c>
      <c r="S110" s="2">
        <v>60</v>
      </c>
      <c r="T110" s="9">
        <f t="shared" si="7"/>
        <v>7605</v>
      </c>
      <c r="U110" s="9">
        <f t="shared" si="8"/>
        <v>414</v>
      </c>
      <c r="V110" s="2" t="s">
        <v>34</v>
      </c>
      <c r="W110" s="10">
        <f t="shared" si="9"/>
        <v>0.05</v>
      </c>
    </row>
    <row r="111" spans="1:23" x14ac:dyDescent="0.25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VLOOKUP(F111:F4916,'Customer Info'!A:B,2,0)</f>
        <v>Michelle</v>
      </c>
      <c r="H111" s="6" t="str">
        <f>VLOOKUP($F$10:$F$4815,'Customer Info'!$A$1:$C$501,3,0)</f>
        <v>Arnett</v>
      </c>
      <c r="I111" s="6" t="str">
        <f>VLOOKUP($F$10:$F$4815,'Customer Info'!$A$1:$E$501,5,0)</f>
        <v>Yancheng</v>
      </c>
      <c r="J111" s="2" t="s">
        <v>151</v>
      </c>
      <c r="K111" s="7" t="str">
        <f>VLOOKUP($J:$J,'Product Details'!$B:$C,2,0)</f>
        <v>Office_Supplies</v>
      </c>
      <c r="L111" s="7" t="str">
        <f>VLOOKUP($J:$J,'Product Details'!$B:$D,3,0)</f>
        <v>Appliances</v>
      </c>
      <c r="M111" s="7"/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17756</v>
      </c>
      <c r="S111" s="2">
        <v>72</v>
      </c>
      <c r="T111" s="9">
        <f t="shared" si="7"/>
        <v>17828</v>
      </c>
      <c r="U111" s="9">
        <f t="shared" si="8"/>
        <v>2000</v>
      </c>
      <c r="V111" s="2" t="s">
        <v>34</v>
      </c>
      <c r="W111" s="10">
        <f t="shared" si="9"/>
        <v>0.05</v>
      </c>
    </row>
    <row r="112" spans="1:23" x14ac:dyDescent="0.25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VLOOKUP(F112:F4917,'Customer Info'!A:B,2,0)</f>
        <v>Toby</v>
      </c>
      <c r="H112" s="6" t="str">
        <f>VLOOKUP($F$10:$F$4815,'Customer Info'!$A$1:$C$501,3,0)</f>
        <v>Braunhardt</v>
      </c>
      <c r="I112" s="6" t="str">
        <f>VLOOKUP($F$10:$F$4815,'Customer Info'!$A$1:$E$501,5,0)</f>
        <v>Jiangyan</v>
      </c>
      <c r="J112" s="2" t="s">
        <v>302</v>
      </c>
      <c r="K112" s="7" t="str">
        <f>VLOOKUP($J:$J,'Product Details'!$B:$C,2,0)</f>
        <v>Technology</v>
      </c>
      <c r="L112" s="7" t="str">
        <f>VLOOKUP($J:$J,'Product Details'!$B:$D,3,0)</f>
        <v>Machines</v>
      </c>
      <c r="M112" s="7"/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25953</v>
      </c>
      <c r="S112" s="2">
        <v>66</v>
      </c>
      <c r="T112" s="9">
        <f t="shared" si="7"/>
        <v>26019</v>
      </c>
      <c r="U112" s="9">
        <f t="shared" si="8"/>
        <v>1776</v>
      </c>
      <c r="V112" s="2" t="s">
        <v>34</v>
      </c>
      <c r="W112" s="10">
        <f t="shared" si="9"/>
        <v>7.0000000000000007E-2</v>
      </c>
    </row>
    <row r="113" spans="1:23" x14ac:dyDescent="0.25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VLOOKUP(F113:F4918,'Customer Info'!A:B,2,0)</f>
        <v>Tony</v>
      </c>
      <c r="H113" s="6" t="str">
        <f>VLOOKUP($F$10:$F$4815,'Customer Info'!$A$1:$C$501,3,0)</f>
        <v>Sayre</v>
      </c>
      <c r="I113" s="6" t="str">
        <f>VLOOKUP($F$10:$F$4815,'Customer Info'!$A$1:$E$501,5,0)</f>
        <v>Jakarta</v>
      </c>
      <c r="J113" s="2" t="s">
        <v>197</v>
      </c>
      <c r="K113" s="7" t="str">
        <f>VLOOKUP($J:$J,'Product Details'!$B:$C,2,0)</f>
        <v>Office_Supplies</v>
      </c>
      <c r="L113" s="7" t="str">
        <f>VLOOKUP($J:$J,'Product Details'!$B:$D,3,0)</f>
        <v>Labels</v>
      </c>
      <c r="M113" s="7"/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1290</v>
      </c>
      <c r="S113" s="2">
        <v>91</v>
      </c>
      <c r="T113" s="9">
        <f t="shared" si="7"/>
        <v>1381</v>
      </c>
      <c r="U113" s="9">
        <f t="shared" si="8"/>
        <v>251</v>
      </c>
      <c r="V113" s="2" t="s">
        <v>64</v>
      </c>
      <c r="W113" s="10">
        <f t="shared" si="9"/>
        <v>0.02</v>
      </c>
    </row>
    <row r="114" spans="1:23" x14ac:dyDescent="0.25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VLOOKUP(F114:F4919,'Customer Info'!A:B,2,0)</f>
        <v>Nick</v>
      </c>
      <c r="H114" s="6" t="str">
        <f>VLOOKUP($F$10:$F$4815,'Customer Info'!$A$1:$C$501,3,0)</f>
        <v>Radford</v>
      </c>
      <c r="I114" s="6" t="str">
        <f>VLOOKUP($F$10:$F$4815,'Customer Info'!$A$1:$E$501,5,0)</f>
        <v>Lucknow</v>
      </c>
      <c r="J114" s="2" t="s">
        <v>129</v>
      </c>
      <c r="K114" s="7" t="str">
        <f>VLOOKUP($J:$J,'Product Details'!$B:$C,2,0)</f>
        <v>Furniture</v>
      </c>
      <c r="L114" s="7" t="str">
        <f>VLOOKUP($J:$J,'Product Details'!$B:$D,3,0)</f>
        <v>Tables</v>
      </c>
      <c r="M114" s="7"/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125</v>
      </c>
      <c r="S114" s="2">
        <v>30</v>
      </c>
      <c r="T114" s="9">
        <f t="shared" si="7"/>
        <v>155</v>
      </c>
      <c r="U114" s="9">
        <f t="shared" si="8"/>
        <v>42</v>
      </c>
      <c r="V114" s="2" t="s">
        <v>34</v>
      </c>
      <c r="W114" s="10">
        <f t="shared" si="9"/>
        <v>0.02</v>
      </c>
    </row>
    <row r="115" spans="1:23" x14ac:dyDescent="0.25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VLOOKUP(F115:F4920,'Customer Info'!A:B,2,0)</f>
        <v>Anthony</v>
      </c>
      <c r="H115" s="6" t="str">
        <f>VLOOKUP($F$10:$F$4815,'Customer Info'!$A$1:$C$501,3,0)</f>
        <v>Rawles</v>
      </c>
      <c r="I115" s="6" t="str">
        <f>VLOOKUP($F$10:$F$4815,'Customer Info'!$A$1:$E$501,5,0)</f>
        <v>Samarinda</v>
      </c>
      <c r="J115" s="2" t="s">
        <v>215</v>
      </c>
      <c r="K115" s="7" t="str">
        <f>VLOOKUP($J:$J,'Product Details'!$B:$C,2,0)</f>
        <v>Technology</v>
      </c>
      <c r="L115" s="7" t="str">
        <f>VLOOKUP($J:$J,'Product Details'!$B:$D,3,0)</f>
        <v>Machines</v>
      </c>
      <c r="M115" s="7"/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278</v>
      </c>
      <c r="S115" s="2">
        <v>30</v>
      </c>
      <c r="T115" s="9">
        <f t="shared" si="7"/>
        <v>308</v>
      </c>
      <c r="U115" s="9">
        <f t="shared" si="8"/>
        <v>48</v>
      </c>
      <c r="V115" s="2" t="s">
        <v>34</v>
      </c>
      <c r="W115" s="10">
        <f t="shared" si="9"/>
        <v>0.02</v>
      </c>
    </row>
    <row r="116" spans="1:23" x14ac:dyDescent="0.25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VLOOKUP(F116:F4921,'Customer Info'!A:B,2,0)</f>
        <v>Melanie</v>
      </c>
      <c r="H116" s="6" t="str">
        <f>VLOOKUP($F$10:$F$4815,'Customer Info'!$A$1:$C$501,3,0)</f>
        <v>Seite</v>
      </c>
      <c r="I116" s="6" t="str">
        <f>VLOOKUP($F$10:$F$4815,'Customer Info'!$A$1:$E$501,5,0)</f>
        <v>Xining</v>
      </c>
      <c r="J116" s="2" t="s">
        <v>311</v>
      </c>
      <c r="K116" s="7" t="str">
        <f>VLOOKUP($J:$J,'Product Details'!$B:$C,2,0)</f>
        <v>Technology</v>
      </c>
      <c r="L116" s="7" t="str">
        <f>VLOOKUP($J:$J,'Product Details'!$B:$D,3,0)</f>
        <v>Copiers</v>
      </c>
      <c r="M116" s="7"/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9768</v>
      </c>
      <c r="S116" s="2">
        <v>90</v>
      </c>
      <c r="T116" s="9">
        <f t="shared" si="7"/>
        <v>9858</v>
      </c>
      <c r="U116" s="9">
        <f t="shared" si="8"/>
        <v>981</v>
      </c>
      <c r="V116" s="2" t="s">
        <v>64</v>
      </c>
      <c r="W116" s="10">
        <f t="shared" si="9"/>
        <v>0.05</v>
      </c>
    </row>
    <row r="117" spans="1:23" x14ac:dyDescent="0.25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VLOOKUP(F117:F4922,'Customer Info'!A:B,2,0)</f>
        <v>Cathy</v>
      </c>
      <c r="H117" s="6" t="str">
        <f>VLOOKUP($F$10:$F$4815,'Customer Info'!$A$1:$C$501,3,0)</f>
        <v>Hwang</v>
      </c>
      <c r="I117" s="6" t="str">
        <f>VLOOKUP($F$10:$F$4815,'Customer Info'!$A$1:$E$501,5,0)</f>
        <v>Trier</v>
      </c>
      <c r="J117" s="2" t="s">
        <v>314</v>
      </c>
      <c r="K117" s="7" t="str">
        <f>VLOOKUP($J:$J,'Product Details'!$B:$C,2,0)</f>
        <v>Technology</v>
      </c>
      <c r="L117" s="7" t="str">
        <f>VLOOKUP($J:$J,'Product Details'!$B:$D,3,0)</f>
        <v>Copiers</v>
      </c>
      <c r="M117" s="7"/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743</v>
      </c>
      <c r="S117" s="2">
        <v>99</v>
      </c>
      <c r="T117" s="9">
        <f t="shared" si="7"/>
        <v>842</v>
      </c>
      <c r="U117" s="9">
        <f t="shared" si="8"/>
        <v>148</v>
      </c>
      <c r="V117" s="2" t="s">
        <v>34</v>
      </c>
      <c r="W117" s="10">
        <f t="shared" si="9"/>
        <v>0.02</v>
      </c>
    </row>
    <row r="118" spans="1:23" x14ac:dyDescent="0.25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VLOOKUP(F118:F4923,'Customer Info'!A:B,2,0)</f>
        <v>Cyra</v>
      </c>
      <c r="H118" s="6" t="str">
        <f>VLOOKUP($F$10:$F$4815,'Customer Info'!$A$1:$C$501,3,0)</f>
        <v>Reiten</v>
      </c>
      <c r="I118" s="6" t="str">
        <f>VLOOKUP($F$10:$F$4815,'Customer Info'!$A$1:$E$501,5,0)</f>
        <v>Samarinda</v>
      </c>
      <c r="J118" s="2" t="s">
        <v>317</v>
      </c>
      <c r="K118" s="7" t="str">
        <f>VLOOKUP($J:$J,'Product Details'!$B:$C,2,0)</f>
        <v>Technology</v>
      </c>
      <c r="L118" s="7" t="str">
        <f>VLOOKUP($J:$J,'Product Details'!$B:$D,3,0)</f>
        <v>Accessories</v>
      </c>
      <c r="M118" s="7"/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3558</v>
      </c>
      <c r="S118" s="2">
        <v>48</v>
      </c>
      <c r="T118" s="9">
        <f t="shared" si="7"/>
        <v>3606</v>
      </c>
      <c r="U118" s="9">
        <f t="shared" si="8"/>
        <v>183</v>
      </c>
      <c r="V118" s="2" t="s">
        <v>34</v>
      </c>
      <c r="W118" s="10">
        <f t="shared" si="9"/>
        <v>0.02</v>
      </c>
    </row>
    <row r="119" spans="1:23" x14ac:dyDescent="0.25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VLOOKUP(F119:F4924,'Customer Info'!A:B,2,0)</f>
        <v>Darren</v>
      </c>
      <c r="H119" s="6" t="str">
        <f>VLOOKUP($F$10:$F$4815,'Customer Info'!$A$1:$C$501,3,0)</f>
        <v>Powers</v>
      </c>
      <c r="I119" s="6" t="str">
        <f>VLOOKUP($F$10:$F$4815,'Customer Info'!$A$1:$E$501,5,0)</f>
        <v>Depok</v>
      </c>
      <c r="J119" s="2" t="s">
        <v>320</v>
      </c>
      <c r="K119" s="7" t="str">
        <f>VLOOKUP($J:$J,'Product Details'!$B:$C,2,0)</f>
        <v>Technology</v>
      </c>
      <c r="L119" s="7" t="str">
        <f>VLOOKUP($J:$J,'Product Details'!$B:$D,3,0)</f>
        <v>Accessories</v>
      </c>
      <c r="M119" s="7"/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23720</v>
      </c>
      <c r="S119" s="2">
        <v>33</v>
      </c>
      <c r="T119" s="9">
        <f t="shared" si="7"/>
        <v>23753</v>
      </c>
      <c r="U119" s="9">
        <f t="shared" si="8"/>
        <v>2201</v>
      </c>
      <c r="V119" s="2" t="s">
        <v>34</v>
      </c>
      <c r="W119" s="10">
        <f t="shared" si="9"/>
        <v>0.05</v>
      </c>
    </row>
    <row r="120" spans="1:23" x14ac:dyDescent="0.25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VLOOKUP(F120:F4925,'Customer Info'!A:B,2,0)</f>
        <v>Yana</v>
      </c>
      <c r="H120" s="6" t="str">
        <f>VLOOKUP($F$10:$F$4815,'Customer Info'!$A$1:$C$501,3,0)</f>
        <v>Sorensen</v>
      </c>
      <c r="I120" s="6" t="str">
        <f>VLOOKUP($F$10:$F$4815,'Customer Info'!$A$1:$E$501,5,0)</f>
        <v>Bottrop</v>
      </c>
      <c r="J120" s="2" t="s">
        <v>323</v>
      </c>
      <c r="K120" s="7" t="str">
        <f>VLOOKUP($J:$J,'Product Details'!$B:$C,2,0)</f>
        <v>Technology</v>
      </c>
      <c r="L120" s="7" t="str">
        <f>VLOOKUP($J:$J,'Product Details'!$B:$D,3,0)</f>
        <v>Accessories</v>
      </c>
      <c r="M120" s="7"/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60</v>
      </c>
      <c r="S120" s="2">
        <v>10</v>
      </c>
      <c r="T120" s="9">
        <f t="shared" si="7"/>
        <v>70</v>
      </c>
      <c r="U120" s="9">
        <f t="shared" si="8"/>
        <v>12</v>
      </c>
      <c r="V120" s="2" t="s">
        <v>64</v>
      </c>
      <c r="W120" s="10">
        <f t="shared" si="9"/>
        <v>0.02</v>
      </c>
    </row>
    <row r="121" spans="1:23" x14ac:dyDescent="0.25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VLOOKUP(F121:F4926,'Customer Info'!A:B,2,0)</f>
        <v>Mick</v>
      </c>
      <c r="H121" s="6" t="str">
        <f>VLOOKUP($F$10:$F$4815,'Customer Info'!$A$1:$C$501,3,0)</f>
        <v>Crebagga</v>
      </c>
      <c r="I121" s="6" t="str">
        <f>VLOOKUP($F$10:$F$4815,'Customer Info'!$A$1:$E$501,5,0)</f>
        <v>Banjarmasin</v>
      </c>
      <c r="J121" s="2" t="s">
        <v>326</v>
      </c>
      <c r="K121" s="7" t="str">
        <f>VLOOKUP($J:$J,'Product Details'!$B:$C,2,0)</f>
        <v>Technology</v>
      </c>
      <c r="L121" s="7" t="str">
        <f>VLOOKUP($J:$J,'Product Details'!$B:$D,3,0)</f>
        <v>Copiers</v>
      </c>
      <c r="M121" s="7"/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567</v>
      </c>
      <c r="S121" s="2">
        <v>10</v>
      </c>
      <c r="T121" s="9">
        <f t="shared" si="7"/>
        <v>577</v>
      </c>
      <c r="U121" s="9">
        <f t="shared" si="8"/>
        <v>55</v>
      </c>
      <c r="V121" s="2" t="s">
        <v>34</v>
      </c>
      <c r="W121" s="10">
        <f t="shared" si="9"/>
        <v>0.02</v>
      </c>
    </row>
    <row r="122" spans="1:23" x14ac:dyDescent="0.25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VLOOKUP(F122:F4927,'Customer Info'!A:B,2,0)</f>
        <v>Jill</v>
      </c>
      <c r="H122" s="6" t="str">
        <f>VLOOKUP($F$10:$F$4815,'Customer Info'!$A$1:$C$501,3,0)</f>
        <v>Stevenson</v>
      </c>
      <c r="I122" s="6" t="str">
        <f>VLOOKUP($F$10:$F$4815,'Customer Info'!$A$1:$E$501,5,0)</f>
        <v>Bengbu</v>
      </c>
      <c r="J122" s="2" t="s">
        <v>329</v>
      </c>
      <c r="K122" s="7" t="str">
        <f>VLOOKUP($J:$J,'Product Details'!$B:$C,2,0)</f>
        <v>Office_Supplies</v>
      </c>
      <c r="L122" s="7" t="str">
        <f>VLOOKUP($J:$J,'Product Details'!$B:$D,3,0)</f>
        <v>Appliances</v>
      </c>
      <c r="M122" s="7"/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1382</v>
      </c>
      <c r="S122" s="2">
        <v>57</v>
      </c>
      <c r="T122" s="9">
        <f t="shared" si="7"/>
        <v>1439</v>
      </c>
      <c r="U122" s="9">
        <f t="shared" si="8"/>
        <v>147</v>
      </c>
      <c r="V122" s="2" t="s">
        <v>34</v>
      </c>
      <c r="W122" s="10">
        <f t="shared" si="9"/>
        <v>0.02</v>
      </c>
    </row>
    <row r="123" spans="1:23" x14ac:dyDescent="0.25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VLOOKUP(F123:F4928,'Customer Info'!A:B,2,0)</f>
        <v>Thea</v>
      </c>
      <c r="H123" s="6" t="str">
        <f>VLOOKUP($F$10:$F$4815,'Customer Info'!$A$1:$C$501,3,0)</f>
        <v>Hudgings</v>
      </c>
      <c r="I123" s="6" t="str">
        <f>VLOOKUP($F$10:$F$4815,'Customer Info'!$A$1:$E$501,5,0)</f>
        <v>Anshan</v>
      </c>
      <c r="J123" s="2" t="s">
        <v>332</v>
      </c>
      <c r="K123" s="7" t="str">
        <f>VLOOKUP($J:$J,'Product Details'!$B:$C,2,0)</f>
        <v>Technology</v>
      </c>
      <c r="L123" s="7" t="str">
        <f>VLOOKUP($J:$J,'Product Details'!$B:$D,3,0)</f>
        <v>Phones</v>
      </c>
      <c r="M123" s="7"/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1587</v>
      </c>
      <c r="S123" s="2">
        <v>81</v>
      </c>
      <c r="T123" s="9">
        <f t="shared" si="7"/>
        <v>1668</v>
      </c>
      <c r="U123" s="9">
        <f t="shared" si="8"/>
        <v>240</v>
      </c>
      <c r="V123" s="2" t="s">
        <v>31</v>
      </c>
      <c r="W123" s="10">
        <f t="shared" si="9"/>
        <v>0.02</v>
      </c>
    </row>
    <row r="124" spans="1:23" x14ac:dyDescent="0.25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VLOOKUP(F124:F4929,'Customer Info'!A:B,2,0)</f>
        <v>Maureen</v>
      </c>
      <c r="H124" s="6" t="str">
        <f>VLOOKUP($F$10:$F$4815,'Customer Info'!$A$1:$C$501,3,0)</f>
        <v>Fritzler</v>
      </c>
      <c r="I124" s="6" t="str">
        <f>VLOOKUP($F$10:$F$4815,'Customer Info'!$A$1:$E$501,5,0)</f>
        <v>BadenBaden</v>
      </c>
      <c r="J124" s="2" t="s">
        <v>335</v>
      </c>
      <c r="K124" s="7" t="str">
        <f>VLOOKUP($J:$J,'Product Details'!$B:$C,2,0)</f>
        <v>Office_Supplies</v>
      </c>
      <c r="L124" s="7" t="str">
        <f>VLOOKUP($J:$J,'Product Details'!$B:$D,3,0)</f>
        <v>Paper</v>
      </c>
      <c r="M124" s="7"/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3632</v>
      </c>
      <c r="S124" s="2">
        <v>47</v>
      </c>
      <c r="T124" s="9">
        <f t="shared" si="7"/>
        <v>3679</v>
      </c>
      <c r="U124" s="9">
        <f t="shared" si="8"/>
        <v>281</v>
      </c>
      <c r="V124" s="2" t="s">
        <v>31</v>
      </c>
      <c r="W124" s="10">
        <f t="shared" si="9"/>
        <v>0.02</v>
      </c>
    </row>
    <row r="125" spans="1:23" x14ac:dyDescent="0.25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VLOOKUP(F125:F4930,'Customer Info'!A:B,2,0)</f>
        <v>Erica</v>
      </c>
      <c r="H125" s="6" t="str">
        <f>VLOOKUP($F$10:$F$4815,'Customer Info'!$A$1:$C$501,3,0)</f>
        <v>Smith</v>
      </c>
      <c r="I125" s="6" t="str">
        <f>VLOOKUP($F$10:$F$4815,'Customer Info'!$A$1:$E$501,5,0)</f>
        <v>Halle</v>
      </c>
      <c r="J125" s="2" t="s">
        <v>337</v>
      </c>
      <c r="K125" s="7" t="str">
        <f>VLOOKUP($J:$J,'Product Details'!$B:$C,2,0)</f>
        <v>Technology</v>
      </c>
      <c r="L125" s="7" t="str">
        <f>VLOOKUP($J:$J,'Product Details'!$B:$D,3,0)</f>
        <v>Phones</v>
      </c>
      <c r="M125" s="7"/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3306</v>
      </c>
      <c r="S125" s="2">
        <v>49</v>
      </c>
      <c r="T125" s="9">
        <f t="shared" si="7"/>
        <v>3355</v>
      </c>
      <c r="U125" s="9">
        <f t="shared" si="8"/>
        <v>235</v>
      </c>
      <c r="V125" s="2" t="s">
        <v>34</v>
      </c>
      <c r="W125" s="10">
        <f t="shared" si="9"/>
        <v>0.02</v>
      </c>
    </row>
    <row r="126" spans="1:23" x14ac:dyDescent="0.25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VLOOKUP(F126:F4931,'Customer Info'!A:B,2,0)</f>
        <v>Beth</v>
      </c>
      <c r="H126" s="6" t="str">
        <f>VLOOKUP($F$10:$F$4815,'Customer Info'!$A$1:$C$501,3,0)</f>
        <v>Thompson</v>
      </c>
      <c r="I126" s="6" t="str">
        <f>VLOOKUP($F$10:$F$4815,'Customer Info'!$A$1:$E$501,5,0)</f>
        <v>Lohne</v>
      </c>
      <c r="J126" s="2" t="s">
        <v>191</v>
      </c>
      <c r="K126" s="7" t="str">
        <f>VLOOKUP($J:$J,'Product Details'!$B:$C,2,0)</f>
        <v>Furniture</v>
      </c>
      <c r="L126" s="7" t="str">
        <f>VLOOKUP($J:$J,'Product Details'!$B:$D,3,0)</f>
        <v>Tables</v>
      </c>
      <c r="M126" s="7"/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30436</v>
      </c>
      <c r="S126" s="2">
        <v>76</v>
      </c>
      <c r="T126" s="9">
        <f t="shared" si="7"/>
        <v>30512</v>
      </c>
      <c r="U126" s="9">
        <f t="shared" si="8"/>
        <v>1520</v>
      </c>
      <c r="V126" s="2" t="s">
        <v>34</v>
      </c>
      <c r="W126" s="10">
        <f t="shared" si="9"/>
        <v>7.0000000000000007E-2</v>
      </c>
    </row>
    <row r="127" spans="1:23" x14ac:dyDescent="0.25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VLOOKUP(F127:F4932,'Customer Info'!A:B,2,0)</f>
        <v>Ann</v>
      </c>
      <c r="H127" s="6" t="str">
        <f>VLOOKUP($F$10:$F$4815,'Customer Info'!$A$1:$C$501,3,0)</f>
        <v>Chong</v>
      </c>
      <c r="I127" s="6" t="str">
        <f>VLOOKUP($F$10:$F$4815,'Customer Info'!$A$1:$E$501,5,0)</f>
        <v>Sydney</v>
      </c>
      <c r="J127" s="2" t="s">
        <v>342</v>
      </c>
      <c r="K127" s="7" t="str">
        <f>VLOOKUP($J:$J,'Product Details'!$B:$C,2,0)</f>
        <v>Technology</v>
      </c>
      <c r="L127" s="7" t="str">
        <f>VLOOKUP($J:$J,'Product Details'!$B:$D,3,0)</f>
        <v>Copiers</v>
      </c>
      <c r="M127" s="7"/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2810</v>
      </c>
      <c r="S127" s="2">
        <v>36</v>
      </c>
      <c r="T127" s="9">
        <f t="shared" si="7"/>
        <v>2846</v>
      </c>
      <c r="U127" s="9">
        <f t="shared" si="8"/>
        <v>272</v>
      </c>
      <c r="V127" s="2" t="s">
        <v>34</v>
      </c>
      <c r="W127" s="10">
        <f t="shared" si="9"/>
        <v>0.02</v>
      </c>
    </row>
    <row r="128" spans="1:23" x14ac:dyDescent="0.25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VLOOKUP(F128:F4933,'Customer Info'!A:B,2,0)</f>
        <v>Sarah</v>
      </c>
      <c r="H128" s="6" t="str">
        <f>VLOOKUP($F$10:$F$4815,'Customer Info'!$A$1:$C$501,3,0)</f>
        <v>Foster</v>
      </c>
      <c r="I128" s="6" t="str">
        <f>VLOOKUP($F$10:$F$4815,'Customer Info'!$A$1:$E$501,5,0)</f>
        <v>Xianning</v>
      </c>
      <c r="J128" s="2" t="s">
        <v>345</v>
      </c>
      <c r="K128" s="7" t="str">
        <f>VLOOKUP($J:$J,'Product Details'!$B:$C,2,0)</f>
        <v>Furniture</v>
      </c>
      <c r="L128" s="7" t="str">
        <f>VLOOKUP($J:$J,'Product Details'!$B:$D,3,0)</f>
        <v>Chairs</v>
      </c>
      <c r="M128" s="7"/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90408</v>
      </c>
      <c r="S128" s="2">
        <v>24</v>
      </c>
      <c r="T128" s="9">
        <f t="shared" si="7"/>
        <v>90432</v>
      </c>
      <c r="U128" s="9">
        <f t="shared" si="8"/>
        <v>5160</v>
      </c>
      <c r="V128" s="2" t="s">
        <v>31</v>
      </c>
      <c r="W128" s="10">
        <f t="shared" si="9"/>
        <v>0.09</v>
      </c>
    </row>
    <row r="129" spans="1:23" x14ac:dyDescent="0.25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VLOOKUP(F129:F4934,'Customer Info'!A:B,2,0)</f>
        <v>Alejandro</v>
      </c>
      <c r="H129" s="6" t="str">
        <f>VLOOKUP($F$10:$F$4815,'Customer Info'!$A$1:$C$501,3,0)</f>
        <v>Grove</v>
      </c>
      <c r="I129" s="6" t="str">
        <f>VLOOKUP($F$10:$F$4815,'Customer Info'!$A$1:$E$501,5,0)</f>
        <v>Whyalla</v>
      </c>
      <c r="J129" s="2" t="s">
        <v>274</v>
      </c>
      <c r="K129" s="7" t="str">
        <f>VLOOKUP($J:$J,'Product Details'!$B:$C,2,0)</f>
        <v>Furniture</v>
      </c>
      <c r="L129" s="7" t="str">
        <f>VLOOKUP($J:$J,'Product Details'!$B:$D,3,0)</f>
        <v>Tables</v>
      </c>
      <c r="M129" s="7"/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1790</v>
      </c>
      <c r="S129" s="2">
        <v>42</v>
      </c>
      <c r="T129" s="9">
        <f t="shared" si="7"/>
        <v>1832</v>
      </c>
      <c r="U129" s="9">
        <f t="shared" si="8"/>
        <v>126</v>
      </c>
      <c r="V129" s="2" t="s">
        <v>64</v>
      </c>
      <c r="W129" s="10">
        <f t="shared" si="9"/>
        <v>0.02</v>
      </c>
    </row>
    <row r="130" spans="1:23" x14ac:dyDescent="0.25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VLOOKUP(F130:F4935,'Customer Info'!A:B,2,0)</f>
        <v>Shahid</v>
      </c>
      <c r="H130" s="6" t="str">
        <f>VLOOKUP($F$10:$F$4815,'Customer Info'!$A$1:$C$501,3,0)</f>
        <v>Collister</v>
      </c>
      <c r="I130" s="6" t="str">
        <f>VLOOKUP($F$10:$F$4815,'Customer Info'!$A$1:$E$501,5,0)</f>
        <v>Leipzig</v>
      </c>
      <c r="J130" s="2" t="s">
        <v>349</v>
      </c>
      <c r="K130" s="7" t="str">
        <f>VLOOKUP($J:$J,'Product Details'!$B:$C,2,0)</f>
        <v>Furniture</v>
      </c>
      <c r="L130" s="7" t="str">
        <f>VLOOKUP($J:$J,'Product Details'!$B:$D,3,0)</f>
        <v>Furnishings</v>
      </c>
      <c r="M130" s="7"/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674</v>
      </c>
      <c r="S130" s="2">
        <v>22</v>
      </c>
      <c r="T130" s="9">
        <f t="shared" si="7"/>
        <v>696</v>
      </c>
      <c r="U130" s="9">
        <f t="shared" si="8"/>
        <v>67</v>
      </c>
      <c r="V130" s="2" t="s">
        <v>34</v>
      </c>
      <c r="W130" s="10">
        <f t="shared" si="9"/>
        <v>0.02</v>
      </c>
    </row>
    <row r="131" spans="1:23" x14ac:dyDescent="0.25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VLOOKUP(F131:F4936,'Customer Info'!A:B,2,0)</f>
        <v>Jill</v>
      </c>
      <c r="H131" s="6" t="str">
        <f>VLOOKUP($F$10:$F$4815,'Customer Info'!$A$1:$C$501,3,0)</f>
        <v>Stevenson</v>
      </c>
      <c r="I131" s="6" t="str">
        <f>VLOOKUP($F$10:$F$4815,'Customer Info'!$A$1:$E$501,5,0)</f>
        <v>Bengbu</v>
      </c>
      <c r="J131" s="2" t="s">
        <v>351</v>
      </c>
      <c r="K131" s="7" t="str">
        <f>VLOOKUP($J:$J,'Product Details'!$B:$C,2,0)</f>
        <v>Furniture</v>
      </c>
      <c r="L131" s="7" t="str">
        <f>VLOOKUP($J:$J,'Product Details'!$B:$D,3,0)</f>
        <v>Tables</v>
      </c>
      <c r="M131" s="7"/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513</v>
      </c>
      <c r="S131" s="2">
        <v>30</v>
      </c>
      <c r="T131" s="9">
        <f t="shared" si="7"/>
        <v>543</v>
      </c>
      <c r="U131" s="9">
        <f t="shared" si="8"/>
        <v>84</v>
      </c>
      <c r="V131" s="2" t="s">
        <v>64</v>
      </c>
      <c r="W131" s="10">
        <f t="shared" si="9"/>
        <v>0.02</v>
      </c>
    </row>
    <row r="132" spans="1:23" x14ac:dyDescent="0.25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VLOOKUP(F132:F4937,'Customer Info'!A:B,2,0)</f>
        <v>Nick</v>
      </c>
      <c r="H132" s="6" t="str">
        <f>VLOOKUP($F$10:$F$4815,'Customer Info'!$A$1:$C$501,3,0)</f>
        <v>Zandusky</v>
      </c>
      <c r="I132" s="6" t="str">
        <f>VLOOKUP($F$10:$F$4815,'Customer Info'!$A$1:$E$501,5,0)</f>
        <v>Surabaya</v>
      </c>
      <c r="J132" s="2" t="s">
        <v>208</v>
      </c>
      <c r="K132" s="7" t="str">
        <f>VLOOKUP($J:$J,'Product Details'!$B:$C,2,0)</f>
        <v>Office_Supplies</v>
      </c>
      <c r="L132" s="7" t="str">
        <f>VLOOKUP($J:$J,'Product Details'!$B:$D,3,0)</f>
        <v>Labels</v>
      </c>
      <c r="M132" s="7"/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2700</v>
      </c>
      <c r="S132" s="2">
        <v>71</v>
      </c>
      <c r="T132" s="9">
        <f t="shared" si="7"/>
        <v>2771</v>
      </c>
      <c r="U132" s="9">
        <f t="shared" si="8"/>
        <v>269</v>
      </c>
      <c r="V132" s="2" t="s">
        <v>72</v>
      </c>
      <c r="W132" s="10">
        <f t="shared" si="9"/>
        <v>0.02</v>
      </c>
    </row>
    <row r="133" spans="1:23" x14ac:dyDescent="0.25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VLOOKUP(F133:F4938,'Customer Info'!A:B,2,0)</f>
        <v>Robert</v>
      </c>
      <c r="H133" s="6" t="str">
        <f>VLOOKUP($F$10:$F$4815,'Customer Info'!$A$1:$C$501,3,0)</f>
        <v>Waldorf</v>
      </c>
      <c r="I133" s="6" t="str">
        <f>VLOOKUP($F$10:$F$4815,'Customer Info'!$A$1:$E$501,5,0)</f>
        <v>Emden</v>
      </c>
      <c r="J133" s="2" t="s">
        <v>187</v>
      </c>
      <c r="K133" s="7" t="str">
        <f>VLOOKUP($J:$J,'Product Details'!$B:$C,2,0)</f>
        <v>Technology</v>
      </c>
      <c r="L133" s="7" t="str">
        <f>VLOOKUP($J:$J,'Product Details'!$B:$D,3,0)</f>
        <v>Accessories</v>
      </c>
      <c r="M133" s="7"/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6540</v>
      </c>
      <c r="S133" s="2">
        <v>33</v>
      </c>
      <c r="T133" s="9">
        <f t="shared" si="7"/>
        <v>6573</v>
      </c>
      <c r="U133" s="9">
        <f t="shared" si="8"/>
        <v>281</v>
      </c>
      <c r="V133" s="2" t="s">
        <v>34</v>
      </c>
      <c r="W133" s="10">
        <f t="shared" si="9"/>
        <v>0.05</v>
      </c>
    </row>
    <row r="134" spans="1:23" x14ac:dyDescent="0.25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VLOOKUP(F134:F4939,'Customer Info'!A:B,2,0)</f>
        <v>Paul</v>
      </c>
      <c r="H134" s="6" t="str">
        <f>VLOOKUP($F$10:$F$4815,'Customer Info'!$A$1:$C$501,3,0)</f>
        <v>Gonzalez</v>
      </c>
      <c r="I134" s="6" t="str">
        <f>VLOOKUP($F$10:$F$4815,'Customer Info'!$A$1:$E$501,5,0)</f>
        <v>Durgapur</v>
      </c>
      <c r="J134" s="2" t="s">
        <v>221</v>
      </c>
      <c r="K134" s="7" t="str">
        <f>VLOOKUP($J:$J,'Product Details'!$B:$C,2,0)</f>
        <v>Office_Supplies</v>
      </c>
      <c r="L134" s="7" t="str">
        <f>VLOOKUP($J:$J,'Product Details'!$B:$D,3,0)</f>
        <v>Storage</v>
      </c>
      <c r="M134" s="7"/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7528</v>
      </c>
      <c r="S134" s="2">
        <v>44</v>
      </c>
      <c r="T134" s="9">
        <f t="shared" si="7"/>
        <v>7572</v>
      </c>
      <c r="U134" s="9">
        <f t="shared" si="8"/>
        <v>404</v>
      </c>
      <c r="V134" s="2" t="s">
        <v>64</v>
      </c>
      <c r="W134" s="10">
        <f t="shared" si="9"/>
        <v>0.05</v>
      </c>
    </row>
    <row r="135" spans="1:23" x14ac:dyDescent="0.25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VLOOKUP(F135:F4940,'Customer Info'!A:B,2,0)</f>
        <v>Ryan</v>
      </c>
      <c r="H135" s="6" t="str">
        <f>VLOOKUP($F$10:$F$4815,'Customer Info'!$A$1:$C$501,3,0)</f>
        <v>Crowe</v>
      </c>
      <c r="I135" s="6" t="str">
        <f>VLOOKUP($F$10:$F$4815,'Customer Info'!$A$1:$E$501,5,0)</f>
        <v>Kanpur</v>
      </c>
      <c r="J135" s="2" t="s">
        <v>359</v>
      </c>
      <c r="K135" s="7" t="str">
        <f>VLOOKUP($J:$J,'Product Details'!$B:$C,2,0)</f>
        <v>Office_Supplies</v>
      </c>
      <c r="L135" s="7" t="str">
        <f>VLOOKUP($J:$J,'Product Details'!$B:$D,3,0)</f>
        <v>Binders</v>
      </c>
      <c r="M135" s="7"/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1578</v>
      </c>
      <c r="S135" s="2">
        <v>36</v>
      </c>
      <c r="T135" s="9">
        <f t="shared" si="7"/>
        <v>1614</v>
      </c>
      <c r="U135" s="9">
        <f t="shared" si="8"/>
        <v>153</v>
      </c>
      <c r="V135" s="2" t="s">
        <v>34</v>
      </c>
      <c r="W135" s="10">
        <f t="shared" si="9"/>
        <v>0.02</v>
      </c>
    </row>
    <row r="136" spans="1:23" x14ac:dyDescent="0.25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VLOOKUP(F136:F4941,'Customer Info'!A:B,2,0)</f>
        <v>Darren</v>
      </c>
      <c r="H136" s="6" t="str">
        <f>VLOOKUP($F$10:$F$4815,'Customer Info'!$A$1:$C$501,3,0)</f>
        <v>Powers</v>
      </c>
      <c r="I136" s="6" t="str">
        <f>VLOOKUP($F$10:$F$4815,'Customer Info'!$A$1:$E$501,5,0)</f>
        <v>Depok</v>
      </c>
      <c r="J136" s="2" t="s">
        <v>345</v>
      </c>
      <c r="K136" s="7" t="str">
        <f>VLOOKUP($J:$J,'Product Details'!$B:$C,2,0)</f>
        <v>Furniture</v>
      </c>
      <c r="L136" s="7" t="str">
        <f>VLOOKUP($J:$J,'Product Details'!$B:$D,3,0)</f>
        <v>Chairs</v>
      </c>
      <c r="M136" s="7"/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6384</v>
      </c>
      <c r="S136" s="2">
        <v>73</v>
      </c>
      <c r="T136" s="9">
        <f t="shared" si="7"/>
        <v>6457</v>
      </c>
      <c r="U136" s="9">
        <f t="shared" si="8"/>
        <v>435</v>
      </c>
      <c r="V136" s="2" t="s">
        <v>34</v>
      </c>
      <c r="W136" s="10">
        <f t="shared" si="9"/>
        <v>0.05</v>
      </c>
    </row>
    <row r="137" spans="1:23" x14ac:dyDescent="0.25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VLOOKUP(F137:F4942,'Customer Info'!A:B,2,0)</f>
        <v>Justin</v>
      </c>
      <c r="H137" s="6" t="str">
        <f>VLOOKUP($F$10:$F$4815,'Customer Info'!$A$1:$C$501,3,0)</f>
        <v>Hirsh</v>
      </c>
      <c r="I137" s="6" t="str">
        <f>VLOOKUP($F$10:$F$4815,'Customer Info'!$A$1:$E$501,5,0)</f>
        <v>Surakarta</v>
      </c>
      <c r="J137" s="2" t="s">
        <v>362</v>
      </c>
      <c r="K137" s="7" t="str">
        <f>VLOOKUP($J:$J,'Product Details'!$B:$C,2,0)</f>
        <v>Technology</v>
      </c>
      <c r="L137" s="7" t="str">
        <f>VLOOKUP($J:$J,'Product Details'!$B:$D,3,0)</f>
        <v>Machines</v>
      </c>
      <c r="M137" s="7"/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2225</v>
      </c>
      <c r="S137" s="2">
        <v>72</v>
      </c>
      <c r="T137" s="9">
        <f t="shared" si="7"/>
        <v>2297</v>
      </c>
      <c r="U137" s="9">
        <f t="shared" si="8"/>
        <v>222</v>
      </c>
      <c r="V137" s="2" t="s">
        <v>34</v>
      </c>
      <c r="W137" s="10">
        <f t="shared" si="9"/>
        <v>0.02</v>
      </c>
    </row>
    <row r="138" spans="1:23" x14ac:dyDescent="0.25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VLOOKUP(F138:F4943,'Customer Info'!A:B,2,0)</f>
        <v>Julia</v>
      </c>
      <c r="H138" s="6" t="str">
        <f>VLOOKUP($F$10:$F$4815,'Customer Info'!$A$1:$C$501,3,0)</f>
        <v>Barnett</v>
      </c>
      <c r="I138" s="6" t="str">
        <f>VLOOKUP($F$10:$F$4815,'Customer Info'!$A$1:$E$501,5,0)</f>
        <v>Zhuhai</v>
      </c>
      <c r="J138" s="2" t="s">
        <v>57</v>
      </c>
      <c r="K138" s="7" t="str">
        <f>VLOOKUP($J:$J,'Product Details'!$B:$C,2,0)</f>
        <v>Technology</v>
      </c>
      <c r="L138" s="7" t="str">
        <f>VLOOKUP($J:$J,'Product Details'!$B:$D,3,0)</f>
        <v>Accessories</v>
      </c>
      <c r="M138" s="7"/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3996</v>
      </c>
      <c r="S138" s="2">
        <v>23</v>
      </c>
      <c r="T138" s="9">
        <f t="shared" si="7"/>
        <v>4019</v>
      </c>
      <c r="U138" s="9">
        <f t="shared" si="8"/>
        <v>173</v>
      </c>
      <c r="V138" s="2" t="s">
        <v>64</v>
      </c>
      <c r="W138" s="10">
        <f t="shared" si="9"/>
        <v>0.02</v>
      </c>
    </row>
    <row r="139" spans="1:23" x14ac:dyDescent="0.25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VLOOKUP(F139:F4944,'Customer Info'!A:B,2,0)</f>
        <v>Brendan</v>
      </c>
      <c r="H139" s="6" t="str">
        <f>VLOOKUP($F$10:$F$4815,'Customer Info'!$A$1:$C$501,3,0)</f>
        <v>Dodson</v>
      </c>
      <c r="I139" s="6" t="str">
        <f>VLOOKUP($F$10:$F$4815,'Customer Info'!$A$1:$E$501,5,0)</f>
        <v>Adelaide</v>
      </c>
      <c r="J139" s="2" t="s">
        <v>5</v>
      </c>
      <c r="K139" s="7" t="str">
        <f>VLOOKUP($J:$J,'Product Details'!$B:$C,2,0)</f>
        <v>Furniture</v>
      </c>
      <c r="L139" s="7" t="str">
        <f>VLOOKUP($J:$J,'Product Details'!$B:$D,3,0)</f>
        <v>Furnishings</v>
      </c>
      <c r="M139" s="7"/>
      <c r="N139" s="2">
        <v>877</v>
      </c>
      <c r="O139" s="2">
        <v>788</v>
      </c>
      <c r="P139" s="2">
        <v>3</v>
      </c>
      <c r="Q139" s="8">
        <f t="shared" ref="Q139:Q202" si="10">O139*P139</f>
        <v>2364</v>
      </c>
      <c r="R139" s="8">
        <f t="shared" ref="R139:R202" si="11">N139*P139</f>
        <v>2631</v>
      </c>
      <c r="S139" s="2">
        <v>81</v>
      </c>
      <c r="T139" s="9">
        <f t="shared" ref="T139:T202" si="12">R139+S139</f>
        <v>2712</v>
      </c>
      <c r="U139" s="9">
        <f t="shared" ref="U139:U202" si="13">T139-Q139</f>
        <v>348</v>
      </c>
      <c r="V139" s="2" t="s">
        <v>34</v>
      </c>
      <c r="W139" s="10">
        <f t="shared" ref="W139:W202" si="14">VLOOKUP(T:T,$X$1:$Y$7, 2, TRUE)</f>
        <v>0.02</v>
      </c>
    </row>
    <row r="140" spans="1:23" x14ac:dyDescent="0.25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VLOOKUP(F140:F4945,'Customer Info'!A:B,2,0)</f>
        <v>Randy</v>
      </c>
      <c r="H140" s="6" t="str">
        <f>VLOOKUP($F$10:$F$4815,'Customer Info'!$A$1:$C$501,3,0)</f>
        <v>Ferguson</v>
      </c>
      <c r="I140" s="6" t="str">
        <f>VLOOKUP($F$10:$F$4815,'Customer Info'!$A$1:$E$501,5,0)</f>
        <v>Adelaide</v>
      </c>
      <c r="J140" s="2" t="s">
        <v>178</v>
      </c>
      <c r="K140" s="7" t="str">
        <f>VLOOKUP($J:$J,'Product Details'!$B:$C,2,0)</f>
        <v>Technology</v>
      </c>
      <c r="L140" s="7" t="str">
        <f>VLOOKUP($J:$J,'Product Details'!$B:$D,3,0)</f>
        <v>Accessories</v>
      </c>
      <c r="M140" s="7"/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">
        <v>43</v>
      </c>
      <c r="T140" s="9">
        <f t="shared" si="12"/>
        <v>16087</v>
      </c>
      <c r="U140" s="9">
        <f t="shared" si="13"/>
        <v>351</v>
      </c>
      <c r="V140" s="2" t="s">
        <v>64</v>
      </c>
      <c r="W140" s="10">
        <f t="shared" si="14"/>
        <v>0.05</v>
      </c>
    </row>
    <row r="141" spans="1:23" x14ac:dyDescent="0.25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VLOOKUP(F141:F4946,'Customer Info'!A:B,2,0)</f>
        <v>Alex</v>
      </c>
      <c r="H141" s="6" t="str">
        <f>VLOOKUP($F$10:$F$4815,'Customer Info'!$A$1:$C$501,3,0)</f>
        <v>Avila</v>
      </c>
      <c r="I141" s="6" t="str">
        <f>VLOOKUP($F$10:$F$4815,'Customer Info'!$A$1:$E$501,5,0)</f>
        <v>Newcastle</v>
      </c>
      <c r="J141" s="2" t="s">
        <v>371</v>
      </c>
      <c r="K141" s="7" t="str">
        <f>VLOOKUP($J:$J,'Product Details'!$B:$C,2,0)</f>
        <v>Furniture</v>
      </c>
      <c r="L141" s="7" t="str">
        <f>VLOOKUP($J:$J,'Product Details'!$B:$D,3,0)</f>
        <v>Bookcases</v>
      </c>
      <c r="M141" s="7"/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">
        <v>54</v>
      </c>
      <c r="T141" s="9">
        <f t="shared" si="12"/>
        <v>6926</v>
      </c>
      <c r="U141" s="9">
        <f t="shared" si="13"/>
        <v>746</v>
      </c>
      <c r="V141" s="2" t="s">
        <v>34</v>
      </c>
      <c r="W141" s="10">
        <f t="shared" si="14"/>
        <v>0.05</v>
      </c>
    </row>
    <row r="142" spans="1:23" x14ac:dyDescent="0.25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VLOOKUP(F142:F4947,'Customer Info'!A:B,2,0)</f>
        <v>Duane</v>
      </c>
      <c r="H142" s="6" t="str">
        <f>VLOOKUP($F$10:$F$4815,'Customer Info'!$A$1:$C$501,3,0)</f>
        <v>Huffman</v>
      </c>
      <c r="I142" s="6" t="str">
        <f>VLOOKUP($F$10:$F$4815,'Customer Info'!$A$1:$E$501,5,0)</f>
        <v>Perth</v>
      </c>
      <c r="J142" s="2" t="s">
        <v>374</v>
      </c>
      <c r="K142" s="7" t="str">
        <f>VLOOKUP($J:$J,'Product Details'!$B:$C,2,0)</f>
        <v>Furniture</v>
      </c>
      <c r="L142" s="7" t="str">
        <f>VLOOKUP($J:$J,'Product Details'!$B:$D,3,0)</f>
        <v>Chairs</v>
      </c>
      <c r="M142" s="7"/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">
        <v>24</v>
      </c>
      <c r="T142" s="9">
        <f t="shared" si="12"/>
        <v>4020</v>
      </c>
      <c r="U142" s="9">
        <f t="shared" si="13"/>
        <v>174</v>
      </c>
      <c r="V142" s="2" t="s">
        <v>64</v>
      </c>
      <c r="W142" s="10">
        <f t="shared" si="14"/>
        <v>0.02</v>
      </c>
    </row>
    <row r="143" spans="1:23" x14ac:dyDescent="0.25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VLOOKUP(F143:F4948,'Customer Info'!A:B,2,0)</f>
        <v>Joy</v>
      </c>
      <c r="H143" s="6" t="str">
        <f>VLOOKUP($F$10:$F$4815,'Customer Info'!$A$1:$C$501,3,0)</f>
        <v>Daniels</v>
      </c>
      <c r="I143" s="6" t="str">
        <f>VLOOKUP($F$10:$F$4815,'Customer Info'!$A$1:$E$501,5,0)</f>
        <v>Cairns</v>
      </c>
      <c r="J143" s="2" t="s">
        <v>377</v>
      </c>
      <c r="K143" s="7" t="str">
        <f>VLOOKUP($J:$J,'Product Details'!$B:$C,2,0)</f>
        <v>Furniture</v>
      </c>
      <c r="L143" s="7" t="str">
        <f>VLOOKUP($J:$J,'Product Details'!$B:$D,3,0)</f>
        <v>Tables</v>
      </c>
      <c r="M143" s="7"/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">
        <v>84</v>
      </c>
      <c r="T143" s="9">
        <f t="shared" si="12"/>
        <v>25137</v>
      </c>
      <c r="U143" s="9">
        <f t="shared" si="13"/>
        <v>1038</v>
      </c>
      <c r="V143" s="2" t="s">
        <v>34</v>
      </c>
      <c r="W143" s="10">
        <f t="shared" si="14"/>
        <v>7.0000000000000007E-2</v>
      </c>
    </row>
    <row r="144" spans="1:23" x14ac:dyDescent="0.25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VLOOKUP(F144:F4949,'Customer Info'!A:B,2,0)</f>
        <v>Stuart</v>
      </c>
      <c r="H144" s="6" t="str">
        <f>VLOOKUP($F$10:$F$4815,'Customer Info'!$A$1:$C$501,3,0)</f>
        <v>Calhoun</v>
      </c>
      <c r="I144" s="6" t="str">
        <f>VLOOKUP($F$10:$F$4815,'Customer Info'!$A$1:$E$501,5,0)</f>
        <v>Pforzheim</v>
      </c>
      <c r="J144" s="2" t="s">
        <v>380</v>
      </c>
      <c r="K144" s="7" t="str">
        <f>VLOOKUP($J:$J,'Product Details'!$B:$C,2,0)</f>
        <v>Office_Supplies</v>
      </c>
      <c r="L144" s="7" t="str">
        <f>VLOOKUP($J:$J,'Product Details'!$B:$D,3,0)</f>
        <v>Fasteners</v>
      </c>
      <c r="M144" s="7"/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">
        <v>87</v>
      </c>
      <c r="T144" s="9">
        <f t="shared" si="12"/>
        <v>32191</v>
      </c>
      <c r="U144" s="9">
        <f t="shared" si="13"/>
        <v>1903</v>
      </c>
      <c r="V144" s="2" t="s">
        <v>31</v>
      </c>
      <c r="W144" s="10">
        <f t="shared" si="14"/>
        <v>7.0000000000000007E-2</v>
      </c>
    </row>
    <row r="145" spans="1:23" x14ac:dyDescent="0.25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VLOOKUP(F145:F4950,'Customer Info'!A:B,2,0)</f>
        <v>Andrew</v>
      </c>
      <c r="H145" s="6" t="str">
        <f>VLOOKUP($F$10:$F$4815,'Customer Info'!$A$1:$C$501,3,0)</f>
        <v>Gjertsen</v>
      </c>
      <c r="I145" s="6" t="str">
        <f>VLOOKUP($F$10:$F$4815,'Customer Info'!$A$1:$E$501,5,0)</f>
        <v>Hamburg</v>
      </c>
      <c r="J145" s="2" t="s">
        <v>383</v>
      </c>
      <c r="K145" s="7" t="str">
        <f>VLOOKUP($J:$J,'Product Details'!$B:$C,2,0)</f>
        <v>Office_Supplies</v>
      </c>
      <c r="L145" s="7" t="str">
        <f>VLOOKUP($J:$J,'Product Details'!$B:$D,3,0)</f>
        <v>Storage</v>
      </c>
      <c r="M145" s="7"/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">
        <v>41</v>
      </c>
      <c r="T145" s="9">
        <f t="shared" si="12"/>
        <v>7861</v>
      </c>
      <c r="U145" s="9">
        <f t="shared" si="13"/>
        <v>761</v>
      </c>
      <c r="V145" s="2" t="s">
        <v>34</v>
      </c>
      <c r="W145" s="10">
        <f t="shared" si="14"/>
        <v>0.05</v>
      </c>
    </row>
    <row r="146" spans="1:23" x14ac:dyDescent="0.25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VLOOKUP(F146:F4951,'Customer Info'!A:B,2,0)</f>
        <v>Jack</v>
      </c>
      <c r="H146" s="6" t="str">
        <f>VLOOKUP($F$10:$F$4815,'Customer Info'!$A$1:$C$501,3,0)</f>
        <v>Lebron</v>
      </c>
      <c r="I146" s="6" t="str">
        <f>VLOOKUP($F$10:$F$4815,'Customer Info'!$A$1:$E$501,5,0)</f>
        <v>Erftstadt</v>
      </c>
      <c r="J146" s="2" t="s">
        <v>197</v>
      </c>
      <c r="K146" s="7" t="str">
        <f>VLOOKUP($J:$J,'Product Details'!$B:$C,2,0)</f>
        <v>Office_Supplies</v>
      </c>
      <c r="L146" s="7" t="str">
        <f>VLOOKUP($J:$J,'Product Details'!$B:$D,3,0)</f>
        <v>Labels</v>
      </c>
      <c r="M146" s="7"/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">
        <v>52</v>
      </c>
      <c r="T146" s="9">
        <f t="shared" si="12"/>
        <v>2607</v>
      </c>
      <c r="U146" s="9">
        <f t="shared" si="13"/>
        <v>267</v>
      </c>
      <c r="V146" s="2" t="s">
        <v>34</v>
      </c>
      <c r="W146" s="10">
        <f t="shared" si="14"/>
        <v>0.02</v>
      </c>
    </row>
    <row r="147" spans="1:23" x14ac:dyDescent="0.25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VLOOKUP(F147:F4952,'Customer Info'!A:B,2,0)</f>
        <v>Corinna</v>
      </c>
      <c r="H147" s="6" t="str">
        <f>VLOOKUP($F$10:$F$4815,'Customer Info'!$A$1:$C$501,3,0)</f>
        <v>Mitchell</v>
      </c>
      <c r="I147" s="6" t="str">
        <f>VLOOKUP($F$10:$F$4815,'Customer Info'!$A$1:$E$501,5,0)</f>
        <v>Augsburg</v>
      </c>
      <c r="J147" s="2" t="s">
        <v>106</v>
      </c>
      <c r="K147" s="7" t="str">
        <f>VLOOKUP($J:$J,'Product Details'!$B:$C,2,0)</f>
        <v>Office_Supplies</v>
      </c>
      <c r="L147" s="7" t="str">
        <f>VLOOKUP($J:$J,'Product Details'!$B:$D,3,0)</f>
        <v>Appliances</v>
      </c>
      <c r="M147" s="7"/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">
        <v>66</v>
      </c>
      <c r="T147" s="9">
        <f t="shared" si="12"/>
        <v>6192</v>
      </c>
      <c r="U147" s="9">
        <f t="shared" si="13"/>
        <v>297</v>
      </c>
      <c r="V147" s="2" t="s">
        <v>64</v>
      </c>
      <c r="W147" s="10">
        <f t="shared" si="14"/>
        <v>0.05</v>
      </c>
    </row>
    <row r="148" spans="1:23" x14ac:dyDescent="0.25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VLOOKUP(F148:F4953,'Customer Info'!A:B,2,0)</f>
        <v>Victor</v>
      </c>
      <c r="H148" s="6" t="str">
        <f>VLOOKUP($F$10:$F$4815,'Customer Info'!$A$1:$C$501,3,0)</f>
        <v>Preis</v>
      </c>
      <c r="I148" s="6" t="str">
        <f>VLOOKUP($F$10:$F$4815,'Customer Info'!$A$1:$E$501,5,0)</f>
        <v>Melbourne</v>
      </c>
      <c r="J148" s="2" t="s">
        <v>387</v>
      </c>
      <c r="K148" s="7" t="str">
        <f>VLOOKUP($J:$J,'Product Details'!$B:$C,2,0)</f>
        <v>Office_Supplies</v>
      </c>
      <c r="L148" s="7" t="str">
        <f>VLOOKUP($J:$J,'Product Details'!$B:$D,3,0)</f>
        <v>Fasteners</v>
      </c>
      <c r="M148" s="7"/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">
        <v>97</v>
      </c>
      <c r="T148" s="9">
        <f t="shared" si="12"/>
        <v>26311</v>
      </c>
      <c r="U148" s="9">
        <f t="shared" si="13"/>
        <v>1825</v>
      </c>
      <c r="V148" s="2" t="s">
        <v>31</v>
      </c>
      <c r="W148" s="10">
        <f t="shared" si="14"/>
        <v>7.0000000000000007E-2</v>
      </c>
    </row>
    <row r="149" spans="1:23" x14ac:dyDescent="0.25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VLOOKUP(F149:F4954,'Customer Info'!A:B,2,0)</f>
        <v>Cindy</v>
      </c>
      <c r="H149" s="6" t="str">
        <f>VLOOKUP($F$10:$F$4815,'Customer Info'!$A$1:$C$501,3,0)</f>
        <v>Schnelling</v>
      </c>
      <c r="I149" s="6" t="str">
        <f>VLOOKUP($F$10:$F$4815,'Customer Info'!$A$1:$E$501,5,0)</f>
        <v>Balikpapan</v>
      </c>
      <c r="J149" s="2" t="s">
        <v>389</v>
      </c>
      <c r="K149" s="7" t="str">
        <f>VLOOKUP($J:$J,'Product Details'!$B:$C,2,0)</f>
        <v>Furniture</v>
      </c>
      <c r="L149" s="7" t="str">
        <f>VLOOKUP($J:$J,'Product Details'!$B:$D,3,0)</f>
        <v>Tables</v>
      </c>
      <c r="M149" s="7"/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">
        <v>75</v>
      </c>
      <c r="T149" s="9">
        <f t="shared" si="12"/>
        <v>6412</v>
      </c>
      <c r="U149" s="9">
        <f t="shared" si="13"/>
        <v>197</v>
      </c>
      <c r="V149" s="2" t="s">
        <v>34</v>
      </c>
      <c r="W149" s="10">
        <f t="shared" si="14"/>
        <v>0.05</v>
      </c>
    </row>
    <row r="150" spans="1:23" x14ac:dyDescent="0.25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VLOOKUP(F150:F4955,'Customer Info'!A:B,2,0)</f>
        <v>Cyra</v>
      </c>
      <c r="H150" s="6" t="str">
        <f>VLOOKUP($F$10:$F$4815,'Customer Info'!$A$1:$C$501,3,0)</f>
        <v>Reiten</v>
      </c>
      <c r="I150" s="6" t="str">
        <f>VLOOKUP($F$10:$F$4815,'Customer Info'!$A$1:$E$501,5,0)</f>
        <v>Srinagar</v>
      </c>
      <c r="J150" s="2" t="s">
        <v>392</v>
      </c>
      <c r="K150" s="7" t="str">
        <f>VLOOKUP($J:$J,'Product Details'!$B:$C,2,0)</f>
        <v>Office_Supplies</v>
      </c>
      <c r="L150" s="7" t="str">
        <f>VLOOKUP($J:$J,'Product Details'!$B:$D,3,0)</f>
        <v>Binders</v>
      </c>
      <c r="M150" s="7"/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">
        <v>47</v>
      </c>
      <c r="T150" s="9">
        <f t="shared" si="12"/>
        <v>11282</v>
      </c>
      <c r="U150" s="9">
        <f t="shared" si="13"/>
        <v>572</v>
      </c>
      <c r="V150" s="2" t="s">
        <v>34</v>
      </c>
      <c r="W150" s="10">
        <f t="shared" si="14"/>
        <v>0.05</v>
      </c>
    </row>
    <row r="151" spans="1:23" x14ac:dyDescent="0.25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VLOOKUP(F151:F4956,'Customer Info'!A:B,2,0)</f>
        <v>Sally</v>
      </c>
      <c r="H151" s="6" t="str">
        <f>VLOOKUP($F$10:$F$4815,'Customer Info'!$A$1:$C$501,3,0)</f>
        <v>Knutson</v>
      </c>
      <c r="I151" s="6" t="str">
        <f>VLOOKUP($F$10:$F$4815,'Customer Info'!$A$1:$E$501,5,0)</f>
        <v>CastropRauxel</v>
      </c>
      <c r="J151" s="2" t="s">
        <v>286</v>
      </c>
      <c r="K151" s="7" t="str">
        <f>VLOOKUP($J:$J,'Product Details'!$B:$C,2,0)</f>
        <v>Technology</v>
      </c>
      <c r="L151" s="7" t="str">
        <f>VLOOKUP($J:$J,'Product Details'!$B:$D,3,0)</f>
        <v>Phones</v>
      </c>
      <c r="M151" s="7"/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">
        <v>39</v>
      </c>
      <c r="T151" s="9">
        <f t="shared" si="12"/>
        <v>13569</v>
      </c>
      <c r="U151" s="9">
        <f t="shared" si="13"/>
        <v>804</v>
      </c>
      <c r="V151" s="2" t="s">
        <v>64</v>
      </c>
      <c r="W151" s="10">
        <f t="shared" si="14"/>
        <v>0.05</v>
      </c>
    </row>
    <row r="152" spans="1:23" x14ac:dyDescent="0.25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VLOOKUP(F152:F4957,'Customer Info'!A:B,2,0)</f>
        <v>Sylvia</v>
      </c>
      <c r="H152" s="6" t="str">
        <f>VLOOKUP($F$10:$F$4815,'Customer Info'!$A$1:$C$501,3,0)</f>
        <v>Foulston</v>
      </c>
      <c r="I152" s="6" t="str">
        <f>VLOOKUP($F$10:$F$4815,'Customer Info'!$A$1:$E$501,5,0)</f>
        <v>Ludwigsburg</v>
      </c>
      <c r="J152" s="2" t="s">
        <v>235</v>
      </c>
      <c r="K152" s="7" t="str">
        <f>VLOOKUP($J:$J,'Product Details'!$B:$C,2,0)</f>
        <v>Furniture</v>
      </c>
      <c r="L152" s="7" t="str">
        <f>VLOOKUP($J:$J,'Product Details'!$B:$D,3,0)</f>
        <v>Chairs</v>
      </c>
      <c r="M152" s="7"/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">
        <v>93</v>
      </c>
      <c r="T152" s="9">
        <f t="shared" si="12"/>
        <v>3110</v>
      </c>
      <c r="U152" s="9">
        <f t="shared" si="13"/>
        <v>285</v>
      </c>
      <c r="V152" s="2" t="s">
        <v>34</v>
      </c>
      <c r="W152" s="10">
        <f t="shared" si="14"/>
        <v>0.02</v>
      </c>
    </row>
    <row r="153" spans="1:23" x14ac:dyDescent="0.25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VLOOKUP(F153:F4958,'Customer Info'!A:B,2,0)</f>
        <v>Lynn</v>
      </c>
      <c r="H153" s="6" t="str">
        <f>VLOOKUP($F$10:$F$4815,'Customer Info'!$A$1:$C$501,3,0)</f>
        <v>Smith</v>
      </c>
      <c r="I153" s="6" t="str">
        <f>VLOOKUP($F$10:$F$4815,'Customer Info'!$A$1:$E$501,5,0)</f>
        <v>Guiping</v>
      </c>
      <c r="J153" s="2" t="s">
        <v>399</v>
      </c>
      <c r="K153" s="7" t="str">
        <f>VLOOKUP($J:$J,'Product Details'!$B:$C,2,0)</f>
        <v>Office_Supplies</v>
      </c>
      <c r="L153" s="7" t="str">
        <f>VLOOKUP($J:$J,'Product Details'!$B:$D,3,0)</f>
        <v>Art</v>
      </c>
      <c r="M153" s="7"/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">
        <v>26</v>
      </c>
      <c r="T153" s="9">
        <f t="shared" si="12"/>
        <v>5684</v>
      </c>
      <c r="U153" s="9">
        <f t="shared" si="13"/>
        <v>492</v>
      </c>
      <c r="V153" s="2" t="s">
        <v>34</v>
      </c>
      <c r="W153" s="10">
        <f t="shared" si="14"/>
        <v>0.05</v>
      </c>
    </row>
    <row r="154" spans="1:23" x14ac:dyDescent="0.25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VLOOKUP(F154:F4959,'Customer Info'!A:B,2,0)</f>
        <v>Candace</v>
      </c>
      <c r="H154" s="6" t="str">
        <f>VLOOKUP($F$10:$F$4815,'Customer Info'!$A$1:$C$501,3,0)</f>
        <v>McMahon</v>
      </c>
      <c r="I154" s="6" t="str">
        <f>VLOOKUP($F$10:$F$4815,'Customer Info'!$A$1:$E$501,5,0)</f>
        <v>Canberra</v>
      </c>
      <c r="J154" s="2" t="s">
        <v>402</v>
      </c>
      <c r="K154" s="7" t="str">
        <f>VLOOKUP($J:$J,'Product Details'!$B:$C,2,0)</f>
        <v>Furniture</v>
      </c>
      <c r="L154" s="7" t="str">
        <f>VLOOKUP($J:$J,'Product Details'!$B:$D,3,0)</f>
        <v>Bookcases</v>
      </c>
      <c r="M154" s="7"/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">
        <v>72</v>
      </c>
      <c r="T154" s="9">
        <f t="shared" si="12"/>
        <v>1844</v>
      </c>
      <c r="U154" s="9">
        <f t="shared" si="13"/>
        <v>252</v>
      </c>
      <c r="V154" s="2" t="s">
        <v>34</v>
      </c>
      <c r="W154" s="10">
        <f t="shared" si="14"/>
        <v>0.02</v>
      </c>
    </row>
    <row r="155" spans="1:23" x14ac:dyDescent="0.25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VLOOKUP(F155:F4960,'Customer Info'!A:B,2,0)</f>
        <v>Roger</v>
      </c>
      <c r="H155" s="6" t="str">
        <f>VLOOKUP($F$10:$F$4815,'Customer Info'!$A$1:$C$501,3,0)</f>
        <v>Barcio</v>
      </c>
      <c r="I155" s="6" t="str">
        <f>VLOOKUP($F$10:$F$4815,'Customer Info'!$A$1:$E$501,5,0)</f>
        <v>Celle</v>
      </c>
      <c r="J155" s="2" t="s">
        <v>405</v>
      </c>
      <c r="K155" s="7" t="str">
        <f>VLOOKUP($J:$J,'Product Details'!$B:$C,2,0)</f>
        <v>Furniture</v>
      </c>
      <c r="L155" s="7" t="str">
        <f>VLOOKUP($J:$J,'Product Details'!$B:$D,3,0)</f>
        <v>Furnishings</v>
      </c>
      <c r="M155" s="7"/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8996</v>
      </c>
      <c r="S155" s="2">
        <v>32</v>
      </c>
      <c r="T155" s="9">
        <f t="shared" si="12"/>
        <v>9028</v>
      </c>
      <c r="U155" s="9">
        <f t="shared" si="13"/>
        <v>620</v>
      </c>
      <c r="V155" s="2" t="s">
        <v>34</v>
      </c>
      <c r="W155" s="10">
        <f t="shared" si="14"/>
        <v>0.05</v>
      </c>
    </row>
    <row r="156" spans="1:23" x14ac:dyDescent="0.25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VLOOKUP(F156:F4961,'Customer Info'!A:B,2,0)</f>
        <v>Erica</v>
      </c>
      <c r="H156" s="6" t="str">
        <f>VLOOKUP($F$10:$F$4815,'Customer Info'!$A$1:$C$501,3,0)</f>
        <v>Hernandez</v>
      </c>
      <c r="I156" s="6" t="str">
        <f>VLOOKUP($F$10:$F$4815,'Customer Info'!$A$1:$E$501,5,0)</f>
        <v>Gold Coast</v>
      </c>
      <c r="J156" s="2" t="s">
        <v>408</v>
      </c>
      <c r="K156" s="7" t="str">
        <f>VLOOKUP($J:$J,'Product Details'!$B:$C,2,0)</f>
        <v>Furniture</v>
      </c>
      <c r="L156" s="7" t="str">
        <f>VLOOKUP($J:$J,'Product Details'!$B:$D,3,0)</f>
        <v>Furnishings</v>
      </c>
      <c r="M156" s="7"/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13284</v>
      </c>
      <c r="S156" s="2">
        <v>99</v>
      </c>
      <c r="T156" s="9">
        <f t="shared" si="12"/>
        <v>13383</v>
      </c>
      <c r="U156" s="9">
        <f t="shared" si="13"/>
        <v>1427</v>
      </c>
      <c r="V156" s="2" t="s">
        <v>64</v>
      </c>
      <c r="W156" s="10">
        <f t="shared" si="14"/>
        <v>0.05</v>
      </c>
    </row>
    <row r="157" spans="1:23" x14ac:dyDescent="0.25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VLOOKUP(F157:F4962,'Customer Info'!A:B,2,0)</f>
        <v>Logan</v>
      </c>
      <c r="H157" s="6" t="str">
        <f>VLOOKUP($F$10:$F$4815,'Customer Info'!$A$1:$C$501,3,0)</f>
        <v>Currie</v>
      </c>
      <c r="I157" s="6" t="str">
        <f>VLOOKUP($F$10:$F$4815,'Customer Info'!$A$1:$E$501,5,0)</f>
        <v>Amravati</v>
      </c>
      <c r="J157" s="2" t="s">
        <v>87</v>
      </c>
      <c r="K157" s="7" t="str">
        <f>VLOOKUP($J:$J,'Product Details'!$B:$C,2,0)</f>
        <v>Office_Supplies</v>
      </c>
      <c r="L157" s="7" t="str">
        <f>VLOOKUP($J:$J,'Product Details'!$B:$D,3,0)</f>
        <v>Storage</v>
      </c>
      <c r="M157" s="7"/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43272</v>
      </c>
      <c r="S157" s="2">
        <v>42</v>
      </c>
      <c r="T157" s="9">
        <f t="shared" si="12"/>
        <v>43314</v>
      </c>
      <c r="U157" s="9">
        <f t="shared" si="13"/>
        <v>2892</v>
      </c>
      <c r="V157" s="2" t="s">
        <v>34</v>
      </c>
      <c r="W157" s="10">
        <f t="shared" si="14"/>
        <v>7.0000000000000007E-2</v>
      </c>
    </row>
    <row r="158" spans="1:23" x14ac:dyDescent="0.25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VLOOKUP(F158:F4963,'Customer Info'!A:B,2,0)</f>
        <v>Jennifer</v>
      </c>
      <c r="H158" s="6" t="str">
        <f>VLOOKUP($F$10:$F$4815,'Customer Info'!$A$1:$C$501,3,0)</f>
        <v>Jackson</v>
      </c>
      <c r="I158" s="6" t="str">
        <f>VLOOKUP($F$10:$F$4815,'Customer Info'!$A$1:$E$501,5,0)</f>
        <v>Queanbeyan</v>
      </c>
      <c r="J158" s="2" t="s">
        <v>238</v>
      </c>
      <c r="K158" s="7" t="str">
        <f>VLOOKUP($J:$J,'Product Details'!$B:$C,2,0)</f>
        <v>Furniture</v>
      </c>
      <c r="L158" s="7" t="str">
        <f>VLOOKUP($J:$J,'Product Details'!$B:$D,3,0)</f>
        <v>Furnishings</v>
      </c>
      <c r="M158" s="7"/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6732</v>
      </c>
      <c r="S158" s="2">
        <v>23</v>
      </c>
      <c r="T158" s="9">
        <f t="shared" si="12"/>
        <v>6755</v>
      </c>
      <c r="U158" s="9">
        <f t="shared" si="13"/>
        <v>326</v>
      </c>
      <c r="V158" s="2" t="s">
        <v>64</v>
      </c>
      <c r="W158" s="10">
        <f t="shared" si="14"/>
        <v>0.05</v>
      </c>
    </row>
    <row r="159" spans="1:23" x14ac:dyDescent="0.25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VLOOKUP(F159:F4964,'Customer Info'!A:B,2,0)</f>
        <v>Bill</v>
      </c>
      <c r="H159" s="6" t="str">
        <f>VLOOKUP($F$10:$F$4815,'Customer Info'!$A$1:$C$501,3,0)</f>
        <v>Shonely</v>
      </c>
      <c r="I159" s="6" t="str">
        <f>VLOOKUP($F$10:$F$4815,'Customer Info'!$A$1:$E$501,5,0)</f>
        <v>Jinjiang</v>
      </c>
      <c r="J159" s="2" t="s">
        <v>415</v>
      </c>
      <c r="K159" s="7" t="str">
        <f>VLOOKUP($J:$J,'Product Details'!$B:$C,2,0)</f>
        <v>Furniture</v>
      </c>
      <c r="L159" s="7" t="str">
        <f>VLOOKUP($J:$J,'Product Details'!$B:$D,3,0)</f>
        <v>Furnishings</v>
      </c>
      <c r="M159" s="7"/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204</v>
      </c>
      <c r="S159" s="2">
        <v>10</v>
      </c>
      <c r="T159" s="9">
        <f t="shared" si="12"/>
        <v>214</v>
      </c>
      <c r="U159" s="9">
        <f t="shared" si="13"/>
        <v>25</v>
      </c>
      <c r="V159" s="2" t="s">
        <v>34</v>
      </c>
      <c r="W159" s="10">
        <f t="shared" si="14"/>
        <v>0.02</v>
      </c>
    </row>
    <row r="160" spans="1:23" x14ac:dyDescent="0.25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VLOOKUP(F160:F4965,'Customer Info'!A:B,2,0)</f>
        <v>Tamara</v>
      </c>
      <c r="H160" s="6" t="str">
        <f>VLOOKUP($F$10:$F$4815,'Customer Info'!$A$1:$C$501,3,0)</f>
        <v>Willingham</v>
      </c>
      <c r="I160" s="6" t="str">
        <f>VLOOKUP($F$10:$F$4815,'Customer Info'!$A$1:$E$501,5,0)</f>
        <v>Sindelfingen</v>
      </c>
      <c r="J160" s="2" t="s">
        <v>417</v>
      </c>
      <c r="K160" s="7" t="str">
        <f>VLOOKUP($J:$J,'Product Details'!$B:$C,2,0)</f>
        <v>Technology</v>
      </c>
      <c r="L160" s="7" t="str">
        <f>VLOOKUP($J:$J,'Product Details'!$B:$D,3,0)</f>
        <v>Phones</v>
      </c>
      <c r="M160" s="7"/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11898</v>
      </c>
      <c r="S160" s="2">
        <v>53</v>
      </c>
      <c r="T160" s="9">
        <f t="shared" si="12"/>
        <v>11951</v>
      </c>
      <c r="U160" s="9">
        <f t="shared" si="13"/>
        <v>503</v>
      </c>
      <c r="V160" s="2" t="s">
        <v>64</v>
      </c>
      <c r="W160" s="10">
        <f t="shared" si="14"/>
        <v>0.05</v>
      </c>
    </row>
    <row r="161" spans="1:23" x14ac:dyDescent="0.25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VLOOKUP(F161:F4966,'Customer Info'!A:B,2,0)</f>
        <v>Cathy</v>
      </c>
      <c r="H161" s="6" t="str">
        <f>VLOOKUP($F$10:$F$4815,'Customer Info'!$A$1:$C$501,3,0)</f>
        <v>Hwang</v>
      </c>
      <c r="I161" s="6" t="str">
        <f>VLOOKUP($F$10:$F$4815,'Customer Info'!$A$1:$E$501,5,0)</f>
        <v>Ballarat</v>
      </c>
      <c r="J161" s="2" t="s">
        <v>420</v>
      </c>
      <c r="K161" s="7" t="str">
        <f>VLOOKUP($J:$J,'Product Details'!$B:$C,2,0)</f>
        <v>Office_Supplies</v>
      </c>
      <c r="L161" s="7" t="str">
        <f>VLOOKUP($J:$J,'Product Details'!$B:$D,3,0)</f>
        <v>Labels</v>
      </c>
      <c r="M161" s="7"/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1518</v>
      </c>
      <c r="S161" s="2">
        <v>74</v>
      </c>
      <c r="T161" s="9">
        <f t="shared" si="12"/>
        <v>1592</v>
      </c>
      <c r="U161" s="9">
        <f t="shared" si="13"/>
        <v>200</v>
      </c>
      <c r="V161" s="2" t="s">
        <v>34</v>
      </c>
      <c r="W161" s="10">
        <f t="shared" si="14"/>
        <v>0.02</v>
      </c>
    </row>
    <row r="162" spans="1:23" x14ac:dyDescent="0.25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VLOOKUP(F162:F4967,'Customer Info'!A:B,2,0)</f>
        <v>Carl</v>
      </c>
      <c r="H162" s="6" t="str">
        <f>VLOOKUP($F$10:$F$4815,'Customer Info'!$A$1:$C$501,3,0)</f>
        <v>Weiss</v>
      </c>
      <c r="I162" s="6" t="str">
        <f>VLOOKUP($F$10:$F$4815,'Customer Info'!$A$1:$E$501,5,0)</f>
        <v>Delhi</v>
      </c>
      <c r="J162" s="2" t="s">
        <v>243</v>
      </c>
      <c r="K162" s="7" t="str">
        <f>VLOOKUP($J:$J,'Product Details'!$B:$C,2,0)</f>
        <v>Office_Supplies</v>
      </c>
      <c r="L162" s="7" t="str">
        <f>VLOOKUP($J:$J,'Product Details'!$B:$D,3,0)</f>
        <v>Storage</v>
      </c>
      <c r="M162" s="7"/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1878</v>
      </c>
      <c r="S162" s="2">
        <v>62</v>
      </c>
      <c r="T162" s="9">
        <f t="shared" si="12"/>
        <v>1940</v>
      </c>
      <c r="U162" s="9">
        <f t="shared" si="13"/>
        <v>263</v>
      </c>
      <c r="V162" s="2" t="s">
        <v>64</v>
      </c>
      <c r="W162" s="10">
        <f t="shared" si="14"/>
        <v>0.02</v>
      </c>
    </row>
    <row r="163" spans="1:23" x14ac:dyDescent="0.25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VLOOKUP(F163:F4968,'Customer Info'!A:B,2,0)</f>
        <v>Bill</v>
      </c>
      <c r="H163" s="6" t="str">
        <f>VLOOKUP($F$10:$F$4815,'Customer Info'!$A$1:$C$501,3,0)</f>
        <v>Eplett</v>
      </c>
      <c r="I163" s="6" t="str">
        <f>VLOOKUP($F$10:$F$4815,'Customer Info'!$A$1:$E$501,5,0)</f>
        <v>Newcastle</v>
      </c>
      <c r="J163" s="2" t="s">
        <v>425</v>
      </c>
      <c r="K163" s="7" t="str">
        <f>VLOOKUP($J:$J,'Product Details'!$B:$C,2,0)</f>
        <v>Office_Supplies</v>
      </c>
      <c r="L163" s="7" t="str">
        <f>VLOOKUP($J:$J,'Product Details'!$B:$D,3,0)</f>
        <v>Supplies</v>
      </c>
      <c r="M163" s="7"/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308</v>
      </c>
      <c r="S163" s="2">
        <v>10</v>
      </c>
      <c r="T163" s="9">
        <f t="shared" si="12"/>
        <v>318</v>
      </c>
      <c r="U163" s="9">
        <f t="shared" si="13"/>
        <v>26</v>
      </c>
      <c r="V163" s="2" t="s">
        <v>34</v>
      </c>
      <c r="W163" s="10">
        <f t="shared" si="14"/>
        <v>0.02</v>
      </c>
    </row>
    <row r="164" spans="1:23" x14ac:dyDescent="0.25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VLOOKUP(F164:F4969,'Customer Info'!A:B,2,0)</f>
        <v>Tony</v>
      </c>
      <c r="H164" s="6" t="str">
        <f>VLOOKUP($F$10:$F$4815,'Customer Info'!$A$1:$C$501,3,0)</f>
        <v>Sayre</v>
      </c>
      <c r="I164" s="6" t="str">
        <f>VLOOKUP($F$10:$F$4815,'Customer Info'!$A$1:$E$501,5,0)</f>
        <v>Jakarta</v>
      </c>
      <c r="J164" s="2" t="s">
        <v>427</v>
      </c>
      <c r="K164" s="7" t="str">
        <f>VLOOKUP($J:$J,'Product Details'!$B:$C,2,0)</f>
        <v>Office_Supplies</v>
      </c>
      <c r="L164" s="7" t="str">
        <f>VLOOKUP($J:$J,'Product Details'!$B:$D,3,0)</f>
        <v>Storage</v>
      </c>
      <c r="M164" s="7"/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142</v>
      </c>
      <c r="S164" s="2">
        <v>30</v>
      </c>
      <c r="T164" s="9">
        <f t="shared" si="12"/>
        <v>172</v>
      </c>
      <c r="U164" s="9">
        <f t="shared" si="13"/>
        <v>38</v>
      </c>
      <c r="V164" s="2" t="s">
        <v>34</v>
      </c>
      <c r="W164" s="10">
        <f t="shared" si="14"/>
        <v>0.02</v>
      </c>
    </row>
    <row r="165" spans="1:23" x14ac:dyDescent="0.25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VLOOKUP(F165:F4970,'Customer Info'!A:B,2,0)</f>
        <v>Sarah</v>
      </c>
      <c r="H165" s="6" t="str">
        <f>VLOOKUP($F$10:$F$4815,'Customer Info'!$A$1:$C$501,3,0)</f>
        <v>Bern</v>
      </c>
      <c r="I165" s="6" t="str">
        <f>VLOOKUP($F$10:$F$4815,'Customer Info'!$A$1:$E$501,5,0)</f>
        <v>Wollongong</v>
      </c>
      <c r="J165" s="2" t="s">
        <v>427</v>
      </c>
      <c r="K165" s="7" t="str">
        <f>VLOOKUP($J:$J,'Product Details'!$B:$C,2,0)</f>
        <v>Office_Supplies</v>
      </c>
      <c r="L165" s="7" t="str">
        <f>VLOOKUP($J:$J,'Product Details'!$B:$D,3,0)</f>
        <v>Storage</v>
      </c>
      <c r="M165" s="7"/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19616</v>
      </c>
      <c r="S165" s="2">
        <v>28</v>
      </c>
      <c r="T165" s="9">
        <f t="shared" si="12"/>
        <v>19644</v>
      </c>
      <c r="U165" s="9">
        <f t="shared" si="13"/>
        <v>1648</v>
      </c>
      <c r="V165" s="2" t="s">
        <v>34</v>
      </c>
      <c r="W165" s="10">
        <f t="shared" si="14"/>
        <v>0.05</v>
      </c>
    </row>
    <row r="166" spans="1:23" x14ac:dyDescent="0.25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VLOOKUP(F166:F4971,'Customer Info'!A:B,2,0)</f>
        <v>Dennis</v>
      </c>
      <c r="H166" s="6" t="str">
        <f>VLOOKUP($F$10:$F$4815,'Customer Info'!$A$1:$C$501,3,0)</f>
        <v>Pardue</v>
      </c>
      <c r="I166" s="6" t="str">
        <f>VLOOKUP($F$10:$F$4815,'Customer Info'!$A$1:$E$501,5,0)</f>
        <v>Pekalongan</v>
      </c>
      <c r="J166" s="2" t="s">
        <v>294</v>
      </c>
      <c r="K166" s="7" t="str">
        <f>VLOOKUP($J:$J,'Product Details'!$B:$C,2,0)</f>
        <v>Furniture</v>
      </c>
      <c r="L166" s="7" t="str">
        <f>VLOOKUP($J:$J,'Product Details'!$B:$D,3,0)</f>
        <v>Bookcases</v>
      </c>
      <c r="M166" s="7"/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52738</v>
      </c>
      <c r="S166" s="2">
        <v>54</v>
      </c>
      <c r="T166" s="9">
        <f t="shared" si="12"/>
        <v>52792</v>
      </c>
      <c r="U166" s="9">
        <f t="shared" si="13"/>
        <v>3050</v>
      </c>
      <c r="V166" s="2" t="s">
        <v>34</v>
      </c>
      <c r="W166" s="10">
        <f t="shared" si="14"/>
        <v>0.09</v>
      </c>
    </row>
    <row r="167" spans="1:23" x14ac:dyDescent="0.25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VLOOKUP(F167:F4972,'Customer Info'!A:B,2,0)</f>
        <v>Rachel</v>
      </c>
      <c r="H167" s="6" t="str">
        <f>VLOOKUP($F$10:$F$4815,'Customer Info'!$A$1:$C$501,3,0)</f>
        <v>Payne</v>
      </c>
      <c r="I167" s="6" t="str">
        <f>VLOOKUP($F$10:$F$4815,'Customer Info'!$A$1:$E$501,5,0)</f>
        <v>Raipur</v>
      </c>
      <c r="J167" s="2" t="s">
        <v>434</v>
      </c>
      <c r="K167" s="7" t="str">
        <f>VLOOKUP($J:$J,'Product Details'!$B:$C,2,0)</f>
        <v>Office_Supplies</v>
      </c>
      <c r="L167" s="7" t="str">
        <f>VLOOKUP($J:$J,'Product Details'!$B:$D,3,0)</f>
        <v>Binders</v>
      </c>
      <c r="M167" s="7"/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15762</v>
      </c>
      <c r="S167" s="2">
        <v>41</v>
      </c>
      <c r="T167" s="9">
        <f t="shared" si="12"/>
        <v>15803</v>
      </c>
      <c r="U167" s="9">
        <f t="shared" si="13"/>
        <v>635</v>
      </c>
      <c r="V167" s="2" t="s">
        <v>31</v>
      </c>
      <c r="W167" s="10">
        <f t="shared" si="14"/>
        <v>0.05</v>
      </c>
    </row>
    <row r="168" spans="1:23" x14ac:dyDescent="0.25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VLOOKUP(F168:F4973,'Customer Info'!A:B,2,0)</f>
        <v>Lisa</v>
      </c>
      <c r="H168" s="6" t="str">
        <f>VLOOKUP($F$10:$F$4815,'Customer Info'!$A$1:$C$501,3,0)</f>
        <v>DeCherney</v>
      </c>
      <c r="I168" s="6" t="str">
        <f>VLOOKUP($F$10:$F$4815,'Customer Info'!$A$1:$E$501,5,0)</f>
        <v>Sydney</v>
      </c>
      <c r="J168" s="2" t="s">
        <v>436</v>
      </c>
      <c r="K168" s="7" t="str">
        <f>VLOOKUP($J:$J,'Product Details'!$B:$C,2,0)</f>
        <v>Technology</v>
      </c>
      <c r="L168" s="7" t="str">
        <f>VLOOKUP($J:$J,'Product Details'!$B:$D,3,0)</f>
        <v>Accessories</v>
      </c>
      <c r="M168" s="7"/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24723</v>
      </c>
      <c r="S168" s="2">
        <v>76</v>
      </c>
      <c r="T168" s="9">
        <f t="shared" si="12"/>
        <v>24799</v>
      </c>
      <c r="U168" s="9">
        <f t="shared" si="13"/>
        <v>1894</v>
      </c>
      <c r="V168" s="2" t="s">
        <v>34</v>
      </c>
      <c r="W168" s="10">
        <f t="shared" si="14"/>
        <v>0.05</v>
      </c>
    </row>
    <row r="169" spans="1:23" x14ac:dyDescent="0.25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VLOOKUP(F169:F4974,'Customer Info'!A:B,2,0)</f>
        <v>Guy</v>
      </c>
      <c r="H169" s="6" t="str">
        <f>VLOOKUP($F$10:$F$4815,'Customer Info'!$A$1:$C$501,3,0)</f>
        <v>Phonely</v>
      </c>
      <c r="I169" s="6" t="str">
        <f>VLOOKUP($F$10:$F$4815,'Customer Info'!$A$1:$E$501,5,0)</f>
        <v>Jodhpur</v>
      </c>
      <c r="J169" s="2" t="s">
        <v>42</v>
      </c>
      <c r="K169" s="7" t="str">
        <f>VLOOKUP($J:$J,'Product Details'!$B:$C,2,0)</f>
        <v>Office_Supplies</v>
      </c>
      <c r="L169" s="7" t="str">
        <f>VLOOKUP($J:$J,'Product Details'!$B:$D,3,0)</f>
        <v>Supplies</v>
      </c>
      <c r="M169" s="7"/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3656</v>
      </c>
      <c r="S169" s="2">
        <v>36</v>
      </c>
      <c r="T169" s="9">
        <f t="shared" si="12"/>
        <v>3692</v>
      </c>
      <c r="U169" s="9">
        <f t="shared" si="13"/>
        <v>372</v>
      </c>
      <c r="V169" s="2" t="s">
        <v>34</v>
      </c>
      <c r="W169" s="10">
        <f t="shared" si="14"/>
        <v>0.02</v>
      </c>
    </row>
    <row r="170" spans="1:23" x14ac:dyDescent="0.25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VLOOKUP(F170:F4975,'Customer Info'!A:B,2,0)</f>
        <v>Benjamin</v>
      </c>
      <c r="H170" s="6" t="str">
        <f>VLOOKUP($F$10:$F$4815,'Customer Info'!$A$1:$C$501,3,0)</f>
        <v>Patterson</v>
      </c>
      <c r="I170" s="6" t="str">
        <f>VLOOKUP($F$10:$F$4815,'Customer Info'!$A$1:$E$501,5,0)</f>
        <v>Tamworth</v>
      </c>
      <c r="J170" s="2" t="s">
        <v>84</v>
      </c>
      <c r="K170" s="7" t="str">
        <f>VLOOKUP($J:$J,'Product Details'!$B:$C,2,0)</f>
        <v>Furniture</v>
      </c>
      <c r="L170" s="7" t="str">
        <f>VLOOKUP($J:$J,'Product Details'!$B:$D,3,0)</f>
        <v>Chairs</v>
      </c>
      <c r="M170" s="7"/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825</v>
      </c>
      <c r="S170" s="2">
        <v>36</v>
      </c>
      <c r="T170" s="9">
        <f t="shared" si="12"/>
        <v>861</v>
      </c>
      <c r="U170" s="9">
        <f t="shared" si="13"/>
        <v>68</v>
      </c>
      <c r="V170" s="2" t="s">
        <v>64</v>
      </c>
      <c r="W170" s="10">
        <f t="shared" si="14"/>
        <v>0.02</v>
      </c>
    </row>
    <row r="171" spans="1:23" x14ac:dyDescent="0.25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VLOOKUP(F171:F4976,'Customer Info'!A:B,2,0)</f>
        <v>Duane</v>
      </c>
      <c r="H171" s="6" t="str">
        <f>VLOOKUP($F$10:$F$4815,'Customer Info'!$A$1:$C$501,3,0)</f>
        <v>Huffman</v>
      </c>
      <c r="I171" s="6" t="str">
        <f>VLOOKUP($F$10:$F$4815,'Customer Info'!$A$1:$E$501,5,0)</f>
        <v>Perth</v>
      </c>
      <c r="J171" s="2" t="s">
        <v>442</v>
      </c>
      <c r="K171" s="7" t="str">
        <f>VLOOKUP($J:$J,'Product Details'!$B:$C,2,0)</f>
        <v>Technology</v>
      </c>
      <c r="L171" s="7" t="str">
        <f>VLOOKUP($J:$J,'Product Details'!$B:$D,3,0)</f>
        <v>Phones</v>
      </c>
      <c r="M171" s="7"/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17504</v>
      </c>
      <c r="S171" s="2">
        <v>69</v>
      </c>
      <c r="T171" s="9">
        <f t="shared" si="12"/>
        <v>17573</v>
      </c>
      <c r="U171" s="9">
        <f t="shared" si="13"/>
        <v>1819</v>
      </c>
      <c r="V171" s="2" t="s">
        <v>34</v>
      </c>
      <c r="W171" s="10">
        <f t="shared" si="14"/>
        <v>0.05</v>
      </c>
    </row>
    <row r="172" spans="1:23" x14ac:dyDescent="0.25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VLOOKUP(F172:F4977,'Customer Info'!A:B,2,0)</f>
        <v>Kristina</v>
      </c>
      <c r="H172" s="6" t="str">
        <f>VLOOKUP($F$10:$F$4815,'Customer Info'!$A$1:$C$501,3,0)</f>
        <v>Nunn</v>
      </c>
      <c r="I172" s="6" t="str">
        <f>VLOOKUP($F$10:$F$4815,'Customer Info'!$A$1:$E$501,5,0)</f>
        <v>Jakarta</v>
      </c>
      <c r="J172" s="2" t="s">
        <v>444</v>
      </c>
      <c r="K172" s="7" t="str">
        <f>VLOOKUP($J:$J,'Product Details'!$B:$C,2,0)</f>
        <v>Office_Supplies</v>
      </c>
      <c r="L172" s="7" t="str">
        <f>VLOOKUP($J:$J,'Product Details'!$B:$D,3,0)</f>
        <v>Envelopes</v>
      </c>
      <c r="M172" s="7"/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1081</v>
      </c>
      <c r="S172" s="2">
        <v>67</v>
      </c>
      <c r="T172" s="9">
        <f t="shared" si="12"/>
        <v>1148</v>
      </c>
      <c r="U172" s="9">
        <f t="shared" si="13"/>
        <v>165</v>
      </c>
      <c r="V172" s="2" t="s">
        <v>64</v>
      </c>
      <c r="W172" s="10">
        <f t="shared" si="14"/>
        <v>0.02</v>
      </c>
    </row>
    <row r="173" spans="1:23" x14ac:dyDescent="0.25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VLOOKUP(F173:F4978,'Customer Info'!A:B,2,0)</f>
        <v>Cari</v>
      </c>
      <c r="H173" s="6" t="str">
        <f>VLOOKUP($F$10:$F$4815,'Customer Info'!$A$1:$C$501,3,0)</f>
        <v>MacIntyre</v>
      </c>
      <c r="I173" s="6" t="str">
        <f>VLOOKUP($F$10:$F$4815,'Customer Info'!$A$1:$E$501,5,0)</f>
        <v>Suzhou</v>
      </c>
      <c r="J173" s="2" t="s">
        <v>311</v>
      </c>
      <c r="K173" s="7" t="str">
        <f>VLOOKUP($J:$J,'Product Details'!$B:$C,2,0)</f>
        <v>Technology</v>
      </c>
      <c r="L173" s="7" t="str">
        <f>VLOOKUP($J:$J,'Product Details'!$B:$D,3,0)</f>
        <v>Copiers</v>
      </c>
      <c r="M173" s="7"/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10160</v>
      </c>
      <c r="S173" s="2">
        <v>92</v>
      </c>
      <c r="T173" s="9">
        <f t="shared" si="12"/>
        <v>10252</v>
      </c>
      <c r="U173" s="9">
        <f t="shared" si="13"/>
        <v>664</v>
      </c>
      <c r="V173" s="2" t="s">
        <v>34</v>
      </c>
      <c r="W173" s="10">
        <f t="shared" si="14"/>
        <v>0.05</v>
      </c>
    </row>
    <row r="174" spans="1:23" x14ac:dyDescent="0.25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VLOOKUP(F174:F4979,'Customer Info'!A:B,2,0)</f>
        <v>Lisa</v>
      </c>
      <c r="H174" s="6" t="str">
        <f>VLOOKUP($F$10:$F$4815,'Customer Info'!$A$1:$C$501,3,0)</f>
        <v>DeCherney</v>
      </c>
      <c r="I174" s="6" t="str">
        <f>VLOOKUP($F$10:$F$4815,'Customer Info'!$A$1:$E$501,5,0)</f>
        <v>Ningbo</v>
      </c>
      <c r="J174" s="2" t="s">
        <v>449</v>
      </c>
      <c r="K174" s="7" t="str">
        <f>VLOOKUP($J:$J,'Product Details'!$B:$C,2,0)</f>
        <v>Office_Supplies</v>
      </c>
      <c r="L174" s="7" t="str">
        <f>VLOOKUP($J:$J,'Product Details'!$B:$D,3,0)</f>
        <v>Envelopes</v>
      </c>
      <c r="M174" s="7"/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75898</v>
      </c>
      <c r="S174" s="2">
        <v>92</v>
      </c>
      <c r="T174" s="9">
        <f t="shared" si="12"/>
        <v>75990</v>
      </c>
      <c r="U174" s="9">
        <f t="shared" si="13"/>
        <v>6358</v>
      </c>
      <c r="V174" s="2" t="s">
        <v>34</v>
      </c>
      <c r="W174" s="10">
        <f t="shared" si="14"/>
        <v>0.09</v>
      </c>
    </row>
    <row r="175" spans="1:23" x14ac:dyDescent="0.25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VLOOKUP(F175:F4980,'Customer Info'!A:B,2,0)</f>
        <v>Jim</v>
      </c>
      <c r="H175" s="6" t="str">
        <f>VLOOKUP($F$10:$F$4815,'Customer Info'!$A$1:$C$501,3,0)</f>
        <v>Epp</v>
      </c>
      <c r="I175" s="6" t="str">
        <f>VLOOKUP($F$10:$F$4815,'Customer Info'!$A$1:$E$501,5,0)</f>
        <v>Jingmen</v>
      </c>
      <c r="J175" s="2" t="s">
        <v>246</v>
      </c>
      <c r="K175" s="7" t="str">
        <f>VLOOKUP($J:$J,'Product Details'!$B:$C,2,0)</f>
        <v>Office_Supplies</v>
      </c>
      <c r="L175" s="7" t="str">
        <f>VLOOKUP($J:$J,'Product Details'!$B:$D,3,0)</f>
        <v>Envelopes</v>
      </c>
      <c r="M175" s="7"/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776</v>
      </c>
      <c r="S175" s="2">
        <v>30</v>
      </c>
      <c r="T175" s="9">
        <f t="shared" si="12"/>
        <v>806</v>
      </c>
      <c r="U175" s="9">
        <f t="shared" si="13"/>
        <v>102</v>
      </c>
      <c r="V175" s="2" t="s">
        <v>64</v>
      </c>
      <c r="W175" s="10">
        <f t="shared" si="14"/>
        <v>0.02</v>
      </c>
    </row>
    <row r="176" spans="1:23" x14ac:dyDescent="0.25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VLOOKUP(F176:F4981,'Customer Info'!A:B,2,0)</f>
        <v>Dean</v>
      </c>
      <c r="H176" s="6" t="str">
        <f>VLOOKUP($F$10:$F$4815,'Customer Info'!$A$1:$C$501,3,0)</f>
        <v>Katz</v>
      </c>
      <c r="I176" s="6" t="str">
        <f>VLOOKUP($F$10:$F$4815,'Customer Info'!$A$1:$E$501,5,0)</f>
        <v>Changzhou</v>
      </c>
      <c r="J176" s="2" t="s">
        <v>405</v>
      </c>
      <c r="K176" s="7" t="str">
        <f>VLOOKUP($J:$J,'Product Details'!$B:$C,2,0)</f>
        <v>Furniture</v>
      </c>
      <c r="L176" s="7" t="str">
        <f>VLOOKUP($J:$J,'Product Details'!$B:$D,3,0)</f>
        <v>Furnishings</v>
      </c>
      <c r="M176" s="7"/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2271</v>
      </c>
      <c r="S176" s="2">
        <v>50</v>
      </c>
      <c r="T176" s="9">
        <f t="shared" si="12"/>
        <v>2321</v>
      </c>
      <c r="U176" s="9">
        <f t="shared" si="13"/>
        <v>177</v>
      </c>
      <c r="V176" s="2" t="s">
        <v>34</v>
      </c>
      <c r="W176" s="10">
        <f t="shared" si="14"/>
        <v>0.02</v>
      </c>
    </row>
    <row r="177" spans="1:23" x14ac:dyDescent="0.25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VLOOKUP(F177:F4982,'Customer Info'!A:B,2,0)</f>
        <v>Denny</v>
      </c>
      <c r="H177" s="6" t="str">
        <f>VLOOKUP($F$10:$F$4815,'Customer Info'!$A$1:$C$501,3,0)</f>
        <v>Ordway</v>
      </c>
      <c r="I177" s="6" t="str">
        <f>VLOOKUP($F$10:$F$4815,'Customer Info'!$A$1:$E$501,5,0)</f>
        <v>Berlin</v>
      </c>
      <c r="J177" s="2" t="s">
        <v>455</v>
      </c>
      <c r="K177" s="7" t="str">
        <f>VLOOKUP($J:$J,'Product Details'!$B:$C,2,0)</f>
        <v>Office_Supplies</v>
      </c>
      <c r="L177" s="7" t="str">
        <f>VLOOKUP($J:$J,'Product Details'!$B:$D,3,0)</f>
        <v>Paper</v>
      </c>
      <c r="M177" s="7"/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570</v>
      </c>
      <c r="S177" s="2">
        <v>25</v>
      </c>
      <c r="T177" s="9">
        <f t="shared" si="12"/>
        <v>595</v>
      </c>
      <c r="U177" s="9">
        <f t="shared" si="13"/>
        <v>77</v>
      </c>
      <c r="V177" s="2" t="s">
        <v>64</v>
      </c>
      <c r="W177" s="10">
        <f t="shared" si="14"/>
        <v>0.02</v>
      </c>
    </row>
    <row r="178" spans="1:23" x14ac:dyDescent="0.25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VLOOKUP(F178:F4983,'Customer Info'!A:B,2,0)</f>
        <v>Eugene</v>
      </c>
      <c r="H178" s="6" t="str">
        <f>VLOOKUP($F$10:$F$4815,'Customer Info'!$A$1:$C$501,3,0)</f>
        <v>Moren</v>
      </c>
      <c r="I178" s="6" t="str">
        <f>VLOOKUP($F$10:$F$4815,'Customer Info'!$A$1:$E$501,5,0)</f>
        <v>Patiala</v>
      </c>
      <c r="J178" s="2" t="s">
        <v>458</v>
      </c>
      <c r="K178" s="7" t="str">
        <f>VLOOKUP($J:$J,'Product Details'!$B:$C,2,0)</f>
        <v>Office_Supplies</v>
      </c>
      <c r="L178" s="7" t="str">
        <f>VLOOKUP($J:$J,'Product Details'!$B:$D,3,0)</f>
        <v>Fasteners</v>
      </c>
      <c r="M178" s="7"/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3339</v>
      </c>
      <c r="S178" s="2">
        <v>92</v>
      </c>
      <c r="T178" s="9">
        <f t="shared" si="12"/>
        <v>3431</v>
      </c>
      <c r="U178" s="9">
        <f t="shared" si="13"/>
        <v>311</v>
      </c>
      <c r="V178" s="2" t="s">
        <v>31</v>
      </c>
      <c r="W178" s="10">
        <f t="shared" si="14"/>
        <v>0.02</v>
      </c>
    </row>
    <row r="179" spans="1:23" x14ac:dyDescent="0.25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VLOOKUP(F179:F4984,'Customer Info'!A:B,2,0)</f>
        <v>Alex</v>
      </c>
      <c r="H179" s="6" t="str">
        <f>VLOOKUP($F$10:$F$4815,'Customer Info'!$A$1:$C$501,3,0)</f>
        <v>Avila</v>
      </c>
      <c r="I179" s="6" t="str">
        <f>VLOOKUP($F$10:$F$4815,'Customer Info'!$A$1:$E$501,5,0)</f>
        <v>Agra</v>
      </c>
      <c r="J179" s="2" t="s">
        <v>46</v>
      </c>
      <c r="K179" s="7" t="str">
        <f>VLOOKUP($J:$J,'Product Details'!$B:$C,2,0)</f>
        <v>Technology</v>
      </c>
      <c r="L179" s="7" t="str">
        <f>VLOOKUP($J:$J,'Product Details'!$B:$D,3,0)</f>
        <v>Machines</v>
      </c>
      <c r="M179" s="7"/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5577</v>
      </c>
      <c r="S179" s="2">
        <v>66</v>
      </c>
      <c r="T179" s="9">
        <f t="shared" si="12"/>
        <v>5643</v>
      </c>
      <c r="U179" s="9">
        <f t="shared" si="13"/>
        <v>378</v>
      </c>
      <c r="V179" s="2" t="s">
        <v>34</v>
      </c>
      <c r="W179" s="10">
        <f t="shared" si="14"/>
        <v>0.05</v>
      </c>
    </row>
    <row r="180" spans="1:23" x14ac:dyDescent="0.25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VLOOKUP(F180:F4985,'Customer Info'!A:B,2,0)</f>
        <v>Roger</v>
      </c>
      <c r="H180" s="6" t="str">
        <f>VLOOKUP($F$10:$F$4815,'Customer Info'!$A$1:$C$501,3,0)</f>
        <v>Barcio</v>
      </c>
      <c r="I180" s="6" t="str">
        <f>VLOOKUP($F$10:$F$4815,'Customer Info'!$A$1:$E$501,5,0)</f>
        <v>Bremen</v>
      </c>
      <c r="J180" s="2" t="s">
        <v>243</v>
      </c>
      <c r="K180" s="7" t="str">
        <f>VLOOKUP($J:$J,'Product Details'!$B:$C,2,0)</f>
        <v>Office_Supplies</v>
      </c>
      <c r="L180" s="7" t="str">
        <f>VLOOKUP($J:$J,'Product Details'!$B:$D,3,0)</f>
        <v>Storage</v>
      </c>
      <c r="M180" s="7"/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708</v>
      </c>
      <c r="S180" s="2">
        <v>30</v>
      </c>
      <c r="T180" s="9">
        <f t="shared" si="12"/>
        <v>738</v>
      </c>
      <c r="U180" s="9">
        <f t="shared" si="13"/>
        <v>62</v>
      </c>
      <c r="V180" s="2" t="s">
        <v>34</v>
      </c>
      <c r="W180" s="10">
        <f t="shared" si="14"/>
        <v>0.02</v>
      </c>
    </row>
    <row r="181" spans="1:23" x14ac:dyDescent="0.25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VLOOKUP(F181:F4986,'Customer Info'!A:B,2,0)</f>
        <v>Barry</v>
      </c>
      <c r="H181" s="6" t="str">
        <f>VLOOKUP($F$10:$F$4815,'Customer Info'!$A$1:$C$501,3,0)</f>
        <v>Franzšsisch</v>
      </c>
      <c r="I181" s="6" t="str">
        <f>VLOOKUP($F$10:$F$4815,'Customer Info'!$A$1:$E$501,5,0)</f>
        <v>Bendigo</v>
      </c>
      <c r="J181" s="2" t="s">
        <v>119</v>
      </c>
      <c r="K181" s="7" t="str">
        <f>VLOOKUP($J:$J,'Product Details'!$B:$C,2,0)</f>
        <v>Furniture</v>
      </c>
      <c r="L181" s="7" t="str">
        <f>VLOOKUP($J:$J,'Product Details'!$B:$D,3,0)</f>
        <v>Furnishings</v>
      </c>
      <c r="M181" s="7"/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20304</v>
      </c>
      <c r="S181" s="2">
        <v>20</v>
      </c>
      <c r="T181" s="9">
        <f t="shared" si="12"/>
        <v>20324</v>
      </c>
      <c r="U181" s="9">
        <f t="shared" si="13"/>
        <v>788</v>
      </c>
      <c r="V181" s="2" t="s">
        <v>64</v>
      </c>
      <c r="W181" s="10">
        <f t="shared" si="14"/>
        <v>0.05</v>
      </c>
    </row>
    <row r="182" spans="1:23" x14ac:dyDescent="0.25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VLOOKUP(F182:F4987,'Customer Info'!A:B,2,0)</f>
        <v>Kean</v>
      </c>
      <c r="H182" s="6" t="str">
        <f>VLOOKUP($F$10:$F$4815,'Customer Info'!$A$1:$C$501,3,0)</f>
        <v>Takahito</v>
      </c>
      <c r="I182" s="6" t="str">
        <f>VLOOKUP($F$10:$F$4815,'Customer Info'!$A$1:$E$501,5,0)</f>
        <v>Jakarta</v>
      </c>
      <c r="J182" s="2" t="s">
        <v>467</v>
      </c>
      <c r="K182" s="7" t="str">
        <f>VLOOKUP($J:$J,'Product Details'!$B:$C,2,0)</f>
        <v>Technology</v>
      </c>
      <c r="L182" s="7" t="str">
        <f>VLOOKUP($J:$J,'Product Details'!$B:$D,3,0)</f>
        <v>Phones</v>
      </c>
      <c r="M182" s="7"/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695</v>
      </c>
      <c r="S182" s="2">
        <v>30</v>
      </c>
      <c r="T182" s="9">
        <f t="shared" si="12"/>
        <v>725</v>
      </c>
      <c r="U182" s="9">
        <f t="shared" si="13"/>
        <v>75</v>
      </c>
      <c r="V182" s="2" t="s">
        <v>64</v>
      </c>
      <c r="W182" s="10">
        <f t="shared" si="14"/>
        <v>0.02</v>
      </c>
    </row>
    <row r="183" spans="1:23" x14ac:dyDescent="0.25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VLOOKUP(F183:F4988,'Customer Info'!A:B,2,0)</f>
        <v>Michelle</v>
      </c>
      <c r="H183" s="6" t="str">
        <f>VLOOKUP($F$10:$F$4815,'Customer Info'!$A$1:$C$501,3,0)</f>
        <v>Arnett</v>
      </c>
      <c r="I183" s="6" t="str">
        <f>VLOOKUP($F$10:$F$4815,'Customer Info'!$A$1:$E$501,5,0)</f>
        <v>Yancheng</v>
      </c>
      <c r="J183" s="2" t="s">
        <v>314</v>
      </c>
      <c r="K183" s="7" t="str">
        <f>VLOOKUP($J:$J,'Product Details'!$B:$C,2,0)</f>
        <v>Technology</v>
      </c>
      <c r="L183" s="7" t="str">
        <f>VLOOKUP($J:$J,'Product Details'!$B:$D,3,0)</f>
        <v>Copiers</v>
      </c>
      <c r="M183" s="7"/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1605</v>
      </c>
      <c r="S183" s="2">
        <v>91</v>
      </c>
      <c r="T183" s="9">
        <f t="shared" si="12"/>
        <v>1696</v>
      </c>
      <c r="U183" s="9">
        <f t="shared" si="13"/>
        <v>209</v>
      </c>
      <c r="V183" s="2" t="s">
        <v>34</v>
      </c>
      <c r="W183" s="10">
        <f t="shared" si="14"/>
        <v>0.02</v>
      </c>
    </row>
    <row r="184" spans="1:23" x14ac:dyDescent="0.25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VLOOKUP(F184:F4989,'Customer Info'!A:B,2,0)</f>
        <v>Charles</v>
      </c>
      <c r="H184" s="6" t="str">
        <f>VLOOKUP($F$10:$F$4815,'Customer Info'!$A$1:$C$501,3,0)</f>
        <v>Sheldon</v>
      </c>
      <c r="I184" s="6" t="str">
        <f>VLOOKUP($F$10:$F$4815,'Customer Info'!$A$1:$E$501,5,0)</f>
        <v>Jakarta</v>
      </c>
      <c r="J184" s="2" t="s">
        <v>471</v>
      </c>
      <c r="K184" s="7" t="str">
        <f>VLOOKUP($J:$J,'Product Details'!$B:$C,2,0)</f>
        <v>Office_Supplies</v>
      </c>
      <c r="L184" s="7" t="str">
        <f>VLOOKUP($J:$J,'Product Details'!$B:$D,3,0)</f>
        <v>Art</v>
      </c>
      <c r="M184" s="7"/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5703</v>
      </c>
      <c r="S184" s="2">
        <v>68</v>
      </c>
      <c r="T184" s="9">
        <f t="shared" si="12"/>
        <v>5771</v>
      </c>
      <c r="U184" s="9">
        <f t="shared" si="13"/>
        <v>341</v>
      </c>
      <c r="V184" s="2" t="s">
        <v>64</v>
      </c>
      <c r="W184" s="10">
        <f t="shared" si="14"/>
        <v>0.05</v>
      </c>
    </row>
    <row r="185" spans="1:23" x14ac:dyDescent="0.25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VLOOKUP(F185:F4990,'Customer Info'!A:B,2,0)</f>
        <v>Harold</v>
      </c>
      <c r="H185" s="6" t="str">
        <f>VLOOKUP($F$10:$F$4815,'Customer Info'!$A$1:$C$501,3,0)</f>
        <v>Dahlen</v>
      </c>
      <c r="I185" s="6" t="str">
        <f>VLOOKUP($F$10:$F$4815,'Customer Info'!$A$1:$E$501,5,0)</f>
        <v>Melbourne</v>
      </c>
      <c r="J185" s="2" t="s">
        <v>218</v>
      </c>
      <c r="K185" s="7" t="str">
        <f>VLOOKUP($J:$J,'Product Details'!$B:$C,2,0)</f>
        <v>Office_Supplies</v>
      </c>
      <c r="L185" s="7" t="str">
        <f>VLOOKUP($J:$J,'Product Details'!$B:$D,3,0)</f>
        <v>Labels</v>
      </c>
      <c r="M185" s="7"/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2934</v>
      </c>
      <c r="S185" s="2">
        <v>75</v>
      </c>
      <c r="T185" s="9">
        <f t="shared" si="12"/>
        <v>3009</v>
      </c>
      <c r="U185" s="9">
        <f t="shared" si="13"/>
        <v>243</v>
      </c>
      <c r="V185" s="2" t="s">
        <v>34</v>
      </c>
      <c r="W185" s="10">
        <f t="shared" si="14"/>
        <v>0.02</v>
      </c>
    </row>
    <row r="186" spans="1:23" x14ac:dyDescent="0.25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VLOOKUP(F186:F4991,'Customer Info'!A:B,2,0)</f>
        <v>Debra</v>
      </c>
      <c r="H186" s="6" t="str">
        <f>VLOOKUP($F$10:$F$4815,'Customer Info'!$A$1:$C$501,3,0)</f>
        <v>Catini</v>
      </c>
      <c r="I186" s="6" t="str">
        <f>VLOOKUP($F$10:$F$4815,'Customer Info'!$A$1:$E$501,5,0)</f>
        <v>Zhengzhou</v>
      </c>
      <c r="J186" s="2" t="s">
        <v>362</v>
      </c>
      <c r="K186" s="7" t="str">
        <f>VLOOKUP($J:$J,'Product Details'!$B:$C,2,0)</f>
        <v>Technology</v>
      </c>
      <c r="L186" s="7" t="str">
        <f>VLOOKUP($J:$J,'Product Details'!$B:$D,3,0)</f>
        <v>Machines</v>
      </c>
      <c r="M186" s="7"/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13536</v>
      </c>
      <c r="S186" s="2">
        <v>69</v>
      </c>
      <c r="T186" s="9">
        <f t="shared" si="12"/>
        <v>13605</v>
      </c>
      <c r="U186" s="9">
        <f t="shared" si="13"/>
        <v>581</v>
      </c>
      <c r="V186" s="2" t="s">
        <v>31</v>
      </c>
      <c r="W186" s="10">
        <f t="shared" si="14"/>
        <v>0.05</v>
      </c>
    </row>
    <row r="187" spans="1:23" x14ac:dyDescent="0.25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VLOOKUP(F187:F4992,'Customer Info'!A:B,2,0)</f>
        <v>Dean</v>
      </c>
      <c r="H187" s="6" t="str">
        <f>VLOOKUP($F$10:$F$4815,'Customer Info'!$A$1:$C$501,3,0)</f>
        <v>Katz</v>
      </c>
      <c r="I187" s="6" t="str">
        <f>VLOOKUP($F$10:$F$4815,'Customer Info'!$A$1:$E$501,5,0)</f>
        <v>Changzhou</v>
      </c>
      <c r="J187" s="2" t="s">
        <v>425</v>
      </c>
      <c r="K187" s="7" t="str">
        <f>VLOOKUP($J:$J,'Product Details'!$B:$C,2,0)</f>
        <v>Office_Supplies</v>
      </c>
      <c r="L187" s="7" t="str">
        <f>VLOOKUP($J:$J,'Product Details'!$B:$D,3,0)</f>
        <v>Supplies</v>
      </c>
      <c r="M187" s="7"/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1100</v>
      </c>
      <c r="S187" s="2">
        <v>68</v>
      </c>
      <c r="T187" s="9">
        <f t="shared" si="12"/>
        <v>1168</v>
      </c>
      <c r="U187" s="9">
        <f t="shared" si="13"/>
        <v>138</v>
      </c>
      <c r="V187" s="2" t="s">
        <v>72</v>
      </c>
      <c r="W187" s="10">
        <f t="shared" si="14"/>
        <v>0.02</v>
      </c>
    </row>
    <row r="188" spans="1:23" x14ac:dyDescent="0.25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VLOOKUP(F188:F4993,'Customer Info'!A:B,2,0)</f>
        <v>Philip</v>
      </c>
      <c r="H188" s="6" t="str">
        <f>VLOOKUP($F$10:$F$4815,'Customer Info'!$A$1:$C$501,3,0)</f>
        <v>Brown</v>
      </c>
      <c r="I188" s="6" t="str">
        <f>VLOOKUP($F$10:$F$4815,'Customer Info'!$A$1:$E$501,5,0)</f>
        <v>Binjai</v>
      </c>
      <c r="J188" s="2" t="s">
        <v>479</v>
      </c>
      <c r="K188" s="7" t="str">
        <f>VLOOKUP($J:$J,'Product Details'!$B:$C,2,0)</f>
        <v>Furniture</v>
      </c>
      <c r="L188" s="7" t="str">
        <f>VLOOKUP($J:$J,'Product Details'!$B:$D,3,0)</f>
        <v>Chairs</v>
      </c>
      <c r="M188" s="7"/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21696</v>
      </c>
      <c r="S188" s="2">
        <v>90</v>
      </c>
      <c r="T188" s="9">
        <f t="shared" si="12"/>
        <v>21786</v>
      </c>
      <c r="U188" s="9">
        <f t="shared" si="13"/>
        <v>1527</v>
      </c>
      <c r="V188" s="2" t="s">
        <v>34</v>
      </c>
      <c r="W188" s="10">
        <f t="shared" si="14"/>
        <v>0.05</v>
      </c>
    </row>
    <row r="189" spans="1:23" x14ac:dyDescent="0.25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VLOOKUP(F189:F4994,'Customer Info'!A:B,2,0)</f>
        <v>Ben</v>
      </c>
      <c r="H189" s="6" t="str">
        <f>VLOOKUP($F$10:$F$4815,'Customer Info'!$A$1:$C$501,3,0)</f>
        <v>Wallace</v>
      </c>
      <c r="I189" s="6" t="str">
        <f>VLOOKUP($F$10:$F$4815,'Customer Info'!$A$1:$E$501,5,0)</f>
        <v>Shanghai</v>
      </c>
      <c r="J189" s="2" t="s">
        <v>326</v>
      </c>
      <c r="K189" s="7" t="str">
        <f>VLOOKUP($J:$J,'Product Details'!$B:$C,2,0)</f>
        <v>Technology</v>
      </c>
      <c r="L189" s="7" t="str">
        <f>VLOOKUP($J:$J,'Product Details'!$B:$D,3,0)</f>
        <v>Copiers</v>
      </c>
      <c r="M189" s="7"/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131</v>
      </c>
      <c r="S189" s="2">
        <v>30</v>
      </c>
      <c r="T189" s="9">
        <f t="shared" si="12"/>
        <v>161</v>
      </c>
      <c r="U189" s="9">
        <f t="shared" si="13"/>
        <v>37</v>
      </c>
      <c r="V189" s="2" t="s">
        <v>64</v>
      </c>
      <c r="W189" s="10">
        <f t="shared" si="14"/>
        <v>0.02</v>
      </c>
    </row>
    <row r="190" spans="1:23" x14ac:dyDescent="0.25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VLOOKUP(F190:F4995,'Customer Info'!A:B,2,0)</f>
        <v>Toby</v>
      </c>
      <c r="H190" s="6" t="str">
        <f>VLOOKUP($F$10:$F$4815,'Customer Info'!$A$1:$C$501,3,0)</f>
        <v>Braunhardt</v>
      </c>
      <c r="I190" s="6" t="str">
        <f>VLOOKUP($F$10:$F$4815,'Customer Info'!$A$1:$E$501,5,0)</f>
        <v>Jiangyan</v>
      </c>
      <c r="J190" s="2" t="s">
        <v>323</v>
      </c>
      <c r="K190" s="7" t="str">
        <f>VLOOKUP($J:$J,'Product Details'!$B:$C,2,0)</f>
        <v>Technology</v>
      </c>
      <c r="L190" s="7" t="str">
        <f>VLOOKUP($J:$J,'Product Details'!$B:$D,3,0)</f>
        <v>Accessories</v>
      </c>
      <c r="M190" s="7"/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10104</v>
      </c>
      <c r="S190" s="2">
        <v>50</v>
      </c>
      <c r="T190" s="9">
        <f t="shared" si="12"/>
        <v>10154</v>
      </c>
      <c r="U190" s="9">
        <f t="shared" si="13"/>
        <v>522</v>
      </c>
      <c r="V190" s="2" t="s">
        <v>34</v>
      </c>
      <c r="W190" s="10">
        <f t="shared" si="14"/>
        <v>0.05</v>
      </c>
    </row>
    <row r="191" spans="1:23" x14ac:dyDescent="0.25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VLOOKUP(F191:F4996,'Customer Info'!A:B,2,0)</f>
        <v>MaryBeth</v>
      </c>
      <c r="H191" s="6" t="str">
        <f>VLOOKUP($F$10:$F$4815,'Customer Info'!$A$1:$C$501,3,0)</f>
        <v>Skach</v>
      </c>
      <c r="I191" s="6" t="str">
        <f>VLOOKUP($F$10:$F$4815,'Customer Info'!$A$1:$E$501,5,0)</f>
        <v>Licheng</v>
      </c>
      <c r="J191" s="2" t="s">
        <v>444</v>
      </c>
      <c r="K191" s="7" t="str">
        <f>VLOOKUP($J:$J,'Product Details'!$B:$C,2,0)</f>
        <v>Office_Supplies</v>
      </c>
      <c r="L191" s="7" t="str">
        <f>VLOOKUP($J:$J,'Product Details'!$B:$D,3,0)</f>
        <v>Envelopes</v>
      </c>
      <c r="M191" s="7"/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24012</v>
      </c>
      <c r="S191" s="2">
        <v>58</v>
      </c>
      <c r="T191" s="9">
        <f t="shared" si="12"/>
        <v>24070</v>
      </c>
      <c r="U191" s="9">
        <f t="shared" si="13"/>
        <v>1606</v>
      </c>
      <c r="V191" s="2" t="s">
        <v>31</v>
      </c>
      <c r="W191" s="10">
        <f t="shared" si="14"/>
        <v>0.05</v>
      </c>
    </row>
    <row r="192" spans="1:23" x14ac:dyDescent="0.25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VLOOKUP(F192:F4997,'Customer Info'!A:B,2,0)</f>
        <v>Denny</v>
      </c>
      <c r="H192" s="6" t="str">
        <f>VLOOKUP($F$10:$F$4815,'Customer Info'!$A$1:$C$501,3,0)</f>
        <v>Ordway</v>
      </c>
      <c r="I192" s="6" t="str">
        <f>VLOOKUP($F$10:$F$4815,'Customer Info'!$A$1:$E$501,5,0)</f>
        <v>Berlin</v>
      </c>
      <c r="J192" s="2" t="s">
        <v>144</v>
      </c>
      <c r="K192" s="7" t="str">
        <f>VLOOKUP($J:$J,'Product Details'!$B:$C,2,0)</f>
        <v>Office_Supplies</v>
      </c>
      <c r="L192" s="7" t="str">
        <f>VLOOKUP($J:$J,'Product Details'!$B:$D,3,0)</f>
        <v>Binders</v>
      </c>
      <c r="M192" s="7"/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19509</v>
      </c>
      <c r="S192" s="2">
        <v>78</v>
      </c>
      <c r="T192" s="9">
        <f t="shared" si="12"/>
        <v>19587</v>
      </c>
      <c r="U192" s="9">
        <f t="shared" si="13"/>
        <v>820</v>
      </c>
      <c r="V192" s="2" t="s">
        <v>34</v>
      </c>
      <c r="W192" s="10">
        <f t="shared" si="14"/>
        <v>0.05</v>
      </c>
    </row>
    <row r="193" spans="1:23" x14ac:dyDescent="0.25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VLOOKUP(F193:F4998,'Customer Info'!A:B,2,0)</f>
        <v>Rick</v>
      </c>
      <c r="H193" s="6" t="str">
        <f>VLOOKUP($F$10:$F$4815,'Customer Info'!$A$1:$C$501,3,0)</f>
        <v>Duston</v>
      </c>
      <c r="I193" s="6" t="str">
        <f>VLOOKUP($F$10:$F$4815,'Customer Info'!$A$1:$E$501,5,0)</f>
        <v>Bhiwandi</v>
      </c>
      <c r="J193" s="2" t="s">
        <v>256</v>
      </c>
      <c r="K193" s="7" t="str">
        <f>VLOOKUP($J:$J,'Product Details'!$B:$C,2,0)</f>
        <v>Office_Supplies</v>
      </c>
      <c r="L193" s="7" t="str">
        <f>VLOOKUP($J:$J,'Product Details'!$B:$D,3,0)</f>
        <v>Supplies</v>
      </c>
      <c r="M193" s="7"/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7236</v>
      </c>
      <c r="S193" s="2">
        <v>63</v>
      </c>
      <c r="T193" s="9">
        <f t="shared" si="12"/>
        <v>7299</v>
      </c>
      <c r="U193" s="9">
        <f t="shared" si="13"/>
        <v>535</v>
      </c>
      <c r="V193" s="2" t="s">
        <v>34</v>
      </c>
      <c r="W193" s="10">
        <f t="shared" si="14"/>
        <v>0.05</v>
      </c>
    </row>
    <row r="194" spans="1:23" x14ac:dyDescent="0.25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VLOOKUP(F194:F4999,'Customer Info'!A:B,2,0)</f>
        <v>Cyra</v>
      </c>
      <c r="H194" s="6" t="str">
        <f>VLOOKUP($F$10:$F$4815,'Customer Info'!$A$1:$C$501,3,0)</f>
        <v>Reiten</v>
      </c>
      <c r="I194" s="6" t="str">
        <f>VLOOKUP($F$10:$F$4815,'Customer Info'!$A$1:$E$501,5,0)</f>
        <v>Samarinda</v>
      </c>
      <c r="J194" s="2" t="s">
        <v>224</v>
      </c>
      <c r="K194" s="7" t="str">
        <f>VLOOKUP($J:$J,'Product Details'!$B:$C,2,0)</f>
        <v>Office_Supplies</v>
      </c>
      <c r="L194" s="7" t="str">
        <f>VLOOKUP($J:$J,'Product Details'!$B:$D,3,0)</f>
        <v>Supplies</v>
      </c>
      <c r="M194" s="7"/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19616</v>
      </c>
      <c r="S194" s="2">
        <v>81</v>
      </c>
      <c r="T194" s="9">
        <f t="shared" si="12"/>
        <v>19697</v>
      </c>
      <c r="U194" s="9">
        <f t="shared" si="13"/>
        <v>1701</v>
      </c>
      <c r="V194" s="2" t="s">
        <v>34</v>
      </c>
      <c r="W194" s="10">
        <f t="shared" si="14"/>
        <v>0.05</v>
      </c>
    </row>
    <row r="195" spans="1:23" x14ac:dyDescent="0.25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VLOOKUP(F195:F5000,'Customer Info'!A:B,2,0)</f>
        <v>Victoria</v>
      </c>
      <c r="H195" s="6" t="str">
        <f>VLOOKUP($F$10:$F$4815,'Customer Info'!$A$1:$C$501,3,0)</f>
        <v>Pisteka</v>
      </c>
      <c r="I195" s="6" t="str">
        <f>VLOOKUP($F$10:$F$4815,'Customer Info'!$A$1:$E$501,5,0)</f>
        <v>Bokaro</v>
      </c>
      <c r="J195" s="2" t="s">
        <v>436</v>
      </c>
      <c r="K195" s="7" t="str">
        <f>VLOOKUP($J:$J,'Product Details'!$B:$C,2,0)</f>
        <v>Technology</v>
      </c>
      <c r="L195" s="7" t="str">
        <f>VLOOKUP($J:$J,'Product Details'!$B:$D,3,0)</f>
        <v>Accessories</v>
      </c>
      <c r="M195" s="7"/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7936</v>
      </c>
      <c r="S195" s="2">
        <v>33</v>
      </c>
      <c r="T195" s="9">
        <f t="shared" si="12"/>
        <v>7969</v>
      </c>
      <c r="U195" s="9">
        <f t="shared" si="13"/>
        <v>545</v>
      </c>
      <c r="V195" s="2" t="s">
        <v>64</v>
      </c>
      <c r="W195" s="10">
        <f t="shared" si="14"/>
        <v>0.05</v>
      </c>
    </row>
    <row r="196" spans="1:23" x14ac:dyDescent="0.25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VLOOKUP(F196:F5001,'Customer Info'!A:B,2,0)</f>
        <v>Jim</v>
      </c>
      <c r="H196" s="6" t="str">
        <f>VLOOKUP($F$10:$F$4815,'Customer Info'!$A$1:$C$501,3,0)</f>
        <v>Karlsson</v>
      </c>
      <c r="I196" s="6" t="str">
        <f>VLOOKUP($F$10:$F$4815,'Customer Info'!$A$1:$E$501,5,0)</f>
        <v>Geelong</v>
      </c>
      <c r="J196" s="2" t="s">
        <v>458</v>
      </c>
      <c r="K196" s="7" t="str">
        <f>VLOOKUP($J:$J,'Product Details'!$B:$C,2,0)</f>
        <v>Office_Supplies</v>
      </c>
      <c r="L196" s="7" t="str">
        <f>VLOOKUP($J:$J,'Product Details'!$B:$D,3,0)</f>
        <v>Fasteners</v>
      </c>
      <c r="M196" s="7"/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864</v>
      </c>
      <c r="S196" s="2">
        <v>30</v>
      </c>
      <c r="T196" s="9">
        <f t="shared" si="12"/>
        <v>894</v>
      </c>
      <c r="U196" s="9">
        <f t="shared" si="13"/>
        <v>102</v>
      </c>
      <c r="V196" s="2" t="s">
        <v>34</v>
      </c>
      <c r="W196" s="10">
        <f t="shared" si="14"/>
        <v>0.02</v>
      </c>
    </row>
    <row r="197" spans="1:23" x14ac:dyDescent="0.25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VLOOKUP(F197:F5002,'Customer Info'!A:B,2,0)</f>
        <v>Victoria</v>
      </c>
      <c r="H197" s="6" t="str">
        <f>VLOOKUP($F$10:$F$4815,'Customer Info'!$A$1:$C$501,3,0)</f>
        <v>Pisteka</v>
      </c>
      <c r="I197" s="6" t="str">
        <f>VLOOKUP($F$10:$F$4815,'Customer Info'!$A$1:$E$501,5,0)</f>
        <v>Bokaro</v>
      </c>
      <c r="J197" s="2" t="s">
        <v>371</v>
      </c>
      <c r="K197" s="7" t="str">
        <f>VLOOKUP($J:$J,'Product Details'!$B:$C,2,0)</f>
        <v>Furniture</v>
      </c>
      <c r="L197" s="7" t="str">
        <f>VLOOKUP($J:$J,'Product Details'!$B:$D,3,0)</f>
        <v>Bookcases</v>
      </c>
      <c r="M197" s="7"/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29180</v>
      </c>
      <c r="S197" s="2">
        <v>74</v>
      </c>
      <c r="T197" s="9">
        <f t="shared" si="12"/>
        <v>29254</v>
      </c>
      <c r="U197" s="9">
        <f t="shared" si="13"/>
        <v>1969</v>
      </c>
      <c r="V197" s="2" t="s">
        <v>64</v>
      </c>
      <c r="W197" s="10">
        <f t="shared" si="14"/>
        <v>7.0000000000000007E-2</v>
      </c>
    </row>
    <row r="198" spans="1:23" x14ac:dyDescent="0.25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VLOOKUP(F198:F5003,'Customer Info'!A:B,2,0)</f>
        <v>Corinna</v>
      </c>
      <c r="H198" s="6" t="str">
        <f>VLOOKUP($F$10:$F$4815,'Customer Info'!$A$1:$C$501,3,0)</f>
        <v>Mitchell</v>
      </c>
      <c r="I198" s="6" t="str">
        <f>VLOOKUP($F$10:$F$4815,'Customer Info'!$A$1:$E$501,5,0)</f>
        <v>Augsburg</v>
      </c>
      <c r="J198" s="2" t="s">
        <v>493</v>
      </c>
      <c r="K198" s="7" t="str">
        <f>VLOOKUP($J:$J,'Product Details'!$B:$C,2,0)</f>
        <v>Office_Supplies</v>
      </c>
      <c r="L198" s="7" t="str">
        <f>VLOOKUP($J:$J,'Product Details'!$B:$D,3,0)</f>
        <v>Binders</v>
      </c>
      <c r="M198" s="7"/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6234</v>
      </c>
      <c r="S198" s="2">
        <v>77</v>
      </c>
      <c r="T198" s="9">
        <f t="shared" si="12"/>
        <v>6311</v>
      </c>
      <c r="U198" s="9">
        <f t="shared" si="13"/>
        <v>698</v>
      </c>
      <c r="V198" s="2" t="s">
        <v>64</v>
      </c>
      <c r="W198" s="10">
        <f t="shared" si="14"/>
        <v>0.05</v>
      </c>
    </row>
    <row r="199" spans="1:23" x14ac:dyDescent="0.25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VLOOKUP(F199:F5004,'Customer Info'!A:B,2,0)</f>
        <v>Tony</v>
      </c>
      <c r="H199" s="6" t="str">
        <f>VLOOKUP($F$10:$F$4815,'Customer Info'!$A$1:$C$501,3,0)</f>
        <v>Sayre</v>
      </c>
      <c r="I199" s="6" t="str">
        <f>VLOOKUP($F$10:$F$4815,'Customer Info'!$A$1:$E$501,5,0)</f>
        <v>Bharatpur</v>
      </c>
      <c r="J199" s="2" t="s">
        <v>135</v>
      </c>
      <c r="K199" s="7" t="str">
        <f>VLOOKUP($J:$J,'Product Details'!$B:$C,2,1)</f>
        <v>Office_Supplies</v>
      </c>
      <c r="L199" s="7" t="e">
        <f>VLOOKUP($J:$J,'Product Details'!$B:$D,3,0)</f>
        <v>#N/A</v>
      </c>
      <c r="M199" s="7"/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122</v>
      </c>
      <c r="S199" s="2">
        <v>10</v>
      </c>
      <c r="T199" s="9">
        <f t="shared" si="12"/>
        <v>132</v>
      </c>
      <c r="U199" s="9">
        <f t="shared" si="13"/>
        <v>18</v>
      </c>
      <c r="V199" s="2" t="s">
        <v>34</v>
      </c>
      <c r="W199" s="10">
        <f t="shared" si="14"/>
        <v>0.02</v>
      </c>
    </row>
    <row r="200" spans="1:23" x14ac:dyDescent="0.25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VLOOKUP(F200:F5005,'Customer Info'!A:B,2,0)</f>
        <v>Julie</v>
      </c>
      <c r="H200" s="6" t="str">
        <f>VLOOKUP($F$10:$F$4815,'Customer Info'!$A$1:$C$501,3,0)</f>
        <v>Creighton</v>
      </c>
      <c r="I200" s="6" t="str">
        <f>VLOOKUP($F$10:$F$4815,'Customer Info'!$A$1:$E$501,5,0)</f>
        <v>Bandung</v>
      </c>
      <c r="J200" s="2" t="s">
        <v>497</v>
      </c>
      <c r="K200" s="7" t="str">
        <f>VLOOKUP($J:$J,'Product Details'!$B:$C,2,0)</f>
        <v>Furniture</v>
      </c>
      <c r="L200" s="7" t="str">
        <f>VLOOKUP($J:$J,'Product Details'!$B:$D,3,0)</f>
        <v>Tables</v>
      </c>
      <c r="M200" s="7"/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378</v>
      </c>
      <c r="S200" s="2">
        <v>10</v>
      </c>
      <c r="T200" s="9">
        <f t="shared" si="12"/>
        <v>388</v>
      </c>
      <c r="U200" s="9">
        <f t="shared" si="13"/>
        <v>40</v>
      </c>
      <c r="V200" s="2" t="s">
        <v>31</v>
      </c>
      <c r="W200" s="10">
        <f t="shared" si="14"/>
        <v>0.02</v>
      </c>
    </row>
    <row r="201" spans="1:23" x14ac:dyDescent="0.25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VLOOKUP(F201:F5006,'Customer Info'!A:B,2,0)</f>
        <v>Becky</v>
      </c>
      <c r="H201" s="6" t="str">
        <f>VLOOKUP($F$10:$F$4815,'Customer Info'!$A$1:$C$501,3,0)</f>
        <v>Pak</v>
      </c>
      <c r="I201" s="6" t="str">
        <f>VLOOKUP($F$10:$F$4815,'Customer Info'!$A$1:$E$501,5,0)</f>
        <v>Mandurah</v>
      </c>
      <c r="J201" s="2" t="s">
        <v>500</v>
      </c>
      <c r="K201" s="7" t="str">
        <f>VLOOKUP($J:$J,'Product Details'!$B:$C,2,0)</f>
        <v>Furniture</v>
      </c>
      <c r="L201" s="7" t="str">
        <f>VLOOKUP($J:$J,'Product Details'!$B:$D,3,0)</f>
        <v>Tables</v>
      </c>
      <c r="M201" s="7"/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5714</v>
      </c>
      <c r="S201" s="2">
        <v>76</v>
      </c>
      <c r="T201" s="9">
        <f t="shared" si="12"/>
        <v>5790</v>
      </c>
      <c r="U201" s="9">
        <f t="shared" si="13"/>
        <v>546</v>
      </c>
      <c r="V201" s="2" t="s">
        <v>34</v>
      </c>
      <c r="W201" s="10">
        <f t="shared" si="14"/>
        <v>0.05</v>
      </c>
    </row>
    <row r="202" spans="1:23" x14ac:dyDescent="0.25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VLOOKUP(F202:F5007,'Customer Info'!A:B,2,0)</f>
        <v>Ryan</v>
      </c>
      <c r="H202" s="6" t="str">
        <f>VLOOKUP($F$10:$F$4815,'Customer Info'!$A$1:$C$501,3,0)</f>
        <v>Akin</v>
      </c>
      <c r="I202" s="6" t="str">
        <f>VLOOKUP($F$10:$F$4815,'Customer Info'!$A$1:$E$501,5,0)</f>
        <v>Bayreuth</v>
      </c>
      <c r="J202" s="2" t="s">
        <v>109</v>
      </c>
      <c r="K202" s="7" t="str">
        <f>VLOOKUP($J:$J,'Product Details'!$B:$C,2,0)</f>
        <v>Furniture</v>
      </c>
      <c r="L202" s="7" t="str">
        <f>VLOOKUP($J:$J,'Product Details'!$B:$D,3,0)</f>
        <v>Bookcases</v>
      </c>
      <c r="M202" s="7"/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12138</v>
      </c>
      <c r="S202" s="2">
        <v>31</v>
      </c>
      <c r="T202" s="9">
        <f t="shared" si="12"/>
        <v>12169</v>
      </c>
      <c r="U202" s="9">
        <f t="shared" si="13"/>
        <v>255</v>
      </c>
      <c r="V202" s="2" t="s">
        <v>34</v>
      </c>
      <c r="W202" s="10">
        <f t="shared" si="14"/>
        <v>0.05</v>
      </c>
    </row>
    <row r="203" spans="1:23" x14ac:dyDescent="0.25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VLOOKUP(F203:F5008,'Customer Info'!A:B,2,0)</f>
        <v>Ann</v>
      </c>
      <c r="H203" s="6" t="str">
        <f>VLOOKUP($F$10:$F$4815,'Customer Info'!$A$1:$C$501,3,0)</f>
        <v>Chong</v>
      </c>
      <c r="I203" s="6" t="str">
        <f>VLOOKUP($F$10:$F$4815,'Customer Info'!$A$1:$E$501,5,0)</f>
        <v>Sydney</v>
      </c>
      <c r="J203" s="2" t="s">
        <v>504</v>
      </c>
      <c r="K203" s="7" t="str">
        <f>VLOOKUP($J:$J,'Product Details'!$B:$C,2,0)</f>
        <v>Technology</v>
      </c>
      <c r="L203" s="7" t="str">
        <f>VLOOKUP($J:$J,'Product Details'!$B:$D,3,0)</f>
        <v>Machines</v>
      </c>
      <c r="M203" s="7"/>
      <c r="N203" s="2">
        <v>2242</v>
      </c>
      <c r="O203" s="2">
        <v>2075</v>
      </c>
      <c r="P203" s="2">
        <v>4</v>
      </c>
      <c r="Q203" s="8">
        <f t="shared" ref="Q203:Q266" si="15">O203*P203</f>
        <v>8300</v>
      </c>
      <c r="R203" s="8">
        <f t="shared" ref="R203:R266" si="16">N203*P203</f>
        <v>8968</v>
      </c>
      <c r="S203" s="2">
        <v>94</v>
      </c>
      <c r="T203" s="9">
        <f t="shared" ref="T203:T266" si="17">R203+S203</f>
        <v>9062</v>
      </c>
      <c r="U203" s="9">
        <f t="shared" ref="U203:U266" si="18">T203-Q203</f>
        <v>762</v>
      </c>
      <c r="V203" s="2" t="s">
        <v>34</v>
      </c>
      <c r="W203" s="10">
        <f t="shared" ref="W203:W266" si="19">VLOOKUP(T:T,$X$1:$Y$7, 2, TRUE)</f>
        <v>0.05</v>
      </c>
    </row>
    <row r="204" spans="1:23" x14ac:dyDescent="0.25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VLOOKUP(F204:F5009,'Customer Info'!A:B,2,0)</f>
        <v>Tony</v>
      </c>
      <c r="H204" s="6" t="str">
        <f>VLOOKUP($F$10:$F$4815,'Customer Info'!$A$1:$C$501,3,0)</f>
        <v>Sayre</v>
      </c>
      <c r="I204" s="6" t="str">
        <f>VLOOKUP($F$10:$F$4815,'Customer Info'!$A$1:$E$501,5,0)</f>
        <v>Bharatpur</v>
      </c>
      <c r="J204" s="2" t="s">
        <v>194</v>
      </c>
      <c r="K204" s="7" t="str">
        <f>VLOOKUP($J:$J,'Product Details'!$B:$C,2,0)</f>
        <v>Office_Supplies</v>
      </c>
      <c r="L204" s="7" t="str">
        <f>VLOOKUP($J:$J,'Product Details'!$B:$D,3,0)</f>
        <v>Art</v>
      </c>
      <c r="M204" s="7"/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">
        <v>82</v>
      </c>
      <c r="T204" s="9">
        <f t="shared" si="17"/>
        <v>11971</v>
      </c>
      <c r="U204" s="9">
        <f t="shared" si="18"/>
        <v>1072</v>
      </c>
      <c r="V204" s="2" t="s">
        <v>34</v>
      </c>
      <c r="W204" s="10">
        <f t="shared" si="19"/>
        <v>0.05</v>
      </c>
    </row>
    <row r="205" spans="1:23" x14ac:dyDescent="0.25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VLOOKUP(F205:F5010,'Customer Info'!A:B,2,0)</f>
        <v>Cari</v>
      </c>
      <c r="H205" s="6" t="str">
        <f>VLOOKUP($F$10:$F$4815,'Customer Info'!$A$1:$C$501,3,0)</f>
        <v>MacIntyre</v>
      </c>
      <c r="I205" s="6" t="str">
        <f>VLOOKUP($F$10:$F$4815,'Customer Info'!$A$1:$E$501,5,0)</f>
        <v>Freiburg</v>
      </c>
      <c r="J205" s="2" t="s">
        <v>178</v>
      </c>
      <c r="K205" s="7" t="str">
        <f>VLOOKUP($J:$J,'Product Details'!$B:$C,2,0)</f>
        <v>Technology</v>
      </c>
      <c r="L205" s="7" t="str">
        <f>VLOOKUP($J:$J,'Product Details'!$B:$D,3,0)</f>
        <v>Accessories</v>
      </c>
      <c r="M205" s="7"/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">
        <v>22</v>
      </c>
      <c r="T205" s="9">
        <f t="shared" si="17"/>
        <v>17800</v>
      </c>
      <c r="U205" s="9">
        <f t="shared" si="18"/>
        <v>862</v>
      </c>
      <c r="V205" s="2" t="s">
        <v>31</v>
      </c>
      <c r="W205" s="10">
        <f t="shared" si="19"/>
        <v>0.05</v>
      </c>
    </row>
    <row r="206" spans="1:23" x14ac:dyDescent="0.25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VLOOKUP(F206:F5011,'Customer Info'!A:B,2,0)</f>
        <v>Julie</v>
      </c>
      <c r="H206" s="6" t="str">
        <f>VLOOKUP($F$10:$F$4815,'Customer Info'!$A$1:$C$501,3,0)</f>
        <v>Creighton</v>
      </c>
      <c r="I206" s="6" t="str">
        <f>VLOOKUP($F$10:$F$4815,'Customer Info'!$A$1:$E$501,5,0)</f>
        <v>Ballarat</v>
      </c>
      <c r="J206" s="2" t="s">
        <v>442</v>
      </c>
      <c r="K206" s="7" t="str">
        <f>VLOOKUP($J:$J,'Product Details'!$B:$C,2,0)</f>
        <v>Technology</v>
      </c>
      <c r="L206" s="7" t="str">
        <f>VLOOKUP($J:$J,'Product Details'!$B:$D,3,0)</f>
        <v>Phones</v>
      </c>
      <c r="M206" s="7"/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">
        <v>99</v>
      </c>
      <c r="T206" s="9">
        <f t="shared" si="17"/>
        <v>4455</v>
      </c>
      <c r="U206" s="9">
        <f t="shared" si="18"/>
        <v>579</v>
      </c>
      <c r="V206" s="2" t="s">
        <v>64</v>
      </c>
      <c r="W206" s="10">
        <f t="shared" si="19"/>
        <v>0.02</v>
      </c>
    </row>
    <row r="207" spans="1:23" x14ac:dyDescent="0.25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VLOOKUP(F207:F5012,'Customer Info'!A:B,2,0)</f>
        <v>Keith</v>
      </c>
      <c r="H207" s="6" t="str">
        <f>VLOOKUP($F$10:$F$4815,'Customer Info'!$A$1:$C$501,3,0)</f>
        <v>Herrera</v>
      </c>
      <c r="I207" s="6" t="str">
        <f>VLOOKUP($F$10:$F$4815,'Customer Info'!$A$1:$E$501,5,0)</f>
        <v>Jakarta</v>
      </c>
      <c r="J207" s="2" t="s">
        <v>383</v>
      </c>
      <c r="K207" s="7" t="str">
        <f>VLOOKUP($J:$J,'Product Details'!$B:$C,2,0)</f>
        <v>Office_Supplies</v>
      </c>
      <c r="L207" s="7" t="str">
        <f>VLOOKUP($J:$J,'Product Details'!$B:$D,3,0)</f>
        <v>Storage</v>
      </c>
      <c r="M207" s="7"/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">
        <v>91</v>
      </c>
      <c r="T207" s="9">
        <f t="shared" si="17"/>
        <v>17567</v>
      </c>
      <c r="U207" s="9">
        <f t="shared" si="18"/>
        <v>1243</v>
      </c>
      <c r="V207" s="2" t="s">
        <v>64</v>
      </c>
      <c r="W207" s="10">
        <f t="shared" si="19"/>
        <v>0.05</v>
      </c>
    </row>
    <row r="208" spans="1:23" x14ac:dyDescent="0.25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VLOOKUP(F208:F5013,'Customer Info'!A:B,2,0)</f>
        <v>Barry</v>
      </c>
      <c r="H208" s="6" t="str">
        <f>VLOOKUP($F$10:$F$4815,'Customer Info'!$A$1:$C$501,3,0)</f>
        <v>Blumstein</v>
      </c>
      <c r="I208" s="6" t="str">
        <f>VLOOKUP($F$10:$F$4815,'Customer Info'!$A$1:$E$501,5,0)</f>
        <v>Gold Coast</v>
      </c>
      <c r="J208" s="2" t="s">
        <v>33</v>
      </c>
      <c r="K208" s="7" t="str">
        <f>VLOOKUP($J:$J,'Product Details'!$B:$C,2,0)</f>
        <v>Technology</v>
      </c>
      <c r="L208" s="7" t="str">
        <f>VLOOKUP($J:$J,'Product Details'!$B:$D,3,0)</f>
        <v>Machines</v>
      </c>
      <c r="M208" s="7"/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">
        <v>85</v>
      </c>
      <c r="T208" s="9">
        <f t="shared" si="17"/>
        <v>3802</v>
      </c>
      <c r="U208" s="9">
        <f t="shared" si="18"/>
        <v>393</v>
      </c>
      <c r="V208" s="2" t="s">
        <v>64</v>
      </c>
      <c r="W208" s="10">
        <f t="shared" si="19"/>
        <v>0.02</v>
      </c>
    </row>
    <row r="209" spans="1:23" x14ac:dyDescent="0.25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VLOOKUP(F209:F5014,'Customer Info'!A:B,2,0)</f>
        <v>Lisa</v>
      </c>
      <c r="H209" s="6" t="str">
        <f>VLOOKUP($F$10:$F$4815,'Customer Info'!$A$1:$C$501,3,0)</f>
        <v>DeCherney</v>
      </c>
      <c r="I209" s="6" t="str">
        <f>VLOOKUP($F$10:$F$4815,'Customer Info'!$A$1:$E$501,5,0)</f>
        <v>Ningbo</v>
      </c>
      <c r="J209" s="2" t="s">
        <v>515</v>
      </c>
      <c r="K209" s="7" t="str">
        <f>VLOOKUP($J:$J,'Product Details'!$B:$C,2,0)</f>
        <v>Technology</v>
      </c>
      <c r="L209" s="7" t="str">
        <f>VLOOKUP($J:$J,'Product Details'!$B:$D,3,0)</f>
        <v>Accessories</v>
      </c>
      <c r="M209" s="7"/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">
        <v>91</v>
      </c>
      <c r="T209" s="9">
        <f t="shared" si="17"/>
        <v>19486</v>
      </c>
      <c r="U209" s="9">
        <f t="shared" si="18"/>
        <v>1360</v>
      </c>
      <c r="V209" s="2" t="s">
        <v>34</v>
      </c>
      <c r="W209" s="10">
        <f t="shared" si="19"/>
        <v>0.05</v>
      </c>
    </row>
    <row r="210" spans="1:23" x14ac:dyDescent="0.25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VLOOKUP(F210:F5015,'Customer Info'!A:B,2,0)</f>
        <v>Laurel</v>
      </c>
      <c r="H210" s="6" t="str">
        <f>VLOOKUP($F$10:$F$4815,'Customer Info'!$A$1:$C$501,3,0)</f>
        <v>Beltran</v>
      </c>
      <c r="I210" s="6" t="str">
        <f>VLOOKUP($F$10:$F$4815,'Customer Info'!$A$1:$E$501,5,0)</f>
        <v>Bonn</v>
      </c>
      <c r="J210" s="2" t="s">
        <v>270</v>
      </c>
      <c r="K210" s="7" t="str">
        <f>VLOOKUP($J:$J,'Product Details'!$B:$C,2,0)</f>
        <v>Furniture</v>
      </c>
      <c r="L210" s="7" t="str">
        <f>VLOOKUP($J:$J,'Product Details'!$B:$D,3,0)</f>
        <v>Furnishings</v>
      </c>
      <c r="M210" s="7"/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">
        <v>98</v>
      </c>
      <c r="T210" s="9">
        <f t="shared" si="17"/>
        <v>18164</v>
      </c>
      <c r="U210" s="9">
        <f t="shared" si="18"/>
        <v>1900</v>
      </c>
      <c r="V210" s="2" t="s">
        <v>34</v>
      </c>
      <c r="W210" s="10">
        <f t="shared" si="19"/>
        <v>0.05</v>
      </c>
    </row>
    <row r="211" spans="1:23" x14ac:dyDescent="0.25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VLOOKUP(F211:F5016,'Customer Info'!A:B,2,0)</f>
        <v>Roger</v>
      </c>
      <c r="H211" s="6" t="str">
        <f>VLOOKUP($F$10:$F$4815,'Customer Info'!$A$1:$C$501,3,0)</f>
        <v>Demir</v>
      </c>
      <c r="I211" s="6" t="str">
        <f>VLOOKUP($F$10:$F$4815,'Customer Info'!$A$1:$E$501,5,0)</f>
        <v>Wollongong</v>
      </c>
      <c r="J211" s="2" t="s">
        <v>392</v>
      </c>
      <c r="K211" s="7" t="str">
        <f>VLOOKUP($J:$J,'Product Details'!$B:$C,2,0)</f>
        <v>Office_Supplies</v>
      </c>
      <c r="L211" s="7" t="str">
        <f>VLOOKUP($J:$J,'Product Details'!$B:$D,3,0)</f>
        <v>Binders</v>
      </c>
      <c r="M211" s="7"/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">
        <v>40</v>
      </c>
      <c r="T211" s="9">
        <f t="shared" si="17"/>
        <v>1030</v>
      </c>
      <c r="U211" s="9">
        <f t="shared" si="18"/>
        <v>114</v>
      </c>
      <c r="V211" s="2" t="s">
        <v>31</v>
      </c>
      <c r="W211" s="10">
        <f t="shared" si="19"/>
        <v>0.02</v>
      </c>
    </row>
    <row r="212" spans="1:23" x14ac:dyDescent="0.25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VLOOKUP(F212:F5017,'Customer Info'!A:B,2,0)</f>
        <v>Ruben</v>
      </c>
      <c r="H212" s="6" t="str">
        <f>VLOOKUP($F$10:$F$4815,'Customer Info'!$A$1:$C$501,3,0)</f>
        <v>Ausman</v>
      </c>
      <c r="I212" s="6" t="str">
        <f>VLOOKUP($F$10:$F$4815,'Customer Info'!$A$1:$E$501,5,0)</f>
        <v>Sonneberg</v>
      </c>
      <c r="J212" s="2" t="s">
        <v>521</v>
      </c>
      <c r="K212" s="7" t="str">
        <f>VLOOKUP($J:$J,'Product Details'!$B:$C,2,0)</f>
        <v>Office_Supplies</v>
      </c>
      <c r="L212" s="7" t="str">
        <f>VLOOKUP($J:$J,'Product Details'!$B:$D,3,0)</f>
        <v>Fasteners</v>
      </c>
      <c r="M212" s="7"/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">
        <v>83</v>
      </c>
      <c r="T212" s="9">
        <f t="shared" si="17"/>
        <v>1613</v>
      </c>
      <c r="U212" s="9">
        <f t="shared" si="18"/>
        <v>211</v>
      </c>
      <c r="V212" s="2" t="s">
        <v>34</v>
      </c>
      <c r="W212" s="10">
        <f t="shared" si="19"/>
        <v>0.02</v>
      </c>
    </row>
    <row r="213" spans="1:23" x14ac:dyDescent="0.25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VLOOKUP(F213:F5018,'Customer Info'!A:B,2,0)</f>
        <v>Lisa</v>
      </c>
      <c r="H213" s="6" t="str">
        <f>VLOOKUP($F$10:$F$4815,'Customer Info'!$A$1:$C$501,3,0)</f>
        <v>Ryan</v>
      </c>
      <c r="I213" s="6" t="str">
        <f>VLOOKUP($F$10:$F$4815,'Customer Info'!$A$1:$E$501,5,0)</f>
        <v>Berlin</v>
      </c>
      <c r="J213" s="2" t="s">
        <v>523</v>
      </c>
      <c r="K213" s="7" t="str">
        <f>VLOOKUP($J:$J,'Product Details'!$B:$C,2,0)</f>
        <v>Office_Supplies</v>
      </c>
      <c r="L213" s="7" t="str">
        <f>VLOOKUP($J:$J,'Product Details'!$B:$D,3,0)</f>
        <v>Appliances</v>
      </c>
      <c r="M213" s="7"/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">
        <v>10</v>
      </c>
      <c r="T213" s="9">
        <f t="shared" si="17"/>
        <v>146</v>
      </c>
      <c r="U213" s="9">
        <f t="shared" si="18"/>
        <v>20</v>
      </c>
      <c r="V213" s="2" t="s">
        <v>64</v>
      </c>
      <c r="W213" s="10">
        <f t="shared" si="19"/>
        <v>0.02</v>
      </c>
    </row>
    <row r="214" spans="1:23" x14ac:dyDescent="0.25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VLOOKUP(F214:F5019,'Customer Info'!A:B,2,0)</f>
        <v>Troy</v>
      </c>
      <c r="H214" s="6" t="str">
        <f>VLOOKUP($F$10:$F$4815,'Customer Info'!$A$1:$C$501,3,0)</f>
        <v>Staebel</v>
      </c>
      <c r="I214" s="6" t="str">
        <f>VLOOKUP($F$10:$F$4815,'Customer Info'!$A$1:$E$501,5,0)</f>
        <v>Canberra</v>
      </c>
      <c r="J214" s="2" t="s">
        <v>329</v>
      </c>
      <c r="K214" s="7" t="str">
        <f>VLOOKUP($J:$J,'Product Details'!$B:$C,2,0)</f>
        <v>Office_Supplies</v>
      </c>
      <c r="L214" s="7" t="str">
        <f>VLOOKUP($J:$J,'Product Details'!$B:$D,3,0)</f>
        <v>Appliances</v>
      </c>
      <c r="M214" s="7"/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">
        <v>48</v>
      </c>
      <c r="T214" s="9">
        <f t="shared" si="17"/>
        <v>30184</v>
      </c>
      <c r="U214" s="9">
        <f t="shared" si="18"/>
        <v>1760</v>
      </c>
      <c r="V214" s="2" t="s">
        <v>64</v>
      </c>
      <c r="W214" s="10">
        <f t="shared" si="19"/>
        <v>7.0000000000000007E-2</v>
      </c>
    </row>
    <row r="215" spans="1:23" x14ac:dyDescent="0.25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VLOOKUP(F215:F5020,'Customer Info'!A:B,2,0)</f>
        <v>Nicole</v>
      </c>
      <c r="H215" s="6" t="str">
        <f>VLOOKUP($F$10:$F$4815,'Customer Info'!$A$1:$C$501,3,0)</f>
        <v>Fjeld</v>
      </c>
      <c r="I215" s="6" t="str">
        <f>VLOOKUP($F$10:$F$4815,'Customer Info'!$A$1:$E$501,5,0)</f>
        <v>Berlin</v>
      </c>
      <c r="J215" s="2" t="s">
        <v>187</v>
      </c>
      <c r="K215" s="7" t="str">
        <f>VLOOKUP($J:$J,'Product Details'!$B:$C,2,0)</f>
        <v>Technology</v>
      </c>
      <c r="L215" s="7" t="str">
        <f>VLOOKUP($J:$J,'Product Details'!$B:$D,3,0)</f>
        <v>Accessories</v>
      </c>
      <c r="M215" s="7"/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">
        <v>92</v>
      </c>
      <c r="T215" s="9">
        <f t="shared" si="17"/>
        <v>6774</v>
      </c>
      <c r="U215" s="9">
        <f t="shared" si="18"/>
        <v>470</v>
      </c>
      <c r="V215" s="2" t="s">
        <v>34</v>
      </c>
      <c r="W215" s="10">
        <f t="shared" si="19"/>
        <v>0.05</v>
      </c>
    </row>
    <row r="216" spans="1:23" x14ac:dyDescent="0.25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VLOOKUP(F216:F5021,'Customer Info'!A:B,2,0)</f>
        <v>Deirdre</v>
      </c>
      <c r="H216" s="6" t="str">
        <f>VLOOKUP($F$10:$F$4815,'Customer Info'!$A$1:$C$501,3,0)</f>
        <v>Greer</v>
      </c>
      <c r="I216" s="6" t="str">
        <f>VLOOKUP($F$10:$F$4815,'Customer Info'!$A$1:$E$501,5,0)</f>
        <v>Perth</v>
      </c>
      <c r="J216" s="2" t="s">
        <v>109</v>
      </c>
      <c r="K216" s="7" t="str">
        <f>VLOOKUP($J:$J,'Product Details'!$B:$C,2,0)</f>
        <v>Furniture</v>
      </c>
      <c r="L216" s="7" t="str">
        <f>VLOOKUP($J:$J,'Product Details'!$B:$D,3,0)</f>
        <v>Bookcases</v>
      </c>
      <c r="M216" s="7"/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">
        <v>88</v>
      </c>
      <c r="T216" s="9">
        <f t="shared" si="17"/>
        <v>7400</v>
      </c>
      <c r="U216" s="9">
        <f t="shared" si="18"/>
        <v>760</v>
      </c>
      <c r="V216" s="2" t="s">
        <v>34</v>
      </c>
      <c r="W216" s="10">
        <f t="shared" si="19"/>
        <v>0.05</v>
      </c>
    </row>
    <row r="217" spans="1:23" x14ac:dyDescent="0.25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VLOOKUP(F217:F5022,'Customer Info'!A:B,2,0)</f>
        <v>Peter</v>
      </c>
      <c r="H217" s="6" t="str">
        <f>VLOOKUP($F$10:$F$4815,'Customer Info'!$A$1:$C$501,3,0)</f>
        <v>McVee</v>
      </c>
      <c r="I217" s="6" t="str">
        <f>VLOOKUP($F$10:$F$4815,'Customer Info'!$A$1:$E$501,5,0)</f>
        <v>Hamburg</v>
      </c>
      <c r="J217" s="2" t="s">
        <v>311</v>
      </c>
      <c r="K217" s="7" t="str">
        <f>VLOOKUP($J:$J,'Product Details'!$B:$C,2,0)</f>
        <v>Technology</v>
      </c>
      <c r="L217" s="7" t="str">
        <f>VLOOKUP($J:$J,'Product Details'!$B:$D,3,0)</f>
        <v>Copiers</v>
      </c>
      <c r="M217" s="7"/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">
        <v>45</v>
      </c>
      <c r="T217" s="9">
        <f t="shared" si="17"/>
        <v>1377</v>
      </c>
      <c r="U217" s="9">
        <f t="shared" si="18"/>
        <v>95</v>
      </c>
      <c r="V217" s="2" t="s">
        <v>34</v>
      </c>
      <c r="W217" s="10">
        <f t="shared" si="19"/>
        <v>0.02</v>
      </c>
    </row>
    <row r="218" spans="1:23" x14ac:dyDescent="0.25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VLOOKUP(F218:F5023,'Customer Info'!A:B,2,0)</f>
        <v>Guy</v>
      </c>
      <c r="H218" s="6" t="str">
        <f>VLOOKUP($F$10:$F$4815,'Customer Info'!$A$1:$C$501,3,0)</f>
        <v>Phonely</v>
      </c>
      <c r="I218" s="6" t="str">
        <f>VLOOKUP($F$10:$F$4815,'Customer Info'!$A$1:$E$501,5,0)</f>
        <v>Jodhpur</v>
      </c>
      <c r="J218" s="2" t="s">
        <v>533</v>
      </c>
      <c r="K218" s="7" t="str">
        <f>VLOOKUP($J:$J,'Product Details'!$B:$C,2,0)</f>
        <v>Office_Supplies</v>
      </c>
      <c r="L218" s="7" t="str">
        <f>VLOOKUP($J:$J,'Product Details'!$B:$D,3,0)</f>
        <v>Supplies</v>
      </c>
      <c r="M218" s="7"/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">
        <v>92</v>
      </c>
      <c r="T218" s="9">
        <f t="shared" si="17"/>
        <v>982</v>
      </c>
      <c r="U218" s="9">
        <f t="shared" si="18"/>
        <v>152</v>
      </c>
      <c r="V218" s="2" t="s">
        <v>34</v>
      </c>
      <c r="W218" s="10">
        <f t="shared" si="19"/>
        <v>0.02</v>
      </c>
    </row>
    <row r="219" spans="1:23" x14ac:dyDescent="0.25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VLOOKUP(F219:F5024,'Customer Info'!A:B,2,0)</f>
        <v>Lisa</v>
      </c>
      <c r="H219" s="6" t="str">
        <f>VLOOKUP($F$10:$F$4815,'Customer Info'!$A$1:$C$501,3,0)</f>
        <v>DeCherney</v>
      </c>
      <c r="I219" s="6" t="str">
        <f>VLOOKUP($F$10:$F$4815,'Customer Info'!$A$1:$E$501,5,0)</f>
        <v>Sydney</v>
      </c>
      <c r="J219" s="2" t="s">
        <v>221</v>
      </c>
      <c r="K219" s="7" t="str">
        <f>VLOOKUP($J:$J,'Product Details'!$B:$C,2,0)</f>
        <v>Office_Supplies</v>
      </c>
      <c r="L219" s="7" t="str">
        <f>VLOOKUP($J:$J,'Product Details'!$B:$D,3,0)</f>
        <v>Storage</v>
      </c>
      <c r="M219" s="7"/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2226</v>
      </c>
      <c r="S219" s="2">
        <v>93</v>
      </c>
      <c r="T219" s="9">
        <f t="shared" si="17"/>
        <v>2319</v>
      </c>
      <c r="U219" s="9">
        <f t="shared" si="18"/>
        <v>239</v>
      </c>
      <c r="V219" s="2" t="s">
        <v>34</v>
      </c>
      <c r="W219" s="10">
        <f t="shared" si="19"/>
        <v>0.02</v>
      </c>
    </row>
    <row r="220" spans="1:23" x14ac:dyDescent="0.25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VLOOKUP(F220:F5025,'Customer Info'!A:B,2,0)</f>
        <v>Valerie</v>
      </c>
      <c r="H220" s="6" t="str">
        <f>VLOOKUP($F$10:$F$4815,'Customer Info'!$A$1:$C$501,3,0)</f>
        <v>Mitchum</v>
      </c>
      <c r="I220" s="6" t="str">
        <f>VLOOKUP($F$10:$F$4815,'Customer Info'!$A$1:$E$501,5,0)</f>
        <v>Chengdu</v>
      </c>
      <c r="J220" s="2" t="s">
        <v>46</v>
      </c>
      <c r="K220" s="7" t="str">
        <f>VLOOKUP($J:$J,'Product Details'!$B:$C,2,0)</f>
        <v>Technology</v>
      </c>
      <c r="L220" s="7" t="str">
        <f>VLOOKUP($J:$J,'Product Details'!$B:$D,3,0)</f>
        <v>Machines</v>
      </c>
      <c r="M220" s="7"/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6888</v>
      </c>
      <c r="S220" s="2">
        <v>23</v>
      </c>
      <c r="T220" s="9">
        <f t="shared" si="17"/>
        <v>6911</v>
      </c>
      <c r="U220" s="9">
        <f t="shared" si="18"/>
        <v>473</v>
      </c>
      <c r="V220" s="2" t="s">
        <v>64</v>
      </c>
      <c r="W220" s="10">
        <f t="shared" si="19"/>
        <v>0.05</v>
      </c>
    </row>
    <row r="221" spans="1:23" x14ac:dyDescent="0.25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VLOOKUP(F221:F5026,'Customer Info'!A:B,2,0)</f>
        <v>Jessica</v>
      </c>
      <c r="H221" s="6" t="str">
        <f>VLOOKUP($F$10:$F$4815,'Customer Info'!$A$1:$C$501,3,0)</f>
        <v>Myrick</v>
      </c>
      <c r="I221" s="6" t="str">
        <f>VLOOKUP($F$10:$F$4815,'Customer Info'!$A$1:$E$501,5,0)</f>
        <v>Krefeld</v>
      </c>
      <c r="J221" s="2" t="s">
        <v>539</v>
      </c>
      <c r="K221" s="7" t="str">
        <f>VLOOKUP($J:$J,'Product Details'!$B:$C,2,0)</f>
        <v>Technology</v>
      </c>
      <c r="L221" s="7" t="str">
        <f>VLOOKUP($J:$J,'Product Details'!$B:$D,3,0)</f>
        <v>Copiers</v>
      </c>
      <c r="M221" s="7"/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6264</v>
      </c>
      <c r="S221" s="2">
        <v>74</v>
      </c>
      <c r="T221" s="9">
        <f t="shared" si="17"/>
        <v>6338</v>
      </c>
      <c r="U221" s="9">
        <f t="shared" si="18"/>
        <v>428</v>
      </c>
      <c r="V221" s="2" t="s">
        <v>64</v>
      </c>
      <c r="W221" s="10">
        <f t="shared" si="19"/>
        <v>0.05</v>
      </c>
    </row>
    <row r="222" spans="1:23" x14ac:dyDescent="0.25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VLOOKUP(F222:F5027,'Customer Info'!A:B,2,0)</f>
        <v>Joy</v>
      </c>
      <c r="H222" s="6" t="str">
        <f>VLOOKUP($F$10:$F$4815,'Customer Info'!$A$1:$C$501,3,0)</f>
        <v>Bell</v>
      </c>
      <c r="I222" s="6" t="str">
        <f>VLOOKUP($F$10:$F$4815,'Customer Info'!$A$1:$E$501,5,0)</f>
        <v>Tongchuan</v>
      </c>
      <c r="J222" s="2" t="s">
        <v>399</v>
      </c>
      <c r="K222" s="7" t="str">
        <f>VLOOKUP($J:$J,'Product Details'!$B:$C,2,0)</f>
        <v>Office_Supplies</v>
      </c>
      <c r="L222" s="7" t="str">
        <f>VLOOKUP($J:$J,'Product Details'!$B:$D,3,0)</f>
        <v>Art</v>
      </c>
      <c r="M222" s="7"/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840</v>
      </c>
      <c r="S222" s="2">
        <v>30</v>
      </c>
      <c r="T222" s="9">
        <f t="shared" si="17"/>
        <v>870</v>
      </c>
      <c r="U222" s="9">
        <f t="shared" si="18"/>
        <v>48</v>
      </c>
      <c r="V222" s="2" t="s">
        <v>64</v>
      </c>
      <c r="W222" s="10">
        <f t="shared" si="19"/>
        <v>0.02</v>
      </c>
    </row>
    <row r="223" spans="1:23" x14ac:dyDescent="0.25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VLOOKUP(F223:F5028,'Customer Info'!A:B,2,0)</f>
        <v>Rob</v>
      </c>
      <c r="H223" s="6" t="str">
        <f>VLOOKUP($F$10:$F$4815,'Customer Info'!$A$1:$C$501,3,0)</f>
        <v>Williams</v>
      </c>
      <c r="I223" s="6" t="str">
        <f>VLOOKUP($F$10:$F$4815,'Customer Info'!$A$1:$E$501,5,0)</f>
        <v>Wodonga</v>
      </c>
      <c r="J223" s="2" t="s">
        <v>377</v>
      </c>
      <c r="K223" s="7" t="str">
        <f>VLOOKUP($J:$J,'Product Details'!$B:$C,2,0)</f>
        <v>Furniture</v>
      </c>
      <c r="L223" s="7" t="str">
        <f>VLOOKUP($J:$J,'Product Details'!$B:$D,3,0)</f>
        <v>Tables</v>
      </c>
      <c r="M223" s="7"/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3036</v>
      </c>
      <c r="S223" s="2">
        <v>100</v>
      </c>
      <c r="T223" s="9">
        <f t="shared" si="17"/>
        <v>3136</v>
      </c>
      <c r="U223" s="9">
        <f t="shared" si="18"/>
        <v>352</v>
      </c>
      <c r="V223" s="2" t="s">
        <v>34</v>
      </c>
      <c r="W223" s="10">
        <f t="shared" si="19"/>
        <v>0.02</v>
      </c>
    </row>
    <row r="224" spans="1:23" x14ac:dyDescent="0.25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VLOOKUP(F224:F5029,'Customer Info'!A:B,2,0)</f>
        <v>Troy</v>
      </c>
      <c r="H224" s="6" t="str">
        <f>VLOOKUP($F$10:$F$4815,'Customer Info'!$A$1:$C$501,3,0)</f>
        <v>Blackwell</v>
      </c>
      <c r="I224" s="6" t="str">
        <f>VLOOKUP($F$10:$F$4815,'Customer Info'!$A$1:$E$501,5,0)</f>
        <v>Akola</v>
      </c>
      <c r="J224" s="2" t="s">
        <v>546</v>
      </c>
      <c r="K224" s="7" t="str">
        <f>VLOOKUP($J:$J,'Product Details'!$B:$C,2,0)</f>
        <v>Technology</v>
      </c>
      <c r="L224" s="7" t="str">
        <f>VLOOKUP($J:$J,'Product Details'!$B:$D,3,0)</f>
        <v>Copiers</v>
      </c>
      <c r="M224" s="7"/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10508</v>
      </c>
      <c r="S224" s="2">
        <v>100</v>
      </c>
      <c r="T224" s="9">
        <f t="shared" si="17"/>
        <v>10608</v>
      </c>
      <c r="U224" s="9">
        <f t="shared" si="18"/>
        <v>496</v>
      </c>
      <c r="V224" s="2" t="s">
        <v>34</v>
      </c>
      <c r="W224" s="10">
        <f t="shared" si="19"/>
        <v>0.05</v>
      </c>
    </row>
    <row r="225" spans="1:23" x14ac:dyDescent="0.25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VLOOKUP(F225:F5030,'Customer Info'!A:B,2,0)</f>
        <v>Emily</v>
      </c>
      <c r="H225" s="6" t="str">
        <f>VLOOKUP($F$10:$F$4815,'Customer Info'!$A$1:$C$501,3,0)</f>
        <v>Burns</v>
      </c>
      <c r="I225" s="6" t="str">
        <f>VLOOKUP($F$10:$F$4815,'Customer Info'!$A$1:$E$501,5,0)</f>
        <v>Adelaide</v>
      </c>
      <c r="J225" s="2" t="s">
        <v>246</v>
      </c>
      <c r="K225" s="7" t="str">
        <f>VLOOKUP($J:$J,'Product Details'!$B:$C,2,0)</f>
        <v>Office_Supplies</v>
      </c>
      <c r="L225" s="7" t="str">
        <f>VLOOKUP($J:$J,'Product Details'!$B:$D,3,0)</f>
        <v>Envelopes</v>
      </c>
      <c r="M225" s="7"/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256</v>
      </c>
      <c r="S225" s="2">
        <v>30</v>
      </c>
      <c r="T225" s="9">
        <f t="shared" si="17"/>
        <v>286</v>
      </c>
      <c r="U225" s="9">
        <f t="shared" si="18"/>
        <v>56</v>
      </c>
      <c r="V225" s="2" t="s">
        <v>34</v>
      </c>
      <c r="W225" s="10">
        <f t="shared" si="19"/>
        <v>0.02</v>
      </c>
    </row>
    <row r="226" spans="1:23" x14ac:dyDescent="0.25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VLOOKUP(F226:F5031,'Customer Info'!A:B,2,0)</f>
        <v>Troy</v>
      </c>
      <c r="H226" s="6" t="str">
        <f>VLOOKUP($F$10:$F$4815,'Customer Info'!$A$1:$C$501,3,0)</f>
        <v>Staebel</v>
      </c>
      <c r="I226" s="6" t="str">
        <f>VLOOKUP($F$10:$F$4815,'Customer Info'!$A$1:$E$501,5,0)</f>
        <v>Canberra</v>
      </c>
      <c r="J226" s="2" t="s">
        <v>215</v>
      </c>
      <c r="K226" s="7" t="str">
        <f>VLOOKUP($J:$J,'Product Details'!$B:$C,2,0)</f>
        <v>Technology</v>
      </c>
      <c r="L226" s="7" t="str">
        <f>VLOOKUP($J:$J,'Product Details'!$B:$D,3,0)</f>
        <v>Machines</v>
      </c>
      <c r="M226" s="7"/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22344</v>
      </c>
      <c r="S226" s="2">
        <v>24</v>
      </c>
      <c r="T226" s="9">
        <f t="shared" si="17"/>
        <v>22368</v>
      </c>
      <c r="U226" s="9">
        <f t="shared" si="18"/>
        <v>1291</v>
      </c>
      <c r="V226" s="2" t="s">
        <v>34</v>
      </c>
      <c r="W226" s="10">
        <f t="shared" si="19"/>
        <v>0.05</v>
      </c>
    </row>
    <row r="227" spans="1:23" x14ac:dyDescent="0.25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VLOOKUP(F227:F5032,'Customer Info'!A:B,2,0)</f>
        <v>Pauline</v>
      </c>
      <c r="H227" s="6" t="str">
        <f>VLOOKUP($F$10:$F$4815,'Customer Info'!$A$1:$C$501,3,0)</f>
        <v>Chand</v>
      </c>
      <c r="I227" s="6" t="str">
        <f>VLOOKUP($F$10:$F$4815,'Customer Info'!$A$1:$E$501,5,0)</f>
        <v>Perth</v>
      </c>
      <c r="J227" s="2" t="s">
        <v>551</v>
      </c>
      <c r="K227" s="7" t="str">
        <f>VLOOKUP($J:$J,'Product Details'!$B:$C,2,0)</f>
        <v>Office_Supplies</v>
      </c>
      <c r="L227" s="7" t="str">
        <f>VLOOKUP($J:$J,'Product Details'!$B:$D,3,0)</f>
        <v>Art</v>
      </c>
      <c r="M227" s="7"/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238</v>
      </c>
      <c r="S227" s="2">
        <v>30</v>
      </c>
      <c r="T227" s="9">
        <f t="shared" si="17"/>
        <v>268</v>
      </c>
      <c r="U227" s="9">
        <f t="shared" si="18"/>
        <v>44</v>
      </c>
      <c r="V227" s="2" t="s">
        <v>34</v>
      </c>
      <c r="W227" s="10">
        <f t="shared" si="19"/>
        <v>0.02</v>
      </c>
    </row>
    <row r="228" spans="1:23" x14ac:dyDescent="0.25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VLOOKUP(F228:F5033,'Customer Info'!A:B,2,0)</f>
        <v>Ritsa</v>
      </c>
      <c r="H228" s="6" t="str">
        <f>VLOOKUP($F$10:$F$4815,'Customer Info'!$A$1:$C$501,3,0)</f>
        <v>Hightower</v>
      </c>
      <c r="I228" s="6" t="str">
        <f>VLOOKUP($F$10:$F$4815,'Customer Info'!$A$1:$E$501,5,0)</f>
        <v>Hamburg</v>
      </c>
      <c r="J228" s="2" t="s">
        <v>427</v>
      </c>
      <c r="K228" s="7" t="str">
        <f>VLOOKUP($J:$J,'Product Details'!$B:$C,2,0)</f>
        <v>Office_Supplies</v>
      </c>
      <c r="L228" s="7" t="str">
        <f>VLOOKUP($J:$J,'Product Details'!$B:$D,3,0)</f>
        <v>Storage</v>
      </c>
      <c r="M228" s="7"/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7932</v>
      </c>
      <c r="S228" s="2">
        <v>84</v>
      </c>
      <c r="T228" s="9">
        <f t="shared" si="17"/>
        <v>8016</v>
      </c>
      <c r="U228" s="9">
        <f t="shared" si="18"/>
        <v>741</v>
      </c>
      <c r="V228" s="2" t="s">
        <v>34</v>
      </c>
      <c r="W228" s="10">
        <f t="shared" si="19"/>
        <v>0.05</v>
      </c>
    </row>
    <row r="229" spans="1:23" x14ac:dyDescent="0.25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VLOOKUP(F229:F5034,'Customer Info'!A:B,2,0)</f>
        <v>Peter</v>
      </c>
      <c r="H229" s="6" t="str">
        <f>VLOOKUP($F$10:$F$4815,'Customer Info'!$A$1:$C$501,3,0)</f>
        <v>McVee</v>
      </c>
      <c r="I229" s="6" t="str">
        <f>VLOOKUP($F$10:$F$4815,'Customer Info'!$A$1:$E$501,5,0)</f>
        <v>Hamburg</v>
      </c>
      <c r="J229" s="2" t="s">
        <v>555</v>
      </c>
      <c r="K229" s="7" t="str">
        <f>VLOOKUP($J:$J,'Product Details'!$B:$C,2,0)</f>
        <v>Furniture</v>
      </c>
      <c r="L229" s="7" t="str">
        <f>VLOOKUP($J:$J,'Product Details'!$B:$D,3,0)</f>
        <v>Furnishings</v>
      </c>
      <c r="M229" s="7"/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852</v>
      </c>
      <c r="S229" s="2">
        <v>30</v>
      </c>
      <c r="T229" s="9">
        <f t="shared" si="17"/>
        <v>882</v>
      </c>
      <c r="U229" s="9">
        <f t="shared" si="18"/>
        <v>78</v>
      </c>
      <c r="V229" s="2" t="s">
        <v>34</v>
      </c>
      <c r="W229" s="10">
        <f t="shared" si="19"/>
        <v>0.02</v>
      </c>
    </row>
    <row r="230" spans="1:23" x14ac:dyDescent="0.25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VLOOKUP(F230:F5035,'Customer Info'!A:B,2,0)</f>
        <v>Allen</v>
      </c>
      <c r="H230" s="6" t="str">
        <f>VLOOKUP($F$10:$F$4815,'Customer Info'!$A$1:$C$501,3,0)</f>
        <v>Armold</v>
      </c>
      <c r="I230" s="6" t="str">
        <f>VLOOKUP($F$10:$F$4815,'Customer Info'!$A$1:$E$501,5,0)</f>
        <v>Wuchuan</v>
      </c>
      <c r="J230" s="2" t="s">
        <v>297</v>
      </c>
      <c r="K230" s="7" t="str">
        <f>VLOOKUP($J:$J,'Product Details'!$B:$C,2,0)</f>
        <v>Office_Supplies</v>
      </c>
      <c r="L230" s="7" t="str">
        <f>VLOOKUP($J:$J,'Product Details'!$B:$D,3,0)</f>
        <v>Binders</v>
      </c>
      <c r="M230" s="7"/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18648</v>
      </c>
      <c r="S230" s="2">
        <v>74</v>
      </c>
      <c r="T230" s="9">
        <f t="shared" si="17"/>
        <v>18722</v>
      </c>
      <c r="U230" s="9">
        <f t="shared" si="18"/>
        <v>1430</v>
      </c>
      <c r="V230" s="2" t="s">
        <v>34</v>
      </c>
      <c r="W230" s="10">
        <f t="shared" si="19"/>
        <v>0.05</v>
      </c>
    </row>
    <row r="231" spans="1:23" x14ac:dyDescent="0.25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VLOOKUP(F231:F5036,'Customer Info'!A:B,2,0)</f>
        <v>Damala</v>
      </c>
      <c r="H231" s="6" t="str">
        <f>VLOOKUP($F$10:$F$4815,'Customer Info'!$A$1:$C$501,3,0)</f>
        <v>Kotsonis</v>
      </c>
      <c r="I231" s="6" t="str">
        <f>VLOOKUP($F$10:$F$4815,'Customer Info'!$A$1:$E$501,5,0)</f>
        <v>Berlin</v>
      </c>
      <c r="J231" s="2" t="s">
        <v>314</v>
      </c>
      <c r="K231" s="7" t="str">
        <f>VLOOKUP($J:$J,'Product Details'!$B:$C,2,0)</f>
        <v>Technology</v>
      </c>
      <c r="L231" s="7" t="str">
        <f>VLOOKUP($J:$J,'Product Details'!$B:$D,3,0)</f>
        <v>Copiers</v>
      </c>
      <c r="M231" s="7"/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5254</v>
      </c>
      <c r="S231" s="2">
        <v>67</v>
      </c>
      <c r="T231" s="9">
        <f t="shared" si="17"/>
        <v>5321</v>
      </c>
      <c r="U231" s="9">
        <f t="shared" si="18"/>
        <v>265</v>
      </c>
      <c r="V231" s="2" t="s">
        <v>34</v>
      </c>
      <c r="W231" s="10">
        <f t="shared" si="19"/>
        <v>0.05</v>
      </c>
    </row>
    <row r="232" spans="1:23" x14ac:dyDescent="0.25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VLOOKUP(F232:F5037,'Customer Info'!A:B,2,0)</f>
        <v>Darrin</v>
      </c>
      <c r="H232" s="6" t="str">
        <f>VLOOKUP($F$10:$F$4815,'Customer Info'!$A$1:$C$501,3,0)</f>
        <v>Martin</v>
      </c>
      <c r="I232" s="6" t="str">
        <f>VLOOKUP($F$10:$F$4815,'Customer Info'!$A$1:$E$501,5,0)</f>
        <v>Berlin</v>
      </c>
      <c r="J232" s="2" t="s">
        <v>359</v>
      </c>
      <c r="K232" s="7" t="str">
        <f>VLOOKUP($J:$J,'Product Details'!$B:$C,2,0)</f>
        <v>Office_Supplies</v>
      </c>
      <c r="L232" s="7" t="str">
        <f>VLOOKUP($J:$J,'Product Details'!$B:$D,3,0)</f>
        <v>Binders</v>
      </c>
      <c r="M232" s="7"/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3618</v>
      </c>
      <c r="S232" s="2">
        <v>70</v>
      </c>
      <c r="T232" s="9">
        <f t="shared" si="17"/>
        <v>3688</v>
      </c>
      <c r="U232" s="9">
        <f t="shared" si="18"/>
        <v>306</v>
      </c>
      <c r="V232" s="2" t="s">
        <v>72</v>
      </c>
      <c r="W232" s="10">
        <f t="shared" si="19"/>
        <v>0.02</v>
      </c>
    </row>
    <row r="233" spans="1:23" x14ac:dyDescent="0.25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VLOOKUP(F233:F5038,'Customer Info'!A:B,2,0)</f>
        <v>Toby</v>
      </c>
      <c r="H233" s="6" t="str">
        <f>VLOOKUP($F$10:$F$4815,'Customer Info'!$A$1:$C$501,3,0)</f>
        <v>Braunhardt</v>
      </c>
      <c r="I233" s="6" t="str">
        <f>VLOOKUP($F$10:$F$4815,'Customer Info'!$A$1:$E$501,5,0)</f>
        <v>Perth</v>
      </c>
      <c r="J233" s="2" t="s">
        <v>181</v>
      </c>
      <c r="K233" s="7" t="str">
        <f>VLOOKUP($J:$J,'Product Details'!$B:$C,2,0)</f>
        <v>Furniture</v>
      </c>
      <c r="L233" s="7" t="str">
        <f>VLOOKUP($J:$J,'Product Details'!$B:$D,3,0)</f>
        <v>Tables</v>
      </c>
      <c r="M233" s="7"/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15328</v>
      </c>
      <c r="S233" s="2">
        <v>24</v>
      </c>
      <c r="T233" s="9">
        <f t="shared" si="17"/>
        <v>15352</v>
      </c>
      <c r="U233" s="9">
        <f t="shared" si="18"/>
        <v>600</v>
      </c>
      <c r="V233" s="2" t="s">
        <v>34</v>
      </c>
      <c r="W233" s="10">
        <f t="shared" si="19"/>
        <v>0.05</v>
      </c>
    </row>
    <row r="234" spans="1:23" x14ac:dyDescent="0.25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VLOOKUP(F234:F5039,'Customer Info'!A:B,2,0)</f>
        <v>Benjamin</v>
      </c>
      <c r="H234" s="6" t="str">
        <f>VLOOKUP($F$10:$F$4815,'Customer Info'!$A$1:$C$501,3,0)</f>
        <v>Patterson</v>
      </c>
      <c r="I234" s="6" t="str">
        <f>VLOOKUP($F$10:$F$4815,'Customer Info'!$A$1:$E$501,5,0)</f>
        <v>Tamworth</v>
      </c>
      <c r="J234" s="2" t="s">
        <v>564</v>
      </c>
      <c r="K234" s="7" t="str">
        <f>VLOOKUP($J:$J,'Product Details'!$B:$C,2,0)</f>
        <v>Technology</v>
      </c>
      <c r="L234" s="7" t="str">
        <f>VLOOKUP($J:$J,'Product Details'!$B:$D,3,0)</f>
        <v>Machines</v>
      </c>
      <c r="M234" s="7"/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284</v>
      </c>
      <c r="S234" s="2">
        <v>30</v>
      </c>
      <c r="T234" s="9">
        <f t="shared" si="17"/>
        <v>314</v>
      </c>
      <c r="U234" s="9">
        <f t="shared" si="18"/>
        <v>46</v>
      </c>
      <c r="V234" s="2" t="s">
        <v>34</v>
      </c>
      <c r="W234" s="10">
        <f t="shared" si="19"/>
        <v>0.02</v>
      </c>
    </row>
    <row r="235" spans="1:23" x14ac:dyDescent="0.25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VLOOKUP(F235:F5040,'Customer Info'!A:B,2,0)</f>
        <v>Sheri</v>
      </c>
      <c r="H235" s="6" t="str">
        <f>VLOOKUP($F$10:$F$4815,'Customer Info'!$A$1:$C$501,3,0)</f>
        <v>Gordon</v>
      </c>
      <c r="I235" s="6" t="str">
        <f>VLOOKUP($F$10:$F$4815,'Customer Info'!$A$1:$E$501,5,0)</f>
        <v>Bogor</v>
      </c>
      <c r="J235" s="2" t="s">
        <v>555</v>
      </c>
      <c r="K235" s="7" t="str">
        <f>VLOOKUP($J:$J,'Product Details'!$B:$C,2,0)</f>
        <v>Furniture</v>
      </c>
      <c r="L235" s="7" t="str">
        <f>VLOOKUP($J:$J,'Product Details'!$B:$D,3,0)</f>
        <v>Furnishings</v>
      </c>
      <c r="M235" s="7"/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1703</v>
      </c>
      <c r="S235" s="2">
        <v>41</v>
      </c>
      <c r="T235" s="9">
        <f t="shared" si="17"/>
        <v>1744</v>
      </c>
      <c r="U235" s="9">
        <f t="shared" si="18"/>
        <v>105</v>
      </c>
      <c r="V235" s="2" t="s">
        <v>34</v>
      </c>
      <c r="W235" s="10">
        <f t="shared" si="19"/>
        <v>0.02</v>
      </c>
    </row>
    <row r="236" spans="1:23" x14ac:dyDescent="0.25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VLOOKUP(F236:F5041,'Customer Info'!A:B,2,0)</f>
        <v>Mike</v>
      </c>
      <c r="H236" s="6" t="str">
        <f>VLOOKUP($F$10:$F$4815,'Customer Info'!$A$1:$C$501,3,0)</f>
        <v>Pelletier</v>
      </c>
      <c r="I236" s="6" t="str">
        <f>VLOOKUP($F$10:$F$4815,'Customer Info'!$A$1:$E$501,5,0)</f>
        <v>Gorakhpur</v>
      </c>
      <c r="J236" s="2" t="s">
        <v>387</v>
      </c>
      <c r="K236" s="7" t="str">
        <f>VLOOKUP($J:$J,'Product Details'!$B:$C,2,0)</f>
        <v>Office_Supplies</v>
      </c>
      <c r="L236" s="7" t="str">
        <f>VLOOKUP($J:$J,'Product Details'!$B:$D,3,0)</f>
        <v>Fasteners</v>
      </c>
      <c r="M236" s="7"/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4620</v>
      </c>
      <c r="S236" s="2">
        <v>78</v>
      </c>
      <c r="T236" s="9">
        <f t="shared" si="17"/>
        <v>4698</v>
      </c>
      <c r="U236" s="9">
        <f t="shared" si="18"/>
        <v>618</v>
      </c>
      <c r="V236" s="2" t="s">
        <v>64</v>
      </c>
      <c r="W236" s="10">
        <f t="shared" si="19"/>
        <v>0.02</v>
      </c>
    </row>
    <row r="237" spans="1:23" x14ac:dyDescent="0.25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VLOOKUP(F237:F5042,'Customer Info'!A:B,2,0)</f>
        <v>Darren</v>
      </c>
      <c r="H237" s="6" t="str">
        <f>VLOOKUP($F$10:$F$4815,'Customer Info'!$A$1:$C$501,3,0)</f>
        <v>Budd</v>
      </c>
      <c r="I237" s="6" t="str">
        <f>VLOOKUP($F$10:$F$4815,'Customer Info'!$A$1:$E$501,5,0)</f>
        <v>Regensburg</v>
      </c>
      <c r="J237" s="2" t="s">
        <v>100</v>
      </c>
      <c r="K237" s="7" t="str">
        <f>VLOOKUP($J:$J,'Product Details'!$B:$C,2,0)</f>
        <v>Office_Supplies</v>
      </c>
      <c r="L237" s="7" t="str">
        <f>VLOOKUP($J:$J,'Product Details'!$B:$D,3,0)</f>
        <v>Art</v>
      </c>
      <c r="M237" s="7"/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5748</v>
      </c>
      <c r="S237" s="2">
        <v>64</v>
      </c>
      <c r="T237" s="9">
        <f t="shared" si="17"/>
        <v>5812</v>
      </c>
      <c r="U237" s="9">
        <f t="shared" si="18"/>
        <v>646</v>
      </c>
      <c r="V237" s="2" t="s">
        <v>34</v>
      </c>
      <c r="W237" s="10">
        <f t="shared" si="19"/>
        <v>0.05</v>
      </c>
    </row>
    <row r="238" spans="1:23" x14ac:dyDescent="0.25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VLOOKUP(F238:F5043,'Customer Info'!A:B,2,0)</f>
        <v>Hallie</v>
      </c>
      <c r="H238" s="6" t="str">
        <f>VLOOKUP($F$10:$F$4815,'Customer Info'!$A$1:$C$501,3,0)</f>
        <v>Redmond</v>
      </c>
      <c r="I238" s="6" t="str">
        <f>VLOOKUP($F$10:$F$4815,'Customer Info'!$A$1:$E$501,5,0)</f>
        <v>Caloundra</v>
      </c>
      <c r="J238" s="2" t="s">
        <v>122</v>
      </c>
      <c r="K238" s="7" t="str">
        <f>VLOOKUP($J:$J,'Product Details'!$B:$C,2,0)</f>
        <v>Furniture</v>
      </c>
      <c r="L238" s="7" t="str">
        <f>VLOOKUP($J:$J,'Product Details'!$B:$D,3,0)</f>
        <v>Furnishings</v>
      </c>
      <c r="M238" s="7"/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2492</v>
      </c>
      <c r="S238" s="2">
        <v>27</v>
      </c>
      <c r="T238" s="9">
        <f t="shared" si="17"/>
        <v>2519</v>
      </c>
      <c r="U238" s="9">
        <f t="shared" si="18"/>
        <v>191</v>
      </c>
      <c r="V238" s="2" t="s">
        <v>31</v>
      </c>
      <c r="W238" s="10">
        <f t="shared" si="19"/>
        <v>0.02</v>
      </c>
    </row>
    <row r="239" spans="1:23" x14ac:dyDescent="0.25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VLOOKUP(F239:F5044,'Customer Info'!A:B,2,0)</f>
        <v>Julie</v>
      </c>
      <c r="H239" s="6" t="str">
        <f>VLOOKUP($F$10:$F$4815,'Customer Info'!$A$1:$C$501,3,0)</f>
        <v>Creighton</v>
      </c>
      <c r="I239" s="6" t="str">
        <f>VLOOKUP($F$10:$F$4815,'Customer Info'!$A$1:$E$501,5,0)</f>
        <v>Ballarat</v>
      </c>
      <c r="J239" s="2" t="s">
        <v>573</v>
      </c>
      <c r="K239" s="7" t="str">
        <f>VLOOKUP($J:$J,'Product Details'!$B:$C,2,0)</f>
        <v>Technology</v>
      </c>
      <c r="L239" s="7" t="str">
        <f>VLOOKUP($J:$J,'Product Details'!$B:$D,3,0)</f>
        <v>Machines</v>
      </c>
      <c r="M239" s="7"/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310</v>
      </c>
      <c r="S239" s="2">
        <v>10</v>
      </c>
      <c r="T239" s="9">
        <f t="shared" si="17"/>
        <v>320</v>
      </c>
      <c r="U239" s="9">
        <f t="shared" si="18"/>
        <v>30</v>
      </c>
      <c r="V239" s="2" t="s">
        <v>64</v>
      </c>
      <c r="W239" s="10">
        <f t="shared" si="19"/>
        <v>0.02</v>
      </c>
    </row>
    <row r="240" spans="1:23" x14ac:dyDescent="0.25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VLOOKUP(F240:F5045,'Customer Info'!A:B,2,0)</f>
        <v>Jack</v>
      </c>
      <c r="H240" s="6" t="str">
        <f>VLOOKUP($F$10:$F$4815,'Customer Info'!$A$1:$C$501,3,0)</f>
        <v>Garza</v>
      </c>
      <c r="I240" s="6" t="str">
        <f>VLOOKUP($F$10:$F$4815,'Customer Info'!$A$1:$E$501,5,0)</f>
        <v>Oldenburg</v>
      </c>
      <c r="J240" s="2" t="s">
        <v>471</v>
      </c>
      <c r="K240" s="7" t="str">
        <f>VLOOKUP($J:$J,'Product Details'!$B:$C,2,0)</f>
        <v>Office_Supplies</v>
      </c>
      <c r="L240" s="7" t="str">
        <f>VLOOKUP($J:$J,'Product Details'!$B:$D,3,0)</f>
        <v>Art</v>
      </c>
      <c r="M240" s="7"/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7235</v>
      </c>
      <c r="S240" s="2">
        <v>94</v>
      </c>
      <c r="T240" s="9">
        <f t="shared" si="17"/>
        <v>7329</v>
      </c>
      <c r="U240" s="9">
        <f t="shared" si="18"/>
        <v>699</v>
      </c>
      <c r="V240" s="2" t="s">
        <v>34</v>
      </c>
      <c r="W240" s="10">
        <f t="shared" si="19"/>
        <v>0.05</v>
      </c>
    </row>
    <row r="241" spans="1:23" x14ac:dyDescent="0.25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VLOOKUP(F241:F5046,'Customer Info'!A:B,2,0)</f>
        <v>Steven</v>
      </c>
      <c r="H241" s="6" t="str">
        <f>VLOOKUP($F$10:$F$4815,'Customer Info'!$A$1:$C$501,3,0)</f>
        <v>Cartwright</v>
      </c>
      <c r="I241" s="6" t="str">
        <f>VLOOKUP($F$10:$F$4815,'Customer Info'!$A$1:$E$501,5,0)</f>
        <v>Newcastle</v>
      </c>
      <c r="J241" s="2" t="s">
        <v>578</v>
      </c>
      <c r="K241" s="7" t="str">
        <f>VLOOKUP($J:$J,'Product Details'!$B:$C,2,0)</f>
        <v>Office_Supplies</v>
      </c>
      <c r="L241" s="7" t="str">
        <f>VLOOKUP($J:$J,'Product Details'!$B:$D,3,0)</f>
        <v>Envelopes</v>
      </c>
      <c r="M241" s="7"/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1295</v>
      </c>
      <c r="S241" s="2">
        <v>30</v>
      </c>
      <c r="T241" s="9">
        <f t="shared" si="17"/>
        <v>1325</v>
      </c>
      <c r="U241" s="9">
        <f t="shared" si="18"/>
        <v>107</v>
      </c>
      <c r="V241" s="2" t="s">
        <v>64</v>
      </c>
      <c r="W241" s="10">
        <f t="shared" si="19"/>
        <v>0.02</v>
      </c>
    </row>
    <row r="242" spans="1:23" x14ac:dyDescent="0.25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VLOOKUP(F242:F5047,'Customer Info'!A:B,2,0)</f>
        <v>Steven</v>
      </c>
      <c r="H242" s="6" t="str">
        <f>VLOOKUP($F$10:$F$4815,'Customer Info'!$A$1:$C$501,3,0)</f>
        <v>Cartwright</v>
      </c>
      <c r="I242" s="6" t="str">
        <f>VLOOKUP($F$10:$F$4815,'Customer Info'!$A$1:$E$501,5,0)</f>
        <v>Newcastle</v>
      </c>
      <c r="J242" s="2" t="s">
        <v>580</v>
      </c>
      <c r="K242" s="7" t="str">
        <f>VLOOKUP($J:$J,'Product Details'!$B:$C,2,0)</f>
        <v>Office_Supplies</v>
      </c>
      <c r="L242" s="7" t="str">
        <f>VLOOKUP($J:$J,'Product Details'!$B:$D,3,0)</f>
        <v>Storage</v>
      </c>
      <c r="M242" s="7"/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12768</v>
      </c>
      <c r="S242" s="2">
        <v>72</v>
      </c>
      <c r="T242" s="9">
        <f t="shared" si="17"/>
        <v>12840</v>
      </c>
      <c r="U242" s="9">
        <f t="shared" si="18"/>
        <v>796</v>
      </c>
      <c r="V242" s="2" t="s">
        <v>34</v>
      </c>
      <c r="W242" s="10">
        <f t="shared" si="19"/>
        <v>0.05</v>
      </c>
    </row>
    <row r="243" spans="1:23" x14ac:dyDescent="0.25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VLOOKUP(F243:F5048,'Customer Info'!A:B,2,0)</f>
        <v>Benjamin</v>
      </c>
      <c r="H243" s="6" t="str">
        <f>VLOOKUP($F$10:$F$4815,'Customer Info'!$A$1:$C$501,3,0)</f>
        <v>Patterson</v>
      </c>
      <c r="I243" s="6" t="str">
        <f>VLOOKUP($F$10:$F$4815,'Customer Info'!$A$1:$E$501,5,0)</f>
        <v>Wollongong</v>
      </c>
      <c r="J243" s="2" t="s">
        <v>63</v>
      </c>
      <c r="K243" s="7" t="str">
        <f>VLOOKUP($J:$J,'Product Details'!$B:$C,2,0)</f>
        <v>Office_Supplies</v>
      </c>
      <c r="L243" s="7" t="str">
        <f>VLOOKUP($J:$J,'Product Details'!$B:$D,3,0)</f>
        <v>Envelopes</v>
      </c>
      <c r="M243" s="7"/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8738</v>
      </c>
      <c r="S243" s="2">
        <v>28</v>
      </c>
      <c r="T243" s="9">
        <f t="shared" si="17"/>
        <v>8766</v>
      </c>
      <c r="U243" s="9">
        <f t="shared" si="18"/>
        <v>604</v>
      </c>
      <c r="V243" s="2" t="s">
        <v>34</v>
      </c>
      <c r="W243" s="10">
        <f t="shared" si="19"/>
        <v>0.05</v>
      </c>
    </row>
    <row r="244" spans="1:23" x14ac:dyDescent="0.25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VLOOKUP(F244:F5049,'Customer Info'!A:B,2,0)</f>
        <v>Anthony</v>
      </c>
      <c r="H244" s="6" t="str">
        <f>VLOOKUP($F$10:$F$4815,'Customer Info'!$A$1:$C$501,3,0)</f>
        <v>O'Donnell</v>
      </c>
      <c r="I244" s="6" t="str">
        <f>VLOOKUP($F$10:$F$4815,'Customer Info'!$A$1:$E$501,5,0)</f>
        <v>Berlin</v>
      </c>
      <c r="J244" s="2" t="s">
        <v>235</v>
      </c>
      <c r="K244" s="7" t="str">
        <f>VLOOKUP($J:$J,'Product Details'!$B:$C,2,0)</f>
        <v>Furniture</v>
      </c>
      <c r="L244" s="7" t="str">
        <f>VLOOKUP($J:$J,'Product Details'!$B:$D,3,0)</f>
        <v>Chairs</v>
      </c>
      <c r="M244" s="7"/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3370</v>
      </c>
      <c r="S244" s="2">
        <v>29</v>
      </c>
      <c r="T244" s="9">
        <f t="shared" si="17"/>
        <v>3399</v>
      </c>
      <c r="U244" s="9">
        <f t="shared" si="18"/>
        <v>254</v>
      </c>
      <c r="V244" s="2" t="s">
        <v>34</v>
      </c>
      <c r="W244" s="10">
        <f t="shared" si="19"/>
        <v>0.02</v>
      </c>
    </row>
    <row r="245" spans="1:23" x14ac:dyDescent="0.25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VLOOKUP(F245:F5050,'Customer Info'!A:B,2,0)</f>
        <v>Laurel</v>
      </c>
      <c r="H245" s="6" t="str">
        <f>VLOOKUP($F$10:$F$4815,'Customer Info'!$A$1:$C$501,3,0)</f>
        <v>Elliston</v>
      </c>
      <c r="I245" s="6" t="str">
        <f>VLOOKUP($F$10:$F$4815,'Customer Info'!$A$1:$E$501,5,0)</f>
        <v>Tasikmalaya</v>
      </c>
      <c r="J245" s="2" t="s">
        <v>57</v>
      </c>
      <c r="K245" s="7" t="str">
        <f>VLOOKUP($J:$J,'Product Details'!$B:$C,2,0)</f>
        <v>Technology</v>
      </c>
      <c r="L245" s="7" t="str">
        <f>VLOOKUP($J:$J,'Product Details'!$B:$D,3,0)</f>
        <v>Accessories</v>
      </c>
      <c r="M245" s="7"/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4956</v>
      </c>
      <c r="S245" s="2">
        <v>98</v>
      </c>
      <c r="T245" s="9">
        <f t="shared" si="17"/>
        <v>5054</v>
      </c>
      <c r="U245" s="9">
        <f t="shared" si="18"/>
        <v>242</v>
      </c>
      <c r="V245" s="2" t="s">
        <v>34</v>
      </c>
      <c r="W245" s="10">
        <f t="shared" si="19"/>
        <v>0.05</v>
      </c>
    </row>
    <row r="246" spans="1:23" x14ac:dyDescent="0.25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VLOOKUP(F246:F5051,'Customer Info'!A:B,2,0)</f>
        <v>Allen</v>
      </c>
      <c r="H246" s="6" t="str">
        <f>VLOOKUP($F$10:$F$4815,'Customer Info'!$A$1:$C$501,3,0)</f>
        <v>Rosenblatt</v>
      </c>
      <c r="I246" s="6" t="str">
        <f>VLOOKUP($F$10:$F$4815,'Customer Info'!$A$1:$E$501,5,0)</f>
        <v>Chaozhou</v>
      </c>
      <c r="J246" s="2" t="s">
        <v>323</v>
      </c>
      <c r="K246" s="7" t="str">
        <f>VLOOKUP($J:$J,'Product Details'!$B:$C,2,0)</f>
        <v>Technology</v>
      </c>
      <c r="L246" s="7" t="str">
        <f>VLOOKUP($J:$J,'Product Details'!$B:$D,3,0)</f>
        <v>Accessories</v>
      </c>
      <c r="M246" s="7"/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17238</v>
      </c>
      <c r="S246" s="2">
        <v>58</v>
      </c>
      <c r="T246" s="9">
        <f t="shared" si="17"/>
        <v>17296</v>
      </c>
      <c r="U246" s="9">
        <f t="shared" si="18"/>
        <v>1778</v>
      </c>
      <c r="V246" s="2" t="s">
        <v>34</v>
      </c>
      <c r="W246" s="10">
        <f t="shared" si="19"/>
        <v>0.05</v>
      </c>
    </row>
    <row r="247" spans="1:23" x14ac:dyDescent="0.25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VLOOKUP(F247:F5052,'Customer Info'!A:B,2,0)</f>
        <v>Dave</v>
      </c>
      <c r="H247" s="6" t="str">
        <f>VLOOKUP($F$10:$F$4815,'Customer Info'!$A$1:$C$501,3,0)</f>
        <v>Hallsten</v>
      </c>
      <c r="I247" s="6" t="str">
        <f>VLOOKUP($F$10:$F$4815,'Customer Info'!$A$1:$E$501,5,0)</f>
        <v>Coimbatore</v>
      </c>
      <c r="J247" s="2" t="s">
        <v>302</v>
      </c>
      <c r="K247" s="7" t="str">
        <f>VLOOKUP($J:$J,'Product Details'!$B:$C,2,0)</f>
        <v>Technology</v>
      </c>
      <c r="L247" s="7" t="str">
        <f>VLOOKUP($J:$J,'Product Details'!$B:$D,3,0)</f>
        <v>Machines</v>
      </c>
      <c r="M247" s="7"/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34952</v>
      </c>
      <c r="S247" s="2">
        <v>66</v>
      </c>
      <c r="T247" s="9">
        <f t="shared" si="17"/>
        <v>35018</v>
      </c>
      <c r="U247" s="9">
        <f t="shared" si="18"/>
        <v>2370</v>
      </c>
      <c r="V247" s="2" t="s">
        <v>34</v>
      </c>
      <c r="W247" s="10">
        <f t="shared" si="19"/>
        <v>7.0000000000000007E-2</v>
      </c>
    </row>
    <row r="248" spans="1:23" x14ac:dyDescent="0.25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VLOOKUP(F248:F5053,'Customer Info'!A:B,2,0)</f>
        <v>Gary</v>
      </c>
      <c r="H248" s="6" t="str">
        <f>VLOOKUP($F$10:$F$4815,'Customer Info'!$A$1:$C$501,3,0)</f>
        <v>Zandusky</v>
      </c>
      <c r="I248" s="6" t="str">
        <f>VLOOKUP($F$10:$F$4815,'Customer Info'!$A$1:$E$501,5,0)</f>
        <v>Gold Coast</v>
      </c>
      <c r="J248" s="2" t="s">
        <v>471</v>
      </c>
      <c r="K248" s="7" t="str">
        <f>VLOOKUP($J:$J,'Product Details'!$B:$C,2,0)</f>
        <v>Office_Supplies</v>
      </c>
      <c r="L248" s="7" t="str">
        <f>VLOOKUP($J:$J,'Product Details'!$B:$D,3,0)</f>
        <v>Art</v>
      </c>
      <c r="M248" s="7"/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284</v>
      </c>
      <c r="S248" s="2">
        <v>30</v>
      </c>
      <c r="T248" s="9">
        <f t="shared" si="17"/>
        <v>314</v>
      </c>
      <c r="U248" s="9">
        <f t="shared" si="18"/>
        <v>46</v>
      </c>
      <c r="V248" s="2" t="s">
        <v>64</v>
      </c>
      <c r="W248" s="10">
        <f t="shared" si="19"/>
        <v>0.02</v>
      </c>
    </row>
    <row r="249" spans="1:23" x14ac:dyDescent="0.25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VLOOKUP(F249:F5054,'Customer Info'!A:B,2,0)</f>
        <v>Fred</v>
      </c>
      <c r="H249" s="6" t="str">
        <f>VLOOKUP($F$10:$F$4815,'Customer Info'!$A$1:$C$501,3,0)</f>
        <v>Wasserman</v>
      </c>
      <c r="I249" s="6" t="str">
        <f>VLOOKUP($F$10:$F$4815,'Customer Info'!$A$1:$E$501,5,0)</f>
        <v>Willich</v>
      </c>
      <c r="J249" s="2" t="s">
        <v>595</v>
      </c>
      <c r="K249" s="7" t="str">
        <f>VLOOKUP($J:$J,'Product Details'!$B:$C,2,0)</f>
        <v>Office_Supplies</v>
      </c>
      <c r="L249" s="7" t="str">
        <f>VLOOKUP($J:$J,'Product Details'!$B:$D,3,0)</f>
        <v>Art</v>
      </c>
      <c r="M249" s="7"/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1032</v>
      </c>
      <c r="S249" s="2">
        <v>59</v>
      </c>
      <c r="T249" s="9">
        <f t="shared" si="17"/>
        <v>1091</v>
      </c>
      <c r="U249" s="9">
        <f t="shared" si="18"/>
        <v>145</v>
      </c>
      <c r="V249" s="2" t="s">
        <v>34</v>
      </c>
      <c r="W249" s="10">
        <f t="shared" si="19"/>
        <v>0.02</v>
      </c>
    </row>
    <row r="250" spans="1:23" x14ac:dyDescent="0.25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VLOOKUP(F250:F5055,'Customer Info'!A:B,2,0)</f>
        <v>Anna</v>
      </c>
      <c r="H250" s="6" t="str">
        <f>VLOOKUP($F$10:$F$4815,'Customer Info'!$A$1:$C$501,3,0)</f>
        <v>Gayman</v>
      </c>
      <c r="I250" s="6" t="str">
        <f>VLOOKUP($F$10:$F$4815,'Customer Info'!$A$1:$E$501,5,0)</f>
        <v>Surat</v>
      </c>
      <c r="J250" s="2" t="s">
        <v>539</v>
      </c>
      <c r="K250" s="7" t="str">
        <f>VLOOKUP($J:$J,'Product Details'!$B:$C,2,0)</f>
        <v>Technology</v>
      </c>
      <c r="L250" s="7" t="str">
        <f>VLOOKUP($J:$J,'Product Details'!$B:$D,3,0)</f>
        <v>Copiers</v>
      </c>
      <c r="M250" s="7"/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6465</v>
      </c>
      <c r="S250" s="2">
        <v>44</v>
      </c>
      <c r="T250" s="9">
        <f t="shared" si="17"/>
        <v>6509</v>
      </c>
      <c r="U250" s="9">
        <f t="shared" si="18"/>
        <v>467</v>
      </c>
      <c r="V250" s="2" t="s">
        <v>34</v>
      </c>
      <c r="W250" s="10">
        <f t="shared" si="19"/>
        <v>0.05</v>
      </c>
    </row>
    <row r="251" spans="1:23" x14ac:dyDescent="0.25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VLOOKUP(F251:F5056,'Customer Info'!A:B,2,0)</f>
        <v>Shui</v>
      </c>
      <c r="H251" s="6" t="str">
        <f>VLOOKUP($F$10:$F$4815,'Customer Info'!$A$1:$C$501,3,0)</f>
        <v>Tom</v>
      </c>
      <c r="I251" s="6" t="str">
        <f>VLOOKUP($F$10:$F$4815,'Customer Info'!$A$1:$E$501,5,0)</f>
        <v>Melbourne</v>
      </c>
      <c r="J251" s="2" t="s">
        <v>129</v>
      </c>
      <c r="K251" s="7" t="str">
        <f>VLOOKUP($J:$J,'Product Details'!$B:$C,2,0)</f>
        <v>Furniture</v>
      </c>
      <c r="L251" s="7" t="str">
        <f>VLOOKUP($J:$J,'Product Details'!$B:$D,3,0)</f>
        <v>Tables</v>
      </c>
      <c r="M251" s="7"/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561</v>
      </c>
      <c r="S251" s="2">
        <v>30</v>
      </c>
      <c r="T251" s="9">
        <f t="shared" si="17"/>
        <v>591</v>
      </c>
      <c r="U251" s="9">
        <f t="shared" si="18"/>
        <v>63</v>
      </c>
      <c r="V251" s="2" t="s">
        <v>34</v>
      </c>
      <c r="W251" s="10">
        <f t="shared" si="19"/>
        <v>0.02</v>
      </c>
    </row>
    <row r="252" spans="1:23" x14ac:dyDescent="0.25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VLOOKUP(F252:F5057,'Customer Info'!A:B,2,0)</f>
        <v>Rachel</v>
      </c>
      <c r="H252" s="6" t="str">
        <f>VLOOKUP($F$10:$F$4815,'Customer Info'!$A$1:$C$501,3,0)</f>
        <v>Payne</v>
      </c>
      <c r="I252" s="6" t="str">
        <f>VLOOKUP($F$10:$F$4815,'Customer Info'!$A$1:$E$501,5,0)</f>
        <v>Nagercoil</v>
      </c>
      <c r="J252" s="2" t="s">
        <v>197</v>
      </c>
      <c r="K252" s="7" t="str">
        <f>VLOOKUP($J:$J,'Product Details'!$B:$C,2,0)</f>
        <v>Office_Supplies</v>
      </c>
      <c r="L252" s="7" t="str">
        <f>VLOOKUP($J:$J,'Product Details'!$B:$D,3,0)</f>
        <v>Labels</v>
      </c>
      <c r="M252" s="7"/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11808</v>
      </c>
      <c r="S252" s="2">
        <v>79</v>
      </c>
      <c r="T252" s="9">
        <f t="shared" si="17"/>
        <v>11887</v>
      </c>
      <c r="U252" s="9">
        <f t="shared" si="18"/>
        <v>961</v>
      </c>
      <c r="V252" s="2" t="s">
        <v>34</v>
      </c>
      <c r="W252" s="10">
        <f t="shared" si="19"/>
        <v>0.05</v>
      </c>
    </row>
    <row r="253" spans="1:23" x14ac:dyDescent="0.25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VLOOKUP(F253:F5058,'Customer Info'!A:B,2,0)</f>
        <v>Benjamin</v>
      </c>
      <c r="H253" s="6" t="str">
        <f>VLOOKUP($F$10:$F$4815,'Customer Info'!$A$1:$C$501,3,0)</f>
        <v>Patterson</v>
      </c>
      <c r="I253" s="6" t="str">
        <f>VLOOKUP($F$10:$F$4815,'Customer Info'!$A$1:$E$501,5,0)</f>
        <v>Wollongong</v>
      </c>
      <c r="J253" s="2" t="s">
        <v>144</v>
      </c>
      <c r="K253" s="7" t="str">
        <f>VLOOKUP($J:$J,'Product Details'!$B:$C,2,0)</f>
        <v>Office_Supplies</v>
      </c>
      <c r="L253" s="7" t="str">
        <f>VLOOKUP($J:$J,'Product Details'!$B:$D,3,0)</f>
        <v>Binders</v>
      </c>
      <c r="M253" s="7"/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355</v>
      </c>
      <c r="S253" s="2">
        <v>10</v>
      </c>
      <c r="T253" s="9">
        <f t="shared" si="17"/>
        <v>365</v>
      </c>
      <c r="U253" s="9">
        <f t="shared" si="18"/>
        <v>45</v>
      </c>
      <c r="V253" s="2" t="s">
        <v>34</v>
      </c>
      <c r="W253" s="10">
        <f t="shared" si="19"/>
        <v>0.02</v>
      </c>
    </row>
    <row r="254" spans="1:23" x14ac:dyDescent="0.25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VLOOKUP(F254:F5059,'Customer Info'!A:B,2,0)</f>
        <v>Michelle</v>
      </c>
      <c r="H254" s="6" t="str">
        <f>VLOOKUP($F$10:$F$4815,'Customer Info'!$A$1:$C$501,3,0)</f>
        <v>Arnett</v>
      </c>
      <c r="I254" s="6" t="str">
        <f>VLOOKUP($F$10:$F$4815,'Customer Info'!$A$1:$E$501,5,0)</f>
        <v>Palembang</v>
      </c>
      <c r="J254" s="2" t="s">
        <v>383</v>
      </c>
      <c r="K254" s="7" t="str">
        <f>VLOOKUP($J:$J,'Product Details'!$B:$C,2,0)</f>
        <v>Office_Supplies</v>
      </c>
      <c r="L254" s="7" t="str">
        <f>VLOOKUP($J:$J,'Product Details'!$B:$D,3,0)</f>
        <v>Storage</v>
      </c>
      <c r="M254" s="7"/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630</v>
      </c>
      <c r="S254" s="2">
        <v>49</v>
      </c>
      <c r="T254" s="9">
        <f t="shared" si="17"/>
        <v>679</v>
      </c>
      <c r="U254" s="9">
        <f t="shared" si="18"/>
        <v>100</v>
      </c>
      <c r="V254" s="2" t="s">
        <v>72</v>
      </c>
      <c r="W254" s="10">
        <f t="shared" si="19"/>
        <v>0.02</v>
      </c>
    </row>
    <row r="255" spans="1:23" x14ac:dyDescent="0.25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VLOOKUP(F255:F5060,'Customer Info'!A:B,2,0)</f>
        <v>Nick</v>
      </c>
      <c r="H255" s="6" t="str">
        <f>VLOOKUP($F$10:$F$4815,'Customer Info'!$A$1:$C$501,3,0)</f>
        <v>Zandusky</v>
      </c>
      <c r="I255" s="6" t="str">
        <f>VLOOKUP($F$10:$F$4815,'Customer Info'!$A$1:$E$501,5,0)</f>
        <v>Surabaya</v>
      </c>
      <c r="J255" s="2" t="s">
        <v>78</v>
      </c>
      <c r="K255" s="7" t="str">
        <f>VLOOKUP($J:$J,'Product Details'!$B:$C,2,0)</f>
        <v>Office_Supplies</v>
      </c>
      <c r="L255" s="7" t="str">
        <f>VLOOKUP($J:$J,'Product Details'!$B:$D,3,0)</f>
        <v>Supplies</v>
      </c>
      <c r="M255" s="7"/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642</v>
      </c>
      <c r="S255" s="2">
        <v>90</v>
      </c>
      <c r="T255" s="9">
        <f t="shared" si="17"/>
        <v>732</v>
      </c>
      <c r="U255" s="9">
        <f t="shared" si="18"/>
        <v>132</v>
      </c>
      <c r="V255" s="2" t="s">
        <v>34</v>
      </c>
      <c r="W255" s="10">
        <f t="shared" si="19"/>
        <v>0.02</v>
      </c>
    </row>
    <row r="256" spans="1:23" x14ac:dyDescent="0.25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VLOOKUP(F256:F5061,'Customer Info'!A:B,2,0)</f>
        <v>Maureen</v>
      </c>
      <c r="H256" s="6" t="str">
        <f>VLOOKUP($F$10:$F$4815,'Customer Info'!$A$1:$C$501,3,0)</f>
        <v>Gastineau</v>
      </c>
      <c r="I256" s="6" t="str">
        <f>VLOOKUP($F$10:$F$4815,'Customer Info'!$A$1:$E$501,5,0)</f>
        <v>Melton</v>
      </c>
      <c r="J256" s="2" t="s">
        <v>94</v>
      </c>
      <c r="K256" s="7" t="str">
        <f>VLOOKUP($J:$J,'Product Details'!$B:$C,2,0)</f>
        <v>Furniture</v>
      </c>
      <c r="L256" s="7" t="str">
        <f>VLOOKUP($J:$J,'Product Details'!$B:$D,3,0)</f>
        <v>Bookcases</v>
      </c>
      <c r="M256" s="7"/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1260</v>
      </c>
      <c r="S256" s="2">
        <v>32</v>
      </c>
      <c r="T256" s="9">
        <f t="shared" si="17"/>
        <v>1292</v>
      </c>
      <c r="U256" s="9">
        <f t="shared" si="18"/>
        <v>134</v>
      </c>
      <c r="V256" s="2" t="s">
        <v>64</v>
      </c>
      <c r="W256" s="10">
        <f t="shared" si="19"/>
        <v>0.02</v>
      </c>
    </row>
    <row r="257" spans="1:23" x14ac:dyDescent="0.25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VLOOKUP(F257:F5062,'Customer Info'!A:B,2,0)</f>
        <v>Shahid</v>
      </c>
      <c r="H257" s="6" t="str">
        <f>VLOOKUP($F$10:$F$4815,'Customer Info'!$A$1:$C$501,3,0)</f>
        <v>Collister</v>
      </c>
      <c r="I257" s="6" t="str">
        <f>VLOOKUP($F$10:$F$4815,'Customer Info'!$A$1:$E$501,5,0)</f>
        <v>Solapur</v>
      </c>
      <c r="J257" s="2" t="s">
        <v>246</v>
      </c>
      <c r="K257" s="7" t="str">
        <f>VLOOKUP($J:$J,'Product Details'!$B:$C,2,0)</f>
        <v>Office_Supplies</v>
      </c>
      <c r="L257" s="7" t="str">
        <f>VLOOKUP($J:$J,'Product Details'!$B:$D,3,0)</f>
        <v>Envelopes</v>
      </c>
      <c r="M257" s="7"/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8880</v>
      </c>
      <c r="S257" s="2">
        <v>83</v>
      </c>
      <c r="T257" s="9">
        <f t="shared" si="17"/>
        <v>8963</v>
      </c>
      <c r="U257" s="9">
        <f t="shared" si="18"/>
        <v>1058</v>
      </c>
      <c r="V257" s="2" t="s">
        <v>64</v>
      </c>
      <c r="W257" s="10">
        <f t="shared" si="19"/>
        <v>0.05</v>
      </c>
    </row>
    <row r="258" spans="1:23" x14ac:dyDescent="0.25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VLOOKUP(F258:F5063,'Customer Info'!A:B,2,0)</f>
        <v>Nat</v>
      </c>
      <c r="H258" s="6" t="str">
        <f>VLOOKUP($F$10:$F$4815,'Customer Info'!$A$1:$C$501,3,0)</f>
        <v>Carroll</v>
      </c>
      <c r="I258" s="6" t="str">
        <f>VLOOKUP($F$10:$F$4815,'Customer Info'!$A$1:$E$501,5,0)</f>
        <v>Shanghai</v>
      </c>
      <c r="J258" s="2" t="s">
        <v>612</v>
      </c>
      <c r="K258" s="7" t="str">
        <f>VLOOKUP($J:$J,'Product Details'!$B:$C,2,0)</f>
        <v>Technology</v>
      </c>
      <c r="L258" s="7" t="str">
        <f>VLOOKUP($J:$J,'Product Details'!$B:$D,3,0)</f>
        <v>Phones</v>
      </c>
      <c r="M258" s="7"/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21756</v>
      </c>
      <c r="S258" s="2">
        <v>74</v>
      </c>
      <c r="T258" s="9">
        <f t="shared" si="17"/>
        <v>21830</v>
      </c>
      <c r="U258" s="9">
        <f t="shared" si="18"/>
        <v>1656</v>
      </c>
      <c r="V258" s="2" t="s">
        <v>34</v>
      </c>
      <c r="W258" s="10">
        <f t="shared" si="19"/>
        <v>0.05</v>
      </c>
    </row>
    <row r="259" spans="1:23" x14ac:dyDescent="0.25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VLOOKUP(F259:F5064,'Customer Info'!A:B,2,0)</f>
        <v>Scott</v>
      </c>
      <c r="H259" s="6" t="str">
        <f>VLOOKUP($F$10:$F$4815,'Customer Info'!$A$1:$C$501,3,0)</f>
        <v>Cohen</v>
      </c>
      <c r="I259" s="6" t="str">
        <f>VLOOKUP($F$10:$F$4815,'Customer Info'!$A$1:$E$501,5,0)</f>
        <v>Freiburg</v>
      </c>
      <c r="J259" s="2" t="s">
        <v>215</v>
      </c>
      <c r="K259" s="7" t="str">
        <f>VLOOKUP($J:$J,'Product Details'!$B:$C,2,0)</f>
        <v>Technology</v>
      </c>
      <c r="L259" s="7" t="str">
        <f>VLOOKUP($J:$J,'Product Details'!$B:$D,3,0)</f>
        <v>Machines</v>
      </c>
      <c r="M259" s="7"/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5842</v>
      </c>
      <c r="S259" s="2">
        <v>25</v>
      </c>
      <c r="T259" s="9">
        <f t="shared" si="17"/>
        <v>5867</v>
      </c>
      <c r="U259" s="9">
        <f t="shared" si="18"/>
        <v>249</v>
      </c>
      <c r="V259" s="2" t="s">
        <v>34</v>
      </c>
      <c r="W259" s="10">
        <f t="shared" si="19"/>
        <v>0.05</v>
      </c>
    </row>
    <row r="260" spans="1:23" x14ac:dyDescent="0.25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VLOOKUP(F260:F5065,'Customer Info'!A:B,2,0)</f>
        <v>Lisa</v>
      </c>
      <c r="H260" s="6" t="str">
        <f>VLOOKUP($F$10:$F$4815,'Customer Info'!$A$1:$C$501,3,0)</f>
        <v>DeCherney</v>
      </c>
      <c r="I260" s="6" t="str">
        <f>VLOOKUP($F$10:$F$4815,'Customer Info'!$A$1:$E$501,5,0)</f>
        <v>Ningbo</v>
      </c>
      <c r="J260" s="2" t="s">
        <v>436</v>
      </c>
      <c r="K260" s="7" t="str">
        <f>VLOOKUP($J:$J,'Product Details'!$B:$C,2,0)</f>
        <v>Technology</v>
      </c>
      <c r="L260" s="7" t="str">
        <f>VLOOKUP($J:$J,'Product Details'!$B:$D,3,0)</f>
        <v>Accessories</v>
      </c>
      <c r="M260" s="7"/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13222</v>
      </c>
      <c r="S260" s="2">
        <v>38</v>
      </c>
      <c r="T260" s="9">
        <f t="shared" si="17"/>
        <v>13260</v>
      </c>
      <c r="U260" s="9">
        <f t="shared" si="18"/>
        <v>1374</v>
      </c>
      <c r="V260" s="2" t="s">
        <v>34</v>
      </c>
      <c r="W260" s="10">
        <f t="shared" si="19"/>
        <v>0.05</v>
      </c>
    </row>
    <row r="261" spans="1:23" x14ac:dyDescent="0.25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VLOOKUP(F261:F5066,'Customer Info'!A:B,2,0)</f>
        <v>Nancy</v>
      </c>
      <c r="H261" s="6" t="str">
        <f>VLOOKUP($F$10:$F$4815,'Customer Info'!$A$1:$C$501,3,0)</f>
        <v>Lomonaco</v>
      </c>
      <c r="I261" s="6" t="str">
        <f>VLOOKUP($F$10:$F$4815,'Customer Info'!$A$1:$E$501,5,0)</f>
        <v>Tengzhou</v>
      </c>
      <c r="J261" s="2" t="s">
        <v>617</v>
      </c>
      <c r="K261" s="7" t="str">
        <f>VLOOKUP($J:$J,'Product Details'!$B:$C,2,0)</f>
        <v>Office_Supplies</v>
      </c>
      <c r="L261" s="7" t="str">
        <f>VLOOKUP($J:$J,'Product Details'!$B:$D,3,0)</f>
        <v>Binders</v>
      </c>
      <c r="M261" s="7"/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809</v>
      </c>
      <c r="S261" s="2">
        <v>35</v>
      </c>
      <c r="T261" s="9">
        <f t="shared" si="17"/>
        <v>844</v>
      </c>
      <c r="U261" s="9">
        <f t="shared" si="18"/>
        <v>74</v>
      </c>
      <c r="V261" s="2" t="s">
        <v>31</v>
      </c>
      <c r="W261" s="10">
        <f t="shared" si="19"/>
        <v>0.02</v>
      </c>
    </row>
    <row r="262" spans="1:23" x14ac:dyDescent="0.25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VLOOKUP(F262:F5067,'Customer Info'!A:B,2,0)</f>
        <v>Kristina</v>
      </c>
      <c r="H262" s="6" t="str">
        <f>VLOOKUP($F$10:$F$4815,'Customer Info'!$A$1:$C$501,3,0)</f>
        <v>Nunn</v>
      </c>
      <c r="I262" s="6" t="str">
        <f>VLOOKUP($F$10:$F$4815,'Customer Info'!$A$1:$E$501,5,0)</f>
        <v>Sydney</v>
      </c>
      <c r="J262" s="2" t="s">
        <v>349</v>
      </c>
      <c r="K262" s="7" t="str">
        <f>VLOOKUP($J:$J,'Product Details'!$B:$C,2,0)</f>
        <v>Furniture</v>
      </c>
      <c r="L262" s="7" t="str">
        <f>VLOOKUP($J:$J,'Product Details'!$B:$D,3,0)</f>
        <v>Furnishings</v>
      </c>
      <c r="M262" s="7"/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42286</v>
      </c>
      <c r="S262" s="2">
        <v>35</v>
      </c>
      <c r="T262" s="9">
        <f t="shared" si="17"/>
        <v>42321</v>
      </c>
      <c r="U262" s="9">
        <f t="shared" si="18"/>
        <v>4625</v>
      </c>
      <c r="V262" s="2" t="s">
        <v>34</v>
      </c>
      <c r="W262" s="10">
        <f t="shared" si="19"/>
        <v>7.0000000000000007E-2</v>
      </c>
    </row>
    <row r="263" spans="1:23" x14ac:dyDescent="0.25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VLOOKUP(F263:F5068,'Customer Info'!A:B,2,0)</f>
        <v>Hunter</v>
      </c>
      <c r="H263" s="6" t="str">
        <f>VLOOKUP($F$10:$F$4815,'Customer Info'!$A$1:$C$501,3,0)</f>
        <v>Lopez</v>
      </c>
      <c r="I263" s="6" t="str">
        <f>VLOOKUP($F$10:$F$4815,'Customer Info'!$A$1:$E$501,5,0)</f>
        <v>Wollongong</v>
      </c>
      <c r="J263" s="2" t="s">
        <v>208</v>
      </c>
      <c r="K263" s="7" t="str">
        <f>VLOOKUP($J:$J,'Product Details'!$B:$C,2,0)</f>
        <v>Office_Supplies</v>
      </c>
      <c r="L263" s="7" t="str">
        <f>VLOOKUP($J:$J,'Product Details'!$B:$D,3,0)</f>
        <v>Labels</v>
      </c>
      <c r="M263" s="7"/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5916</v>
      </c>
      <c r="S263" s="2">
        <v>89</v>
      </c>
      <c r="T263" s="9">
        <f t="shared" si="17"/>
        <v>6005</v>
      </c>
      <c r="U263" s="9">
        <f t="shared" si="18"/>
        <v>519</v>
      </c>
      <c r="V263" s="2" t="s">
        <v>34</v>
      </c>
      <c r="W263" s="10">
        <f t="shared" si="19"/>
        <v>0.05</v>
      </c>
    </row>
    <row r="264" spans="1:23" x14ac:dyDescent="0.25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VLOOKUP(F264:F5069,'Customer Info'!A:B,2,0)</f>
        <v>Daniel</v>
      </c>
      <c r="H264" s="6" t="str">
        <f>VLOOKUP($F$10:$F$4815,'Customer Info'!$A$1:$C$501,3,0)</f>
        <v>Raglin</v>
      </c>
      <c r="I264" s="6" t="str">
        <f>VLOOKUP($F$10:$F$4815,'Customer Info'!$A$1:$E$501,5,0)</f>
        <v>Gold Coast</v>
      </c>
      <c r="J264" s="2" t="s">
        <v>623</v>
      </c>
      <c r="K264" s="7" t="str">
        <f>VLOOKUP($J:$J,'Product Details'!$B:$C,2,0)</f>
        <v>Office_Supplies</v>
      </c>
      <c r="L264" s="7" t="str">
        <f>VLOOKUP($J:$J,'Product Details'!$B:$D,3,0)</f>
        <v>Storage</v>
      </c>
      <c r="M264" s="7"/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1983</v>
      </c>
      <c r="S264" s="2">
        <v>63</v>
      </c>
      <c r="T264" s="9">
        <f t="shared" si="17"/>
        <v>2046</v>
      </c>
      <c r="U264" s="9">
        <f t="shared" si="18"/>
        <v>138</v>
      </c>
      <c r="V264" s="2" t="s">
        <v>31</v>
      </c>
      <c r="W264" s="10">
        <f t="shared" si="19"/>
        <v>0.02</v>
      </c>
    </row>
    <row r="265" spans="1:23" x14ac:dyDescent="0.25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VLOOKUP(F265:F5070,'Customer Info'!A:B,2,0)</f>
        <v>Jenna</v>
      </c>
      <c r="H265" s="6" t="str">
        <f>VLOOKUP($F$10:$F$4815,'Customer Info'!$A$1:$C$501,3,0)</f>
        <v>Caffey</v>
      </c>
      <c r="I265" s="6" t="str">
        <f>VLOOKUP($F$10:$F$4815,'Customer Info'!$A$1:$E$501,5,0)</f>
        <v>Kanpur</v>
      </c>
      <c r="J265" s="2" t="s">
        <v>84</v>
      </c>
      <c r="K265" s="7" t="str">
        <f>VLOOKUP($J:$J,'Product Details'!$B:$C,2,0)</f>
        <v>Furniture</v>
      </c>
      <c r="L265" s="7" t="str">
        <f>VLOOKUP($J:$J,'Product Details'!$B:$D,3,0)</f>
        <v>Chairs</v>
      </c>
      <c r="M265" s="7"/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14760</v>
      </c>
      <c r="S265" s="2">
        <v>99</v>
      </c>
      <c r="T265" s="9">
        <f t="shared" si="17"/>
        <v>14859</v>
      </c>
      <c r="U265" s="9">
        <f t="shared" si="18"/>
        <v>923</v>
      </c>
      <c r="V265" s="2" t="s">
        <v>34</v>
      </c>
      <c r="W265" s="10">
        <f t="shared" si="19"/>
        <v>0.05</v>
      </c>
    </row>
    <row r="266" spans="1:23" x14ac:dyDescent="0.25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VLOOKUP(F266:F5071,'Customer Info'!A:B,2,0)</f>
        <v>Ivan</v>
      </c>
      <c r="H266" s="6" t="str">
        <f>VLOOKUP($F$10:$F$4815,'Customer Info'!$A$1:$C$501,3,0)</f>
        <v>Gibson</v>
      </c>
      <c r="I266" s="6" t="str">
        <f>VLOOKUP($F$10:$F$4815,'Customer Info'!$A$1:$E$501,5,0)</f>
        <v>Perth</v>
      </c>
      <c r="J266" s="2" t="s">
        <v>415</v>
      </c>
      <c r="K266" s="7" t="str">
        <f>VLOOKUP($J:$J,'Product Details'!$B:$C,2,0)</f>
        <v>Furniture</v>
      </c>
      <c r="L266" s="7" t="str">
        <f>VLOOKUP($J:$J,'Product Details'!$B:$D,3,0)</f>
        <v>Furnishings</v>
      </c>
      <c r="M266" s="7"/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238</v>
      </c>
      <c r="S266" s="2">
        <v>30</v>
      </c>
      <c r="T266" s="9">
        <f t="shared" si="17"/>
        <v>268</v>
      </c>
      <c r="U266" s="9">
        <f t="shared" si="18"/>
        <v>44</v>
      </c>
      <c r="V266" s="2" t="s">
        <v>34</v>
      </c>
      <c r="W266" s="10">
        <f t="shared" si="19"/>
        <v>0.02</v>
      </c>
    </row>
    <row r="267" spans="1:23" x14ac:dyDescent="0.25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VLOOKUP(F267:F5072,'Customer Info'!A:B,2,0)</f>
        <v>Logan</v>
      </c>
      <c r="H267" s="6" t="str">
        <f>VLOOKUP($F$10:$F$4815,'Customer Info'!$A$1:$C$501,3,0)</f>
        <v>Haushalter</v>
      </c>
      <c r="I267" s="6" t="str">
        <f>VLOOKUP($F$10:$F$4815,'Customer Info'!$A$1:$E$501,5,0)</f>
        <v>Canberra</v>
      </c>
      <c r="J267" s="2" t="s">
        <v>117</v>
      </c>
      <c r="K267" s="7" t="str">
        <f>VLOOKUP($J:$J,'Product Details'!$B:$C,2,0)</f>
        <v>Furniture</v>
      </c>
      <c r="L267" s="7" t="str">
        <f>VLOOKUP($J:$J,'Product Details'!$B:$D,3,0)</f>
        <v>Tables</v>
      </c>
      <c r="M267" s="7"/>
      <c r="N267" s="2">
        <v>9214</v>
      </c>
      <c r="O267" s="2">
        <v>8295</v>
      </c>
      <c r="P267" s="2">
        <v>4</v>
      </c>
      <c r="Q267" s="8">
        <f t="shared" ref="Q267:Q330" si="20">O267*P267</f>
        <v>33180</v>
      </c>
      <c r="R267" s="8">
        <f t="shared" ref="R267:R330" si="21">N267*P267</f>
        <v>36856</v>
      </c>
      <c r="S267" s="2">
        <v>97</v>
      </c>
      <c r="T267" s="9">
        <f t="shared" ref="T267:T330" si="22">R267+S267</f>
        <v>36953</v>
      </c>
      <c r="U267" s="9">
        <f t="shared" ref="U267:U330" si="23">T267-Q267</f>
        <v>3773</v>
      </c>
      <c r="V267" s="2" t="s">
        <v>34</v>
      </c>
      <c r="W267" s="10">
        <f t="shared" ref="W267:W330" si="24">VLOOKUP(T:T,$X$1:$Y$7, 2, TRUE)</f>
        <v>7.0000000000000007E-2</v>
      </c>
    </row>
    <row r="268" spans="1:23" x14ac:dyDescent="0.25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VLOOKUP(F268:F5073,'Customer Info'!A:B,2,0)</f>
        <v>Rick</v>
      </c>
      <c r="H268" s="6" t="str">
        <f>VLOOKUP($F$10:$F$4815,'Customer Info'!$A$1:$C$501,3,0)</f>
        <v>Duston</v>
      </c>
      <c r="I268" s="6" t="str">
        <f>VLOOKUP($F$10:$F$4815,'Customer Info'!$A$1:$E$501,5,0)</f>
        <v>Surakarta</v>
      </c>
      <c r="J268" s="2" t="s">
        <v>546</v>
      </c>
      <c r="K268" s="7" t="str">
        <f>VLOOKUP($J:$J,'Product Details'!$B:$C,2,0)</f>
        <v>Technology</v>
      </c>
      <c r="L268" s="7" t="str">
        <f>VLOOKUP($J:$J,'Product Details'!$B:$D,3,0)</f>
        <v>Copiers</v>
      </c>
      <c r="M268" s="7"/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">
        <v>44</v>
      </c>
      <c r="T268" s="9">
        <f t="shared" si="22"/>
        <v>4628</v>
      </c>
      <c r="U268" s="9">
        <f t="shared" si="23"/>
        <v>584</v>
      </c>
      <c r="V268" s="2" t="s">
        <v>34</v>
      </c>
      <c r="W268" s="10">
        <f t="shared" si="24"/>
        <v>0.02</v>
      </c>
    </row>
    <row r="269" spans="1:23" x14ac:dyDescent="0.25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VLOOKUP(F269:F5074,'Customer Info'!A:B,2,0)</f>
        <v>Bart</v>
      </c>
      <c r="H269" s="6" t="str">
        <f>VLOOKUP($F$10:$F$4815,'Customer Info'!$A$1:$C$501,3,0)</f>
        <v>Folk</v>
      </c>
      <c r="I269" s="6" t="str">
        <f>VLOOKUP($F$10:$F$4815,'Customer Info'!$A$1:$E$501,5,0)</f>
        <v>Melbourne</v>
      </c>
      <c r="J269" s="2" t="s">
        <v>633</v>
      </c>
      <c r="K269" s="7" t="str">
        <f>VLOOKUP($J:$J,'Product Details'!$B:$C,2,0)</f>
        <v>Office_Supplies</v>
      </c>
      <c r="L269" s="7" t="str">
        <f>VLOOKUP($J:$J,'Product Details'!$B:$D,3,0)</f>
        <v>Appliances</v>
      </c>
      <c r="M269" s="7"/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">
        <v>41</v>
      </c>
      <c r="T269" s="9">
        <f t="shared" si="22"/>
        <v>4778</v>
      </c>
      <c r="U269" s="9">
        <f t="shared" si="23"/>
        <v>305</v>
      </c>
      <c r="V269" s="2" t="s">
        <v>34</v>
      </c>
      <c r="W269" s="10">
        <f t="shared" si="24"/>
        <v>0.02</v>
      </c>
    </row>
    <row r="270" spans="1:23" x14ac:dyDescent="0.25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VLOOKUP(F270:F5075,'Customer Info'!A:B,2,0)</f>
        <v>Rob</v>
      </c>
      <c r="H270" s="6" t="str">
        <f>VLOOKUP($F$10:$F$4815,'Customer Info'!$A$1:$C$501,3,0)</f>
        <v>Haberlin</v>
      </c>
      <c r="I270" s="6" t="str">
        <f>VLOOKUP($F$10:$F$4815,'Customer Info'!$A$1:$E$501,5,0)</f>
        <v>Harbin</v>
      </c>
      <c r="J270" s="2" t="s">
        <v>500</v>
      </c>
      <c r="K270" s="7" t="str">
        <f>VLOOKUP($J:$J,'Product Details'!$B:$C,2,0)</f>
        <v>Furniture</v>
      </c>
      <c r="L270" s="7" t="str">
        <f>VLOOKUP($J:$J,'Product Details'!$B:$D,3,0)</f>
        <v>Tables</v>
      </c>
      <c r="M270" s="7"/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">
        <v>24</v>
      </c>
      <c r="T270" s="9">
        <f t="shared" si="22"/>
        <v>32063</v>
      </c>
      <c r="U270" s="9">
        <f t="shared" si="23"/>
        <v>2068</v>
      </c>
      <c r="V270" s="2" t="s">
        <v>64</v>
      </c>
      <c r="W270" s="10">
        <f t="shared" si="24"/>
        <v>7.0000000000000007E-2</v>
      </c>
    </row>
    <row r="271" spans="1:23" x14ac:dyDescent="0.25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VLOOKUP(F271:F5076,'Customer Info'!A:B,2,0)</f>
        <v>Christine</v>
      </c>
      <c r="H271" s="6" t="str">
        <f>VLOOKUP($F$10:$F$4815,'Customer Info'!$A$1:$C$501,3,0)</f>
        <v>Abelman</v>
      </c>
      <c r="I271" s="6" t="str">
        <f>VLOOKUP($F$10:$F$4815,'Customer Info'!$A$1:$E$501,5,0)</f>
        <v>Nasik</v>
      </c>
      <c r="J271" s="2" t="s">
        <v>71</v>
      </c>
      <c r="K271" s="7" t="str">
        <f>VLOOKUP($J:$J,'Product Details'!$B:$C,2,0)</f>
        <v>Furniture</v>
      </c>
      <c r="L271" s="7" t="str">
        <f>VLOOKUP($J:$J,'Product Details'!$B:$D,3,0)</f>
        <v>Furnishings</v>
      </c>
      <c r="M271" s="7"/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">
        <v>21</v>
      </c>
      <c r="T271" s="9">
        <f t="shared" si="22"/>
        <v>20613</v>
      </c>
      <c r="U271" s="9">
        <f t="shared" si="23"/>
        <v>612</v>
      </c>
      <c r="V271" s="2" t="s">
        <v>72</v>
      </c>
      <c r="W271" s="10">
        <f t="shared" si="24"/>
        <v>0.05</v>
      </c>
    </row>
    <row r="272" spans="1:23" x14ac:dyDescent="0.25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VLOOKUP(F272:F5077,'Customer Info'!A:B,2,0)</f>
        <v>Ted</v>
      </c>
      <c r="H272" s="6" t="str">
        <f>VLOOKUP($F$10:$F$4815,'Customer Info'!$A$1:$C$501,3,0)</f>
        <v>Trevino</v>
      </c>
      <c r="I272" s="6" t="str">
        <f>VLOOKUP($F$10:$F$4815,'Customer Info'!$A$1:$E$501,5,0)</f>
        <v>Bendigo</v>
      </c>
      <c r="J272" s="2" t="s">
        <v>84</v>
      </c>
      <c r="K272" s="7" t="str">
        <f>VLOOKUP($J:$J,'Product Details'!$B:$C,2,0)</f>
        <v>Furniture</v>
      </c>
      <c r="L272" s="7" t="str">
        <f>VLOOKUP($J:$J,'Product Details'!$B:$D,3,0)</f>
        <v>Chairs</v>
      </c>
      <c r="M272" s="7"/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">
        <v>86</v>
      </c>
      <c r="T272" s="9">
        <f t="shared" si="22"/>
        <v>40216</v>
      </c>
      <c r="U272" s="9">
        <f t="shared" si="23"/>
        <v>2356</v>
      </c>
      <c r="V272" s="2" t="s">
        <v>64</v>
      </c>
      <c r="W272" s="10">
        <f t="shared" si="24"/>
        <v>7.0000000000000007E-2</v>
      </c>
    </row>
    <row r="273" spans="1:23" x14ac:dyDescent="0.25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VLOOKUP(F273:F5078,'Customer Info'!A:B,2,0)</f>
        <v>Steven</v>
      </c>
      <c r="H273" s="6" t="str">
        <f>VLOOKUP($F$10:$F$4815,'Customer Info'!$A$1:$C$501,3,0)</f>
        <v>Cartwright</v>
      </c>
      <c r="I273" s="6" t="str">
        <f>VLOOKUP($F$10:$F$4815,'Customer Info'!$A$1:$E$501,5,0)</f>
        <v>Newcastle</v>
      </c>
      <c r="J273" s="2" t="s">
        <v>515</v>
      </c>
      <c r="K273" s="7" t="str">
        <f>VLOOKUP($J:$J,'Product Details'!$B:$C,2,0)</f>
        <v>Technology</v>
      </c>
      <c r="L273" s="7" t="str">
        <f>VLOOKUP($J:$J,'Product Details'!$B:$D,3,0)</f>
        <v>Accessories</v>
      </c>
      <c r="M273" s="7"/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">
        <v>33</v>
      </c>
      <c r="T273" s="9">
        <f t="shared" si="22"/>
        <v>7369</v>
      </c>
      <c r="U273" s="9">
        <f t="shared" si="23"/>
        <v>516</v>
      </c>
      <c r="V273" s="2" t="s">
        <v>72</v>
      </c>
      <c r="W273" s="10">
        <f t="shared" si="24"/>
        <v>0.05</v>
      </c>
    </row>
    <row r="274" spans="1:23" x14ac:dyDescent="0.25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VLOOKUP(F274:F5079,'Customer Info'!A:B,2,0)</f>
        <v>Dean</v>
      </c>
      <c r="H274" s="6" t="str">
        <f>VLOOKUP($F$10:$F$4815,'Customer Info'!$A$1:$C$501,3,0)</f>
        <v>Katz</v>
      </c>
      <c r="I274" s="6" t="str">
        <f>VLOOKUP($F$10:$F$4815,'Customer Info'!$A$1:$E$501,5,0)</f>
        <v>Changzhou</v>
      </c>
      <c r="J274" s="2" t="s">
        <v>573</v>
      </c>
      <c r="K274" s="7" t="str">
        <f>VLOOKUP($J:$J,'Product Details'!$B:$C,2,0)</f>
        <v>Technology</v>
      </c>
      <c r="L274" s="7" t="str">
        <f>VLOOKUP($J:$J,'Product Details'!$B:$D,3,0)</f>
        <v>Machines</v>
      </c>
      <c r="M274" s="7"/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">
        <v>27</v>
      </c>
      <c r="T274" s="9">
        <f t="shared" si="22"/>
        <v>33431</v>
      </c>
      <c r="U274" s="9">
        <f t="shared" si="23"/>
        <v>1299</v>
      </c>
      <c r="V274" s="2" t="s">
        <v>34</v>
      </c>
      <c r="W274" s="10">
        <f t="shared" si="24"/>
        <v>7.0000000000000007E-2</v>
      </c>
    </row>
    <row r="275" spans="1:23" x14ac:dyDescent="0.25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VLOOKUP(F275:F5080,'Customer Info'!A:B,2,0)</f>
        <v>Ivan</v>
      </c>
      <c r="H275" s="6" t="str">
        <f>VLOOKUP($F$10:$F$4815,'Customer Info'!$A$1:$C$501,3,0)</f>
        <v>Gibson</v>
      </c>
      <c r="I275" s="6" t="str">
        <f>VLOOKUP($F$10:$F$4815,'Customer Info'!$A$1:$E$501,5,0)</f>
        <v>Shanghai</v>
      </c>
      <c r="J275" s="2" t="s">
        <v>479</v>
      </c>
      <c r="K275" s="7" t="str">
        <f>VLOOKUP($J:$J,'Product Details'!$B:$C,2,0)</f>
        <v>Furniture</v>
      </c>
      <c r="L275" s="7" t="str">
        <f>VLOOKUP($J:$J,'Product Details'!$B:$D,3,0)</f>
        <v>Chairs</v>
      </c>
      <c r="M275" s="7"/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">
        <v>60</v>
      </c>
      <c r="T275" s="9">
        <f t="shared" si="22"/>
        <v>8725</v>
      </c>
      <c r="U275" s="9">
        <f t="shared" si="23"/>
        <v>1002</v>
      </c>
      <c r="V275" s="2" t="s">
        <v>64</v>
      </c>
      <c r="W275" s="10">
        <f t="shared" si="24"/>
        <v>0.05</v>
      </c>
    </row>
    <row r="276" spans="1:23" x14ac:dyDescent="0.25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VLOOKUP(F276:F5081,'Customer Info'!A:B,2,0)</f>
        <v>Randy</v>
      </c>
      <c r="H276" s="6" t="str">
        <f>VLOOKUP($F$10:$F$4815,'Customer Info'!$A$1:$C$501,3,0)</f>
        <v>Bradley</v>
      </c>
      <c r="I276" s="6" t="str">
        <f>VLOOKUP($F$10:$F$4815,'Customer Info'!$A$1:$E$501,5,0)</f>
        <v>Wollongong</v>
      </c>
      <c r="J276" s="2" t="s">
        <v>5</v>
      </c>
      <c r="K276" s="7" t="str">
        <f>VLOOKUP($J:$J,'Product Details'!$B:$C,2,0)</f>
        <v>Furniture</v>
      </c>
      <c r="L276" s="7" t="str">
        <f>VLOOKUP($J:$J,'Product Details'!$B:$D,3,0)</f>
        <v>Furnishings</v>
      </c>
      <c r="M276" s="7"/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">
        <v>30</v>
      </c>
      <c r="T276" s="9">
        <f t="shared" si="22"/>
        <v>710</v>
      </c>
      <c r="U276" s="9">
        <f t="shared" si="23"/>
        <v>70</v>
      </c>
      <c r="V276" s="2" t="s">
        <v>64</v>
      </c>
      <c r="W276" s="10">
        <f t="shared" si="24"/>
        <v>0.02</v>
      </c>
    </row>
    <row r="277" spans="1:23" x14ac:dyDescent="0.25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VLOOKUP(F277:F5082,'Customer Info'!A:B,2,0)</f>
        <v>Anna</v>
      </c>
      <c r="H277" s="6" t="str">
        <f>VLOOKUP($F$10:$F$4815,'Customer Info'!$A$1:$C$501,3,0)</f>
        <v>Gayman</v>
      </c>
      <c r="I277" s="6" t="str">
        <f>VLOOKUP($F$10:$F$4815,'Customer Info'!$A$1:$E$501,5,0)</f>
        <v>Surat</v>
      </c>
      <c r="J277" s="2" t="s">
        <v>335</v>
      </c>
      <c r="K277" s="7" t="str">
        <f>VLOOKUP($J:$J,'Product Details'!$B:$C,2,0)</f>
        <v>Office_Supplies</v>
      </c>
      <c r="L277" s="7" t="str">
        <f>VLOOKUP($J:$J,'Product Details'!$B:$D,3,0)</f>
        <v>Paper</v>
      </c>
      <c r="M277" s="7"/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">
        <v>70</v>
      </c>
      <c r="T277" s="9">
        <f t="shared" si="22"/>
        <v>16350</v>
      </c>
      <c r="U277" s="9">
        <f t="shared" si="23"/>
        <v>1555</v>
      </c>
      <c r="V277" s="2" t="s">
        <v>64</v>
      </c>
      <c r="W277" s="10">
        <f t="shared" si="24"/>
        <v>0.05</v>
      </c>
    </row>
    <row r="278" spans="1:23" x14ac:dyDescent="0.25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VLOOKUP(F278:F5083,'Customer Info'!A:B,2,0)</f>
        <v>Alex</v>
      </c>
      <c r="H278" s="6" t="str">
        <f>VLOOKUP($F$10:$F$4815,'Customer Info'!$A$1:$C$501,3,0)</f>
        <v>Avila</v>
      </c>
      <c r="I278" s="6" t="str">
        <f>VLOOKUP($F$10:$F$4815,'Customer Info'!$A$1:$E$501,5,0)</f>
        <v>Berlin</v>
      </c>
      <c r="J278" s="2" t="s">
        <v>595</v>
      </c>
      <c r="K278" s="7" t="str">
        <f>VLOOKUP($J:$J,'Product Details'!$B:$C,2,0)</f>
        <v>Office_Supplies</v>
      </c>
      <c r="L278" s="7" t="str">
        <f>VLOOKUP($J:$J,'Product Details'!$B:$D,3,0)</f>
        <v>Art</v>
      </c>
      <c r="M278" s="7"/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">
        <v>30</v>
      </c>
      <c r="T278" s="9">
        <f t="shared" si="22"/>
        <v>423</v>
      </c>
      <c r="U278" s="9">
        <f t="shared" si="23"/>
        <v>51</v>
      </c>
      <c r="V278" s="2" t="s">
        <v>64</v>
      </c>
      <c r="W278" s="10">
        <f t="shared" si="24"/>
        <v>0.02</v>
      </c>
    </row>
    <row r="279" spans="1:23" x14ac:dyDescent="0.25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VLOOKUP(F279:F5084,'Customer Info'!A:B,2,0)</f>
        <v>Carlos</v>
      </c>
      <c r="H279" s="6" t="str">
        <f>VLOOKUP($F$10:$F$4815,'Customer Info'!$A$1:$C$501,3,0)</f>
        <v>Soltero</v>
      </c>
      <c r="I279" s="6" t="str">
        <f>VLOOKUP($F$10:$F$4815,'Customer Info'!$A$1:$E$501,5,0)</f>
        <v>Wodonga</v>
      </c>
      <c r="J279" s="2" t="s">
        <v>90</v>
      </c>
      <c r="K279" s="7" t="str">
        <f>VLOOKUP($J:$J,'Product Details'!$B:$C,2,0)</f>
        <v>Office_Supplies</v>
      </c>
      <c r="L279" s="7" t="str">
        <f>VLOOKUP($J:$J,'Product Details'!$B:$D,3,0)</f>
        <v>Paper</v>
      </c>
      <c r="M279" s="7"/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">
        <v>81</v>
      </c>
      <c r="T279" s="9">
        <f t="shared" si="22"/>
        <v>7479</v>
      </c>
      <c r="U279" s="9">
        <f t="shared" si="23"/>
        <v>429</v>
      </c>
      <c r="V279" s="2" t="s">
        <v>64</v>
      </c>
      <c r="W279" s="10">
        <f t="shared" si="24"/>
        <v>0.05</v>
      </c>
    </row>
    <row r="280" spans="1:23" x14ac:dyDescent="0.25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VLOOKUP(F280:F5085,'Customer Info'!A:B,2,0)</f>
        <v>Helen</v>
      </c>
      <c r="H280" s="6" t="str">
        <f>VLOOKUP($F$10:$F$4815,'Customer Info'!$A$1:$C$501,3,0)</f>
        <v>Abelman</v>
      </c>
      <c r="I280" s="6" t="str">
        <f>VLOOKUP($F$10:$F$4815,'Customer Info'!$A$1:$E$501,5,0)</f>
        <v>Berlin</v>
      </c>
      <c r="J280" s="2" t="s">
        <v>573</v>
      </c>
      <c r="K280" s="7" t="str">
        <f>VLOOKUP($J:$J,'Product Details'!$B:$C,2,0)</f>
        <v>Technology</v>
      </c>
      <c r="L280" s="7" t="str">
        <f>VLOOKUP($J:$J,'Product Details'!$B:$D,3,0)</f>
        <v>Machines</v>
      </c>
      <c r="M280" s="7"/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">
        <v>83</v>
      </c>
      <c r="T280" s="9">
        <f t="shared" si="22"/>
        <v>5373</v>
      </c>
      <c r="U280" s="9">
        <f t="shared" si="23"/>
        <v>428</v>
      </c>
      <c r="V280" s="2" t="s">
        <v>31</v>
      </c>
      <c r="W280" s="10">
        <f t="shared" si="24"/>
        <v>0.05</v>
      </c>
    </row>
    <row r="281" spans="1:23" x14ac:dyDescent="0.25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VLOOKUP(F281:F5086,'Customer Info'!A:B,2,0)</f>
        <v>Dana</v>
      </c>
      <c r="H281" s="6" t="str">
        <f>VLOOKUP($F$10:$F$4815,'Customer Info'!$A$1:$C$501,3,0)</f>
        <v>Kaydos</v>
      </c>
      <c r="I281" s="6" t="str">
        <f>VLOOKUP($F$10:$F$4815,'Customer Info'!$A$1:$E$501,5,0)</f>
        <v>Nagercoil</v>
      </c>
      <c r="J281" s="2" t="s">
        <v>208</v>
      </c>
      <c r="K281" s="7" t="str">
        <f>VLOOKUP($J:$J,'Product Details'!$B:$C,2,0)</f>
        <v>Office_Supplies</v>
      </c>
      <c r="L281" s="7" t="str">
        <f>VLOOKUP($J:$J,'Product Details'!$B:$D,3,0)</f>
        <v>Labels</v>
      </c>
      <c r="M281" s="7"/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">
        <v>10</v>
      </c>
      <c r="T281" s="9">
        <f t="shared" si="22"/>
        <v>172</v>
      </c>
      <c r="U281" s="9">
        <f t="shared" si="23"/>
        <v>18</v>
      </c>
      <c r="V281" s="2" t="s">
        <v>31</v>
      </c>
      <c r="W281" s="10">
        <f t="shared" si="24"/>
        <v>0.02</v>
      </c>
    </row>
    <row r="282" spans="1:23" x14ac:dyDescent="0.25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VLOOKUP(F282:F5087,'Customer Info'!A:B,2,0)</f>
        <v>Jonathan</v>
      </c>
      <c r="H282" s="6" t="str">
        <f>VLOOKUP($F$10:$F$4815,'Customer Info'!$A$1:$C$501,3,0)</f>
        <v>Howell</v>
      </c>
      <c r="I282" s="6" t="str">
        <f>VLOOKUP($F$10:$F$4815,'Customer Info'!$A$1:$E$501,5,0)</f>
        <v>Guangshui</v>
      </c>
      <c r="J282" s="2" t="s">
        <v>274</v>
      </c>
      <c r="K282" s="7" t="str">
        <f>VLOOKUP($J:$J,'Product Details'!$B:$C,2,0)</f>
        <v>Furniture</v>
      </c>
      <c r="L282" s="7" t="str">
        <f>VLOOKUP($J:$J,'Product Details'!$B:$D,3,0)</f>
        <v>Tables</v>
      </c>
      <c r="M282" s="7"/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">
        <v>72</v>
      </c>
      <c r="T282" s="9">
        <f t="shared" si="22"/>
        <v>8872</v>
      </c>
      <c r="U282" s="9">
        <f t="shared" si="23"/>
        <v>792</v>
      </c>
      <c r="V282" s="2" t="s">
        <v>64</v>
      </c>
      <c r="W282" s="10">
        <f t="shared" si="24"/>
        <v>0.05</v>
      </c>
    </row>
    <row r="283" spans="1:23" x14ac:dyDescent="0.25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VLOOKUP(F283:F5088,'Customer Info'!A:B,2,0)</f>
        <v>Rachel</v>
      </c>
      <c r="H283" s="6" t="str">
        <f>VLOOKUP($F$10:$F$4815,'Customer Info'!$A$1:$C$501,3,0)</f>
        <v>Payne</v>
      </c>
      <c r="I283" s="6" t="str">
        <f>VLOOKUP($F$10:$F$4815,'Customer Info'!$A$1:$E$501,5,0)</f>
        <v>Mianyang</v>
      </c>
      <c r="J283" s="2" t="s">
        <v>218</v>
      </c>
      <c r="K283" s="7" t="str">
        <f>VLOOKUP($J:$J,'Product Details'!$B:$C,2,0)</f>
        <v>Office_Supplies</v>
      </c>
      <c r="L283" s="7" t="str">
        <f>VLOOKUP($J:$J,'Product Details'!$B:$D,3,0)</f>
        <v>Labels</v>
      </c>
      <c r="M283" s="7"/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4341</v>
      </c>
      <c r="S283" s="2">
        <v>79</v>
      </c>
      <c r="T283" s="9">
        <f t="shared" si="22"/>
        <v>4420</v>
      </c>
      <c r="U283" s="9">
        <f t="shared" si="23"/>
        <v>442</v>
      </c>
      <c r="V283" s="2" t="s">
        <v>64</v>
      </c>
      <c r="W283" s="10">
        <f t="shared" si="24"/>
        <v>0.02</v>
      </c>
    </row>
    <row r="284" spans="1:23" x14ac:dyDescent="0.25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VLOOKUP(F284:F5089,'Customer Info'!A:B,2,0)</f>
        <v>Magdelene</v>
      </c>
      <c r="H284" s="6" t="str">
        <f>VLOOKUP($F$10:$F$4815,'Customer Info'!$A$1:$C$501,3,0)</f>
        <v>Morse</v>
      </c>
      <c r="I284" s="6" t="str">
        <f>VLOOKUP($F$10:$F$4815,'Customer Info'!$A$1:$E$501,5,0)</f>
        <v>Berlin</v>
      </c>
      <c r="J284" s="2" t="s">
        <v>224</v>
      </c>
      <c r="K284" s="7" t="str">
        <f>VLOOKUP($J:$J,'Product Details'!$B:$C,2,0)</f>
        <v>Office_Supplies</v>
      </c>
      <c r="L284" s="7" t="str">
        <f>VLOOKUP($J:$J,'Product Details'!$B:$D,3,0)</f>
        <v>Supplies</v>
      </c>
      <c r="M284" s="7"/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7315</v>
      </c>
      <c r="S284" s="2">
        <v>84</v>
      </c>
      <c r="T284" s="9">
        <f t="shared" si="22"/>
        <v>7399</v>
      </c>
      <c r="U284" s="9">
        <f t="shared" si="23"/>
        <v>432</v>
      </c>
      <c r="V284" s="2" t="s">
        <v>64</v>
      </c>
      <c r="W284" s="10">
        <f t="shared" si="24"/>
        <v>0.05</v>
      </c>
    </row>
    <row r="285" spans="1:23" x14ac:dyDescent="0.25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VLOOKUP(F285:F5090,'Customer Info'!A:B,2,0)</f>
        <v>Pamela</v>
      </c>
      <c r="H285" s="6" t="str">
        <f>VLOOKUP($F$10:$F$4815,'Customer Info'!$A$1:$C$501,3,0)</f>
        <v>Coakley</v>
      </c>
      <c r="I285" s="6" t="str">
        <f>VLOOKUP($F$10:$F$4815,'Customer Info'!$A$1:$E$501,5,0)</f>
        <v>Jakarta</v>
      </c>
      <c r="J285" s="2" t="s">
        <v>51</v>
      </c>
      <c r="K285" s="7" t="str">
        <f>VLOOKUP($J:$J,'Product Details'!$B:$C,2,0)</f>
        <v>Technology</v>
      </c>
      <c r="L285" s="7" t="str">
        <f>VLOOKUP($J:$J,'Product Details'!$B:$D,3,0)</f>
        <v>Machines</v>
      </c>
      <c r="M285" s="7"/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2400</v>
      </c>
      <c r="S285" s="2">
        <v>79</v>
      </c>
      <c r="T285" s="9">
        <f t="shared" si="22"/>
        <v>2479</v>
      </c>
      <c r="U285" s="9">
        <f t="shared" si="23"/>
        <v>319</v>
      </c>
      <c r="V285" s="2" t="s">
        <v>31</v>
      </c>
      <c r="W285" s="10">
        <f t="shared" si="24"/>
        <v>0.02</v>
      </c>
    </row>
    <row r="286" spans="1:23" x14ac:dyDescent="0.25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VLOOKUP(F286:F5091,'Customer Info'!A:B,2,0)</f>
        <v>Victoria</v>
      </c>
      <c r="H286" s="6" t="str">
        <f>VLOOKUP($F$10:$F$4815,'Customer Info'!$A$1:$C$501,3,0)</f>
        <v>Brennan</v>
      </c>
      <c r="I286" s="6" t="str">
        <f>VLOOKUP($F$10:$F$4815,'Customer Info'!$A$1:$E$501,5,0)</f>
        <v>Canberra</v>
      </c>
      <c r="J286" s="2" t="s">
        <v>46</v>
      </c>
      <c r="K286" s="7" t="str">
        <f>VLOOKUP($J:$J,'Product Details'!$B:$C,2,0)</f>
        <v>Technology</v>
      </c>
      <c r="L286" s="7" t="str">
        <f>VLOOKUP($J:$J,'Product Details'!$B:$D,3,0)</f>
        <v>Machines</v>
      </c>
      <c r="M286" s="7"/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4500</v>
      </c>
      <c r="S286" s="2">
        <v>85</v>
      </c>
      <c r="T286" s="9">
        <f t="shared" si="22"/>
        <v>4585</v>
      </c>
      <c r="U286" s="9">
        <f t="shared" si="23"/>
        <v>171</v>
      </c>
      <c r="V286" s="2" t="s">
        <v>34</v>
      </c>
      <c r="W286" s="10">
        <f t="shared" si="24"/>
        <v>0.02</v>
      </c>
    </row>
    <row r="287" spans="1:23" x14ac:dyDescent="0.25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VLOOKUP(F287:F5092,'Customer Info'!A:B,2,0)</f>
        <v>Aaron</v>
      </c>
      <c r="H287" s="6" t="str">
        <f>VLOOKUP($F$10:$F$4815,'Customer Info'!$A$1:$C$501,3,0)</f>
        <v>Bergman</v>
      </c>
      <c r="I287" s="6" t="str">
        <f>VLOOKUP($F$10:$F$4815,'Customer Info'!$A$1:$E$501,5,0)</f>
        <v>Halle</v>
      </c>
      <c r="J287" s="2" t="s">
        <v>302</v>
      </c>
      <c r="K287" s="7" t="str">
        <f>VLOOKUP($J:$J,'Product Details'!$B:$C,2,0)</f>
        <v>Technology</v>
      </c>
      <c r="L287" s="7" t="str">
        <f>VLOOKUP($J:$J,'Product Details'!$B:$D,3,0)</f>
        <v>Machines</v>
      </c>
      <c r="M287" s="7"/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270</v>
      </c>
      <c r="S287" s="2">
        <v>30</v>
      </c>
      <c r="T287" s="9">
        <f t="shared" si="22"/>
        <v>300</v>
      </c>
      <c r="U287" s="9">
        <f t="shared" si="23"/>
        <v>42</v>
      </c>
      <c r="V287" s="2" t="s">
        <v>64</v>
      </c>
      <c r="W287" s="10">
        <f t="shared" si="24"/>
        <v>0.02</v>
      </c>
    </row>
    <row r="288" spans="1:23" x14ac:dyDescent="0.25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VLOOKUP(F288:F5093,'Customer Info'!A:B,2,0)</f>
        <v>Nat</v>
      </c>
      <c r="H288" s="6" t="str">
        <f>VLOOKUP($F$10:$F$4815,'Customer Info'!$A$1:$C$501,3,0)</f>
        <v>Carroll</v>
      </c>
      <c r="I288" s="6" t="str">
        <f>VLOOKUP($F$10:$F$4815,'Customer Info'!$A$1:$E$501,5,0)</f>
        <v>Shanghai</v>
      </c>
      <c r="J288" s="2" t="s">
        <v>415</v>
      </c>
      <c r="K288" s="7" t="str">
        <f>VLOOKUP($J:$J,'Product Details'!$B:$C,2,0)</f>
        <v>Furniture</v>
      </c>
      <c r="L288" s="7" t="str">
        <f>VLOOKUP($J:$J,'Product Details'!$B:$D,3,0)</f>
        <v>Furnishings</v>
      </c>
      <c r="M288" s="7"/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6481</v>
      </c>
      <c r="S288" s="2">
        <v>93</v>
      </c>
      <c r="T288" s="9">
        <f t="shared" si="22"/>
        <v>6574</v>
      </c>
      <c r="U288" s="9">
        <f t="shared" si="23"/>
        <v>690</v>
      </c>
      <c r="V288" s="2" t="s">
        <v>34</v>
      </c>
      <c r="W288" s="10">
        <f t="shared" si="24"/>
        <v>0.05</v>
      </c>
    </row>
    <row r="289" spans="1:23" x14ac:dyDescent="0.25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VLOOKUP(F289:F5094,'Customer Info'!A:B,2,0)</f>
        <v>Ann</v>
      </c>
      <c r="H289" s="6" t="str">
        <f>VLOOKUP($F$10:$F$4815,'Customer Info'!$A$1:$C$501,3,0)</f>
        <v>Chong</v>
      </c>
      <c r="I289" s="6" t="str">
        <f>VLOOKUP($F$10:$F$4815,'Customer Info'!$A$1:$E$501,5,0)</f>
        <v>Sydney</v>
      </c>
      <c r="J289" s="2" t="s">
        <v>243</v>
      </c>
      <c r="K289" s="7" t="str">
        <f>VLOOKUP($J:$J,'Product Details'!$B:$C,2,0)</f>
        <v>Office_Supplies</v>
      </c>
      <c r="L289" s="7" t="str">
        <f>VLOOKUP($J:$J,'Product Details'!$B:$D,3,0)</f>
        <v>Storage</v>
      </c>
      <c r="M289" s="7"/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13888</v>
      </c>
      <c r="S289" s="2">
        <v>99</v>
      </c>
      <c r="T289" s="9">
        <f t="shared" si="22"/>
        <v>13987</v>
      </c>
      <c r="U289" s="9">
        <f t="shared" si="23"/>
        <v>995</v>
      </c>
      <c r="V289" s="2" t="s">
        <v>34</v>
      </c>
      <c r="W289" s="10">
        <f t="shared" si="24"/>
        <v>0.05</v>
      </c>
    </row>
    <row r="290" spans="1:23" x14ac:dyDescent="0.25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VLOOKUP(F290:F5095,'Customer Info'!A:B,2,0)</f>
        <v>Catherine</v>
      </c>
      <c r="H290" s="6" t="str">
        <f>VLOOKUP($F$10:$F$4815,'Customer Info'!$A$1:$C$501,3,0)</f>
        <v>Glotzbach</v>
      </c>
      <c r="I290" s="6" t="str">
        <f>VLOOKUP($F$10:$F$4815,'Customer Info'!$A$1:$E$501,5,0)</f>
        <v>Bochum</v>
      </c>
      <c r="J290" s="2" t="s">
        <v>181</v>
      </c>
      <c r="K290" s="7" t="str">
        <f>VLOOKUP($J:$J,'Product Details'!$B:$C,2,0)</f>
        <v>Furniture</v>
      </c>
      <c r="L290" s="7" t="str">
        <f>VLOOKUP($J:$J,'Product Details'!$B:$D,3,0)</f>
        <v>Tables</v>
      </c>
      <c r="M290" s="7"/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8895</v>
      </c>
      <c r="S290" s="2">
        <v>89</v>
      </c>
      <c r="T290" s="9">
        <f t="shared" si="22"/>
        <v>8984</v>
      </c>
      <c r="U290" s="9">
        <f t="shared" si="23"/>
        <v>902</v>
      </c>
      <c r="V290" s="2" t="s">
        <v>34</v>
      </c>
      <c r="W290" s="10">
        <f t="shared" si="24"/>
        <v>0.05</v>
      </c>
    </row>
    <row r="291" spans="1:23" x14ac:dyDescent="0.25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VLOOKUP(F291:F5096,'Customer Info'!A:B,2,0)</f>
        <v>Duane</v>
      </c>
      <c r="H291" s="6" t="str">
        <f>VLOOKUP($F$10:$F$4815,'Customer Info'!$A$1:$C$501,3,0)</f>
        <v>Huffman</v>
      </c>
      <c r="I291" s="6" t="str">
        <f>VLOOKUP($F$10:$F$4815,'Customer Info'!$A$1:$E$501,5,0)</f>
        <v>Jakarta</v>
      </c>
      <c r="J291" s="2" t="s">
        <v>669</v>
      </c>
      <c r="K291" s="7" t="str">
        <f>VLOOKUP($J:$J,'Product Details'!$B:$C,2,0)</f>
        <v>Technology</v>
      </c>
      <c r="L291" s="7" t="str">
        <f>VLOOKUP($J:$J,'Product Details'!$B:$D,3,0)</f>
        <v>Phones</v>
      </c>
      <c r="M291" s="7"/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16902</v>
      </c>
      <c r="S291" s="2">
        <v>24</v>
      </c>
      <c r="T291" s="9">
        <f t="shared" si="22"/>
        <v>16926</v>
      </c>
      <c r="U291" s="9">
        <f t="shared" si="23"/>
        <v>816</v>
      </c>
      <c r="V291" s="2" t="s">
        <v>64</v>
      </c>
      <c r="W291" s="10">
        <f t="shared" si="24"/>
        <v>0.05</v>
      </c>
    </row>
    <row r="292" spans="1:23" x14ac:dyDescent="0.25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VLOOKUP(F292:F5097,'Customer Info'!A:B,2,0)</f>
        <v>Gary</v>
      </c>
      <c r="H292" s="6" t="str">
        <f>VLOOKUP($F$10:$F$4815,'Customer Info'!$A$1:$C$501,3,0)</f>
        <v>Zandusky</v>
      </c>
      <c r="I292" s="6" t="str">
        <f>VLOOKUP($F$10:$F$4815,'Customer Info'!$A$1:$E$501,5,0)</f>
        <v>Aligarh</v>
      </c>
      <c r="J292" s="2" t="s">
        <v>551</v>
      </c>
      <c r="K292" s="7" t="str">
        <f>VLOOKUP($J:$J,'Product Details'!$B:$C,2,0)</f>
        <v>Office_Supplies</v>
      </c>
      <c r="L292" s="7" t="str">
        <f>VLOOKUP($J:$J,'Product Details'!$B:$D,3,0)</f>
        <v>Art</v>
      </c>
      <c r="M292" s="7"/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2790</v>
      </c>
      <c r="S292" s="2">
        <v>80</v>
      </c>
      <c r="T292" s="9">
        <f t="shared" si="22"/>
        <v>2870</v>
      </c>
      <c r="U292" s="9">
        <f t="shared" si="23"/>
        <v>313</v>
      </c>
      <c r="V292" s="2" t="s">
        <v>34</v>
      </c>
      <c r="W292" s="10">
        <f t="shared" si="24"/>
        <v>0.02</v>
      </c>
    </row>
    <row r="293" spans="1:23" x14ac:dyDescent="0.25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VLOOKUP(F293:F5098,'Customer Info'!A:B,2,0)</f>
        <v>Stuart</v>
      </c>
      <c r="H293" s="6" t="str">
        <f>VLOOKUP($F$10:$F$4815,'Customer Info'!$A$1:$C$501,3,0)</f>
        <v>Calhoun</v>
      </c>
      <c r="I293" s="6" t="str">
        <f>VLOOKUP($F$10:$F$4815,'Customer Info'!$A$1:$E$501,5,0)</f>
        <v>Bochum</v>
      </c>
      <c r="J293" s="2" t="s">
        <v>595</v>
      </c>
      <c r="K293" s="7" t="str">
        <f>VLOOKUP($J:$J,'Product Details'!$B:$C,2,0)</f>
        <v>Office_Supplies</v>
      </c>
      <c r="L293" s="7" t="str">
        <f>VLOOKUP($J:$J,'Product Details'!$B:$D,3,0)</f>
        <v>Art</v>
      </c>
      <c r="M293" s="7"/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9864</v>
      </c>
      <c r="S293" s="2">
        <v>34</v>
      </c>
      <c r="T293" s="9">
        <f t="shared" si="22"/>
        <v>9898</v>
      </c>
      <c r="U293" s="9">
        <f t="shared" si="23"/>
        <v>590</v>
      </c>
      <c r="V293" s="2" t="s">
        <v>34</v>
      </c>
      <c r="W293" s="10">
        <f t="shared" si="24"/>
        <v>0.05</v>
      </c>
    </row>
    <row r="294" spans="1:23" x14ac:dyDescent="0.25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VLOOKUP(F294:F5099,'Customer Info'!A:B,2,0)</f>
        <v>Thea</v>
      </c>
      <c r="H294" s="6" t="str">
        <f>VLOOKUP($F$10:$F$4815,'Customer Info'!$A$1:$C$501,3,0)</f>
        <v>Hudgings</v>
      </c>
      <c r="I294" s="6" t="str">
        <f>VLOOKUP($F$10:$F$4815,'Customer Info'!$A$1:$E$501,5,0)</f>
        <v>Anshan</v>
      </c>
      <c r="J294" s="2" t="s">
        <v>320</v>
      </c>
      <c r="K294" s="7" t="str">
        <f>VLOOKUP($J:$J,'Product Details'!$B:$C,2,0)</f>
        <v>Technology</v>
      </c>
      <c r="L294" s="7" t="str">
        <f>VLOOKUP($J:$J,'Product Details'!$B:$D,3,0)</f>
        <v>Accessories</v>
      </c>
      <c r="M294" s="7"/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278</v>
      </c>
      <c r="S294" s="2">
        <v>30</v>
      </c>
      <c r="T294" s="9">
        <f t="shared" si="22"/>
        <v>308</v>
      </c>
      <c r="U294" s="9">
        <f t="shared" si="23"/>
        <v>48</v>
      </c>
      <c r="V294" s="2" t="s">
        <v>34</v>
      </c>
      <c r="W294" s="10">
        <f t="shared" si="24"/>
        <v>0.02</v>
      </c>
    </row>
    <row r="295" spans="1:23" x14ac:dyDescent="0.25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VLOOKUP(F295:F5100,'Customer Info'!A:B,2,0)</f>
        <v>Vivek</v>
      </c>
      <c r="H295" s="6" t="str">
        <f>VLOOKUP($F$10:$F$4815,'Customer Info'!$A$1:$C$501,3,0)</f>
        <v>Sundaresam</v>
      </c>
      <c r="I295" s="6" t="str">
        <f>VLOOKUP($F$10:$F$4815,'Customer Info'!$A$1:$E$501,5,0)</f>
        <v>Hamburg</v>
      </c>
      <c r="J295" s="2" t="s">
        <v>87</v>
      </c>
      <c r="K295" s="7" t="str">
        <f>VLOOKUP($J:$J,'Product Details'!$B:$C,2,0)</f>
        <v>Office_Supplies</v>
      </c>
      <c r="L295" s="7" t="str">
        <f>VLOOKUP($J:$J,'Product Details'!$B:$D,3,0)</f>
        <v>Storage</v>
      </c>
      <c r="M295" s="7"/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5920</v>
      </c>
      <c r="S295" s="2">
        <v>73</v>
      </c>
      <c r="T295" s="9">
        <f t="shared" si="22"/>
        <v>5993</v>
      </c>
      <c r="U295" s="9">
        <f t="shared" si="23"/>
        <v>723</v>
      </c>
      <c r="V295" s="2" t="s">
        <v>34</v>
      </c>
      <c r="W295" s="10">
        <f t="shared" si="24"/>
        <v>0.05</v>
      </c>
    </row>
    <row r="296" spans="1:23" x14ac:dyDescent="0.25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VLOOKUP(F296:F5101,'Customer Info'!A:B,2,0)</f>
        <v>Laura</v>
      </c>
      <c r="H296" s="6" t="str">
        <f>VLOOKUP($F$10:$F$4815,'Customer Info'!$A$1:$C$501,3,0)</f>
        <v>Armstrong</v>
      </c>
      <c r="I296" s="6" t="str">
        <f>VLOOKUP($F$10:$F$4815,'Customer Info'!$A$1:$E$501,5,0)</f>
        <v>Torquay</v>
      </c>
      <c r="J296" s="2" t="s">
        <v>54</v>
      </c>
      <c r="K296" s="7" t="str">
        <f>VLOOKUP($J:$J,'Product Details'!$B:$C,2,0)</f>
        <v>Furniture</v>
      </c>
      <c r="L296" s="7" t="str">
        <f>VLOOKUP($J:$J,'Product Details'!$B:$D,3,0)</f>
        <v>Tables</v>
      </c>
      <c r="M296" s="7"/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9726</v>
      </c>
      <c r="S296" s="2">
        <v>74</v>
      </c>
      <c r="T296" s="9">
        <f t="shared" si="22"/>
        <v>9800</v>
      </c>
      <c r="U296" s="9">
        <f t="shared" si="23"/>
        <v>530</v>
      </c>
      <c r="V296" s="2" t="s">
        <v>34</v>
      </c>
      <c r="W296" s="10">
        <f t="shared" si="24"/>
        <v>0.05</v>
      </c>
    </row>
    <row r="297" spans="1:23" x14ac:dyDescent="0.25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VLOOKUP(F297:F5102,'Customer Info'!A:B,2,0)</f>
        <v>Sarah</v>
      </c>
      <c r="H297" s="6" t="str">
        <f>VLOOKUP($F$10:$F$4815,'Customer Info'!$A$1:$C$501,3,0)</f>
        <v>Bern</v>
      </c>
      <c r="I297" s="6" t="str">
        <f>VLOOKUP($F$10:$F$4815,'Customer Info'!$A$1:$E$501,5,0)</f>
        <v>Wollongong</v>
      </c>
      <c r="J297" s="2" t="s">
        <v>417</v>
      </c>
      <c r="K297" s="7" t="str">
        <f>VLOOKUP($J:$J,'Product Details'!$B:$C,2,0)</f>
        <v>Technology</v>
      </c>
      <c r="L297" s="7" t="str">
        <f>VLOOKUP($J:$J,'Product Details'!$B:$D,3,0)</f>
        <v>Phones</v>
      </c>
      <c r="M297" s="7"/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7620</v>
      </c>
      <c r="S297" s="2">
        <v>56</v>
      </c>
      <c r="T297" s="9">
        <f t="shared" si="22"/>
        <v>7676</v>
      </c>
      <c r="U297" s="9">
        <f t="shared" si="23"/>
        <v>485</v>
      </c>
      <c r="V297" s="2" t="s">
        <v>34</v>
      </c>
      <c r="W297" s="10">
        <f t="shared" si="24"/>
        <v>0.05</v>
      </c>
    </row>
    <row r="298" spans="1:23" x14ac:dyDescent="0.25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VLOOKUP(F298:F5103,'Customer Info'!A:B,2,0)</f>
        <v>Paul</v>
      </c>
      <c r="H298" s="6" t="str">
        <f>VLOOKUP($F$10:$F$4815,'Customer Info'!$A$1:$C$501,3,0)</f>
        <v>Knutson</v>
      </c>
      <c r="I298" s="6" t="str">
        <f>VLOOKUP($F$10:$F$4815,'Customer Info'!$A$1:$E$501,5,0)</f>
        <v>Gold Coast</v>
      </c>
      <c r="J298" s="2" t="s">
        <v>633</v>
      </c>
      <c r="K298" s="7" t="str">
        <f>VLOOKUP($J:$J,'Product Details'!$B:$C,2,0)</f>
        <v>Office_Supplies</v>
      </c>
      <c r="L298" s="7" t="str">
        <f>VLOOKUP($J:$J,'Product Details'!$B:$D,3,0)</f>
        <v>Appliances</v>
      </c>
      <c r="M298" s="7"/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1626</v>
      </c>
      <c r="S298" s="2">
        <v>45</v>
      </c>
      <c r="T298" s="9">
        <f t="shared" si="22"/>
        <v>1671</v>
      </c>
      <c r="U298" s="9">
        <f t="shared" si="23"/>
        <v>195</v>
      </c>
      <c r="V298" s="2" t="s">
        <v>34</v>
      </c>
      <c r="W298" s="10">
        <f t="shared" si="24"/>
        <v>0.02</v>
      </c>
    </row>
    <row r="299" spans="1:23" x14ac:dyDescent="0.25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VLOOKUP(F299:F5104,'Customer Info'!A:B,2,0)</f>
        <v>Paul</v>
      </c>
      <c r="H299" s="6" t="str">
        <f>VLOOKUP($F$10:$F$4815,'Customer Info'!$A$1:$C$501,3,0)</f>
        <v>Gonzalez</v>
      </c>
      <c r="I299" s="6" t="str">
        <f>VLOOKUP($F$10:$F$4815,'Customer Info'!$A$1:$E$501,5,0)</f>
        <v>Durgapur</v>
      </c>
      <c r="J299" s="2" t="s">
        <v>392</v>
      </c>
      <c r="K299" s="7" t="str">
        <f>VLOOKUP($J:$J,'Product Details'!$B:$C,2,0)</f>
        <v>Office_Supplies</v>
      </c>
      <c r="L299" s="7" t="str">
        <f>VLOOKUP($J:$J,'Product Details'!$B:$D,3,0)</f>
        <v>Binders</v>
      </c>
      <c r="M299" s="7"/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140</v>
      </c>
      <c r="S299" s="2">
        <v>30</v>
      </c>
      <c r="T299" s="9">
        <f t="shared" si="22"/>
        <v>170</v>
      </c>
      <c r="U299" s="9">
        <f t="shared" si="23"/>
        <v>33</v>
      </c>
      <c r="V299" s="2" t="s">
        <v>34</v>
      </c>
      <c r="W299" s="10">
        <f t="shared" si="24"/>
        <v>0.02</v>
      </c>
    </row>
    <row r="300" spans="1:23" x14ac:dyDescent="0.25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VLOOKUP(F300:F5105,'Customer Info'!A:B,2,0)</f>
        <v>Bill</v>
      </c>
      <c r="H300" s="6" t="str">
        <f>VLOOKUP($F$10:$F$4815,'Customer Info'!$A$1:$C$501,3,0)</f>
        <v>Eplett</v>
      </c>
      <c r="I300" s="6" t="str">
        <f>VLOOKUP($F$10:$F$4815,'Customer Info'!$A$1:$E$501,5,0)</f>
        <v>Newcastle</v>
      </c>
      <c r="J300" s="2" t="s">
        <v>417</v>
      </c>
      <c r="K300" s="7" t="str">
        <f>VLOOKUP($J:$J,'Product Details'!$B:$C,2,0)</f>
        <v>Technology</v>
      </c>
      <c r="L300" s="7" t="str">
        <f>VLOOKUP($J:$J,'Product Details'!$B:$D,3,0)</f>
        <v>Phones</v>
      </c>
      <c r="M300" s="7"/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2747</v>
      </c>
      <c r="S300" s="2">
        <v>83</v>
      </c>
      <c r="T300" s="9">
        <f t="shared" si="22"/>
        <v>2830</v>
      </c>
      <c r="U300" s="9">
        <f t="shared" si="23"/>
        <v>285</v>
      </c>
      <c r="V300" s="2" t="s">
        <v>34</v>
      </c>
      <c r="W300" s="10">
        <f t="shared" si="24"/>
        <v>0.02</v>
      </c>
    </row>
    <row r="301" spans="1:23" x14ac:dyDescent="0.25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VLOOKUP(F301:F5106,'Customer Info'!A:B,2,0)</f>
        <v>Tamara</v>
      </c>
      <c r="H301" s="6" t="str">
        <f>VLOOKUP($F$10:$F$4815,'Customer Info'!$A$1:$C$501,3,0)</f>
        <v>Willingham</v>
      </c>
      <c r="I301" s="6" t="str">
        <f>VLOOKUP($F$10:$F$4815,'Customer Info'!$A$1:$E$501,5,0)</f>
        <v>Perth</v>
      </c>
      <c r="J301" s="2" t="s">
        <v>94</v>
      </c>
      <c r="K301" s="7" t="str">
        <f>VLOOKUP($J:$J,'Product Details'!$B:$C,2,0)</f>
        <v>Furniture</v>
      </c>
      <c r="L301" s="7" t="str">
        <f>VLOOKUP($J:$J,'Product Details'!$B:$D,3,0)</f>
        <v>Bookcases</v>
      </c>
      <c r="M301" s="7"/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23392</v>
      </c>
      <c r="S301" s="2">
        <v>35</v>
      </c>
      <c r="T301" s="9">
        <f t="shared" si="22"/>
        <v>23427</v>
      </c>
      <c r="U301" s="9">
        <f t="shared" si="23"/>
        <v>2571</v>
      </c>
      <c r="V301" s="2" t="s">
        <v>34</v>
      </c>
      <c r="W301" s="10">
        <f t="shared" si="24"/>
        <v>0.05</v>
      </c>
    </row>
    <row r="302" spans="1:23" x14ac:dyDescent="0.25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VLOOKUP(F302:F5107,'Customer Info'!A:B,2,0)</f>
        <v>Jenna</v>
      </c>
      <c r="H302" s="6" t="str">
        <f>VLOOKUP($F$10:$F$4815,'Customer Info'!$A$1:$C$501,3,0)</f>
        <v>Caffey</v>
      </c>
      <c r="I302" s="6" t="str">
        <f>VLOOKUP($F$10:$F$4815,'Customer Info'!$A$1:$E$501,5,0)</f>
        <v>Kanpur</v>
      </c>
      <c r="J302" s="2" t="s">
        <v>493</v>
      </c>
      <c r="K302" s="7" t="str">
        <f>VLOOKUP($J:$J,'Product Details'!$B:$C,2,0)</f>
        <v>Office_Supplies</v>
      </c>
      <c r="L302" s="7" t="str">
        <f>VLOOKUP($J:$J,'Product Details'!$B:$D,3,0)</f>
        <v>Binders</v>
      </c>
      <c r="M302" s="7"/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17934</v>
      </c>
      <c r="S302" s="2">
        <v>51</v>
      </c>
      <c r="T302" s="9">
        <f t="shared" si="22"/>
        <v>17985</v>
      </c>
      <c r="U302" s="9">
        <f t="shared" si="23"/>
        <v>1683</v>
      </c>
      <c r="V302" s="2" t="s">
        <v>34</v>
      </c>
      <c r="W302" s="10">
        <f t="shared" si="24"/>
        <v>0.05</v>
      </c>
    </row>
    <row r="303" spans="1:23" x14ac:dyDescent="0.25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VLOOKUP(F303:F5108,'Customer Info'!A:B,2,0)</f>
        <v>Benjamin</v>
      </c>
      <c r="H303" s="6" t="str">
        <f>VLOOKUP($F$10:$F$4815,'Customer Info'!$A$1:$C$501,3,0)</f>
        <v>Patterson</v>
      </c>
      <c r="I303" s="6" t="str">
        <f>VLOOKUP($F$10:$F$4815,'Customer Info'!$A$1:$E$501,5,0)</f>
        <v>Wollongong</v>
      </c>
      <c r="J303" s="2" t="s">
        <v>351</v>
      </c>
      <c r="K303" s="7" t="str">
        <f>VLOOKUP($J:$J,'Product Details'!$B:$C,2,0)</f>
        <v>Furniture</v>
      </c>
      <c r="L303" s="7" t="str">
        <f>VLOOKUP($J:$J,'Product Details'!$B:$D,3,0)</f>
        <v>Tables</v>
      </c>
      <c r="M303" s="7"/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2728</v>
      </c>
      <c r="S303" s="2">
        <v>48</v>
      </c>
      <c r="T303" s="9">
        <f t="shared" si="22"/>
        <v>2776</v>
      </c>
      <c r="U303" s="9">
        <f t="shared" si="23"/>
        <v>228</v>
      </c>
      <c r="V303" s="2" t="s">
        <v>34</v>
      </c>
      <c r="W303" s="10">
        <f t="shared" si="24"/>
        <v>0.02</v>
      </c>
    </row>
    <row r="304" spans="1:23" x14ac:dyDescent="0.25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VLOOKUP(F304:F5109,'Customer Info'!A:B,2,0)</f>
        <v>Aaron</v>
      </c>
      <c r="H304" s="6" t="str">
        <f>VLOOKUP($F$10:$F$4815,'Customer Info'!$A$1:$C$501,3,0)</f>
        <v>Hawkins</v>
      </c>
      <c r="I304" s="6" t="str">
        <f>VLOOKUP($F$10:$F$4815,'Customer Info'!$A$1:$E$501,5,0)</f>
        <v>Minden</v>
      </c>
      <c r="J304" s="2" t="s">
        <v>84</v>
      </c>
      <c r="K304" s="7" t="str">
        <f>VLOOKUP($J:$J,'Product Details'!$B:$C,2,0)</f>
        <v>Furniture</v>
      </c>
      <c r="L304" s="7" t="str">
        <f>VLOOKUP($J:$J,'Product Details'!$B:$D,3,0)</f>
        <v>Chairs</v>
      </c>
      <c r="M304" s="7"/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17706</v>
      </c>
      <c r="S304" s="2">
        <v>85</v>
      </c>
      <c r="T304" s="9">
        <f t="shared" si="22"/>
        <v>17791</v>
      </c>
      <c r="U304" s="9">
        <f t="shared" si="23"/>
        <v>1075</v>
      </c>
      <c r="V304" s="2" t="s">
        <v>64</v>
      </c>
      <c r="W304" s="10">
        <f t="shared" si="24"/>
        <v>0.05</v>
      </c>
    </row>
    <row r="305" spans="1:23" x14ac:dyDescent="0.25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VLOOKUP(F305:F5110,'Customer Info'!A:B,2,0)</f>
        <v>Barry</v>
      </c>
      <c r="H305" s="6" t="str">
        <f>VLOOKUP($F$10:$F$4815,'Customer Info'!$A$1:$C$501,3,0)</f>
        <v>Blumstein</v>
      </c>
      <c r="I305" s="6" t="str">
        <f>VLOOKUP($F$10:$F$4815,'Customer Info'!$A$1:$E$501,5,0)</f>
        <v>Toowoomba</v>
      </c>
      <c r="J305" s="2" t="s">
        <v>221</v>
      </c>
      <c r="K305" s="7" t="str">
        <f>VLOOKUP($J:$J,'Product Details'!$B:$C,2,0)</f>
        <v>Office_Supplies</v>
      </c>
      <c r="L305" s="7" t="str">
        <f>VLOOKUP($J:$J,'Product Details'!$B:$D,3,0)</f>
        <v>Storage</v>
      </c>
      <c r="M305" s="7"/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5284</v>
      </c>
      <c r="S305" s="2">
        <v>67</v>
      </c>
      <c r="T305" s="9">
        <f t="shared" si="22"/>
        <v>5351</v>
      </c>
      <c r="U305" s="9">
        <f t="shared" si="23"/>
        <v>507</v>
      </c>
      <c r="V305" s="2" t="s">
        <v>34</v>
      </c>
      <c r="W305" s="10">
        <f t="shared" si="24"/>
        <v>0.05</v>
      </c>
    </row>
    <row r="306" spans="1:23" x14ac:dyDescent="0.25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VLOOKUP(F306:F5111,'Customer Info'!A:B,2,0)</f>
        <v>Toby</v>
      </c>
      <c r="H306" s="6" t="str">
        <f>VLOOKUP($F$10:$F$4815,'Customer Info'!$A$1:$C$501,3,0)</f>
        <v>Gnade</v>
      </c>
      <c r="I306" s="6" t="str">
        <f>VLOOKUP($F$10:$F$4815,'Customer Info'!$A$1:$E$501,5,0)</f>
        <v>Wagga Wagga</v>
      </c>
      <c r="J306" s="2" t="s">
        <v>533</v>
      </c>
      <c r="K306" s="7" t="str">
        <f>VLOOKUP($J:$J,'Product Details'!$B:$C,2,0)</f>
        <v>Office_Supplies</v>
      </c>
      <c r="L306" s="7" t="str">
        <f>VLOOKUP($J:$J,'Product Details'!$B:$D,3,0)</f>
        <v>Supplies</v>
      </c>
      <c r="M306" s="7"/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11355</v>
      </c>
      <c r="S306" s="2">
        <v>85</v>
      </c>
      <c r="T306" s="9">
        <f t="shared" si="22"/>
        <v>11440</v>
      </c>
      <c r="U306" s="9">
        <f t="shared" si="23"/>
        <v>720</v>
      </c>
      <c r="V306" s="2" t="s">
        <v>34</v>
      </c>
      <c r="W306" s="10">
        <f t="shared" si="24"/>
        <v>0.05</v>
      </c>
    </row>
    <row r="307" spans="1:23" x14ac:dyDescent="0.25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VLOOKUP(F307:F5112,'Customer Info'!A:B,2,0)</f>
        <v>Nancy</v>
      </c>
      <c r="H307" s="6" t="str">
        <f>VLOOKUP($F$10:$F$4815,'Customer Info'!$A$1:$C$501,3,0)</f>
        <v>Lomonaco</v>
      </c>
      <c r="I307" s="6" t="str">
        <f>VLOOKUP($F$10:$F$4815,'Customer Info'!$A$1:$E$501,5,0)</f>
        <v>Tengzhou</v>
      </c>
      <c r="J307" s="2" t="s">
        <v>326</v>
      </c>
      <c r="K307" s="7" t="str">
        <f>VLOOKUP($J:$J,'Product Details'!$B:$C,2,0)</f>
        <v>Technology</v>
      </c>
      <c r="L307" s="7" t="str">
        <f>VLOOKUP($J:$J,'Product Details'!$B:$D,3,0)</f>
        <v>Copiers</v>
      </c>
      <c r="M307" s="7"/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156</v>
      </c>
      <c r="S307" s="2">
        <v>10</v>
      </c>
      <c r="T307" s="9">
        <f t="shared" si="22"/>
        <v>166</v>
      </c>
      <c r="U307" s="9">
        <f t="shared" si="23"/>
        <v>18</v>
      </c>
      <c r="V307" s="2" t="s">
        <v>64</v>
      </c>
      <c r="W307" s="10">
        <f t="shared" si="24"/>
        <v>0.02</v>
      </c>
    </row>
    <row r="308" spans="1:23" x14ac:dyDescent="0.25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VLOOKUP(F308:F5113,'Customer Info'!A:B,2,0)</f>
        <v>Aaron</v>
      </c>
      <c r="H308" s="6" t="str">
        <f>VLOOKUP($F$10:$F$4815,'Customer Info'!$A$1:$C$501,3,0)</f>
        <v>Hawkins</v>
      </c>
      <c r="I308" s="6" t="str">
        <f>VLOOKUP($F$10:$F$4815,'Customer Info'!$A$1:$E$501,5,0)</f>
        <v>Minden</v>
      </c>
      <c r="J308" s="2" t="s">
        <v>695</v>
      </c>
      <c r="K308" s="7" t="str">
        <f>VLOOKUP($J:$J,'Product Details'!$B:$C,2,0)</f>
        <v>Office_Supplies</v>
      </c>
      <c r="L308" s="7" t="str">
        <f>VLOOKUP($J:$J,'Product Details'!$B:$D,3,0)</f>
        <v>Binders</v>
      </c>
      <c r="M308" s="7"/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7410</v>
      </c>
      <c r="S308" s="2">
        <v>57</v>
      </c>
      <c r="T308" s="9">
        <f t="shared" si="22"/>
        <v>7467</v>
      </c>
      <c r="U308" s="9">
        <f t="shared" si="23"/>
        <v>202</v>
      </c>
      <c r="V308" s="2" t="s">
        <v>64</v>
      </c>
      <c r="W308" s="10">
        <f t="shared" si="24"/>
        <v>0.05</v>
      </c>
    </row>
    <row r="309" spans="1:23" x14ac:dyDescent="0.25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VLOOKUP(F309:F5114,'Customer Info'!A:B,2,0)</f>
        <v>Anthony</v>
      </c>
      <c r="H309" s="6" t="str">
        <f>VLOOKUP($F$10:$F$4815,'Customer Info'!$A$1:$C$501,3,0)</f>
        <v>O'Donnell</v>
      </c>
      <c r="I309" s="6" t="str">
        <f>VLOOKUP($F$10:$F$4815,'Customer Info'!$A$1:$E$501,5,0)</f>
        <v>Berlin</v>
      </c>
      <c r="J309" s="2" t="s">
        <v>164</v>
      </c>
      <c r="K309" s="7" t="str">
        <f>VLOOKUP($J:$J,'Product Details'!$B:$C,2,0)</f>
        <v>Office_Supplies</v>
      </c>
      <c r="L309" s="7" t="str">
        <f>VLOOKUP($J:$J,'Product Details'!$B:$D,3,0)</f>
        <v>Appliances</v>
      </c>
      <c r="M309" s="7"/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11140</v>
      </c>
      <c r="S309" s="2">
        <v>67</v>
      </c>
      <c r="T309" s="9">
        <f t="shared" si="22"/>
        <v>11207</v>
      </c>
      <c r="U309" s="9">
        <f t="shared" si="23"/>
        <v>492</v>
      </c>
      <c r="V309" s="2" t="s">
        <v>31</v>
      </c>
      <c r="W309" s="10">
        <f t="shared" si="24"/>
        <v>0.05</v>
      </c>
    </row>
    <row r="310" spans="1:23" x14ac:dyDescent="0.25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VLOOKUP(F310:F5115,'Customer Info'!A:B,2,0)</f>
        <v>Valerie</v>
      </c>
      <c r="H310" s="6" t="str">
        <f>VLOOKUP($F$10:$F$4815,'Customer Info'!$A$1:$C$501,3,0)</f>
        <v>Mitchum</v>
      </c>
      <c r="I310" s="6" t="str">
        <f>VLOOKUP($F$10:$F$4815,'Customer Info'!$A$1:$E$501,5,0)</f>
        <v>Chengdu</v>
      </c>
      <c r="J310" s="2" t="s">
        <v>698</v>
      </c>
      <c r="K310" s="7" t="str">
        <f>VLOOKUP($J:$J,'Product Details'!$B:$C,2,0)</f>
        <v>Furniture</v>
      </c>
      <c r="L310" s="7" t="str">
        <f>VLOOKUP($J:$J,'Product Details'!$B:$D,3,0)</f>
        <v>Chairs</v>
      </c>
      <c r="M310" s="7"/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720</v>
      </c>
      <c r="S310" s="2">
        <v>30</v>
      </c>
      <c r="T310" s="9">
        <f t="shared" si="22"/>
        <v>750</v>
      </c>
      <c r="U310" s="9">
        <f t="shared" si="23"/>
        <v>90</v>
      </c>
      <c r="V310" s="2" t="s">
        <v>31</v>
      </c>
      <c r="W310" s="10">
        <f t="shared" si="24"/>
        <v>0.02</v>
      </c>
    </row>
    <row r="311" spans="1:23" x14ac:dyDescent="0.25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VLOOKUP(F311:F5116,'Customer Info'!A:B,2,0)</f>
        <v>Nat</v>
      </c>
      <c r="H311" s="6" t="str">
        <f>VLOOKUP($F$10:$F$4815,'Customer Info'!$A$1:$C$501,3,0)</f>
        <v>Carroll</v>
      </c>
      <c r="I311" s="6" t="str">
        <f>VLOOKUP($F$10:$F$4815,'Customer Info'!$A$1:$E$501,5,0)</f>
        <v>Shanghai</v>
      </c>
      <c r="J311" s="2" t="s">
        <v>700</v>
      </c>
      <c r="K311" s="7" t="str">
        <f>VLOOKUP($J:$J,'Product Details'!$B:$C,2,0)</f>
        <v>Technology</v>
      </c>
      <c r="L311" s="7" t="str">
        <f>VLOOKUP($J:$J,'Product Details'!$B:$D,3,0)</f>
        <v>Accessories</v>
      </c>
      <c r="M311" s="7"/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6050</v>
      </c>
      <c r="S311" s="2">
        <v>64</v>
      </c>
      <c r="T311" s="9">
        <f t="shared" si="22"/>
        <v>6114</v>
      </c>
      <c r="U311" s="9">
        <f t="shared" si="23"/>
        <v>294</v>
      </c>
      <c r="V311" s="2" t="s">
        <v>64</v>
      </c>
      <c r="W311" s="10">
        <f t="shared" si="24"/>
        <v>0.05</v>
      </c>
    </row>
    <row r="312" spans="1:23" x14ac:dyDescent="0.25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VLOOKUP(F312:F5117,'Customer Info'!A:B,2,0)</f>
        <v>Stuart</v>
      </c>
      <c r="H312" s="6" t="str">
        <f>VLOOKUP($F$10:$F$4815,'Customer Info'!$A$1:$C$501,3,0)</f>
        <v>Calhoun</v>
      </c>
      <c r="I312" s="6" t="str">
        <f>VLOOKUP($F$10:$F$4815,'Customer Info'!$A$1:$E$501,5,0)</f>
        <v>Pforzheim</v>
      </c>
      <c r="J312" s="2" t="s">
        <v>702</v>
      </c>
      <c r="K312" s="7" t="str">
        <f>VLOOKUP($J:$J,'Product Details'!$B:$C,2,0)</f>
        <v>Furniture</v>
      </c>
      <c r="L312" s="7" t="str">
        <f>VLOOKUP($J:$J,'Product Details'!$B:$D,3,0)</f>
        <v>Tables</v>
      </c>
      <c r="M312" s="7"/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1593</v>
      </c>
      <c r="S312" s="2">
        <v>62</v>
      </c>
      <c r="T312" s="9">
        <f t="shared" si="22"/>
        <v>1655</v>
      </c>
      <c r="U312" s="9">
        <f t="shared" si="23"/>
        <v>194</v>
      </c>
      <c r="V312" s="2" t="s">
        <v>34</v>
      </c>
      <c r="W312" s="10">
        <f t="shared" si="24"/>
        <v>0.02</v>
      </c>
    </row>
    <row r="313" spans="1:23" x14ac:dyDescent="0.25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VLOOKUP(F313:F5118,'Customer Info'!A:B,2,0)</f>
        <v>Eric</v>
      </c>
      <c r="H313" s="6" t="str">
        <f>VLOOKUP($F$10:$F$4815,'Customer Info'!$A$1:$C$501,3,0)</f>
        <v>Barreto</v>
      </c>
      <c r="I313" s="6" t="str">
        <f>VLOOKUP($F$10:$F$4815,'Customer Info'!$A$1:$E$501,5,0)</f>
        <v>Liaoyang</v>
      </c>
      <c r="J313" s="2" t="s">
        <v>551</v>
      </c>
      <c r="K313" s="7" t="str">
        <f>VLOOKUP($J:$J,'Product Details'!$B:$C,2,0)</f>
        <v>Office_Supplies</v>
      </c>
      <c r="L313" s="7" t="str">
        <f>VLOOKUP($J:$J,'Product Details'!$B:$D,3,0)</f>
        <v>Art</v>
      </c>
      <c r="M313" s="7"/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13500</v>
      </c>
      <c r="S313" s="2">
        <v>75</v>
      </c>
      <c r="T313" s="9">
        <f t="shared" si="22"/>
        <v>13575</v>
      </c>
      <c r="U313" s="9">
        <f t="shared" si="23"/>
        <v>333</v>
      </c>
      <c r="V313" s="2" t="s">
        <v>34</v>
      </c>
      <c r="W313" s="10">
        <f t="shared" si="24"/>
        <v>0.05</v>
      </c>
    </row>
    <row r="314" spans="1:23" x14ac:dyDescent="0.25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VLOOKUP(F314:F5119,'Customer Info'!A:B,2,0)</f>
        <v>Georgia</v>
      </c>
      <c r="H314" s="6" t="str">
        <f>VLOOKUP($F$10:$F$4815,'Customer Info'!$A$1:$C$501,3,0)</f>
        <v>Rosenberg</v>
      </c>
      <c r="I314" s="6" t="str">
        <f>VLOOKUP($F$10:$F$4815,'Customer Info'!$A$1:$E$501,5,0)</f>
        <v>Srinagar</v>
      </c>
      <c r="J314" s="2" t="s">
        <v>707</v>
      </c>
      <c r="K314" s="7" t="str">
        <f>VLOOKUP($J:$J,'Product Details'!$B:$C,2,0)</f>
        <v>Office_Supplies</v>
      </c>
      <c r="L314" s="7" t="str">
        <f>VLOOKUP($J:$J,'Product Details'!$B:$D,3,0)</f>
        <v>Supplies</v>
      </c>
      <c r="M314" s="7"/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2907</v>
      </c>
      <c r="S314" s="2">
        <v>80</v>
      </c>
      <c r="T314" s="9">
        <f t="shared" si="22"/>
        <v>2987</v>
      </c>
      <c r="U314" s="9">
        <f t="shared" si="23"/>
        <v>320</v>
      </c>
      <c r="V314" s="2" t="s">
        <v>64</v>
      </c>
      <c r="W314" s="10">
        <f t="shared" si="24"/>
        <v>0.02</v>
      </c>
    </row>
    <row r="315" spans="1:23" x14ac:dyDescent="0.25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VLOOKUP(F315:F5120,'Customer Info'!A:B,2,0)</f>
        <v>Adrian</v>
      </c>
      <c r="H315" s="6" t="str">
        <f>VLOOKUP($F$10:$F$4815,'Customer Info'!$A$1:$C$501,3,0)</f>
        <v>Barton</v>
      </c>
      <c r="I315" s="6" t="str">
        <f>VLOOKUP($F$10:$F$4815,'Customer Info'!$A$1:$E$501,5,0)</f>
        <v>Wetzlar</v>
      </c>
      <c r="J315" s="2" t="s">
        <v>256</v>
      </c>
      <c r="K315" s="7" t="str">
        <f>VLOOKUP($J:$J,'Product Details'!$B:$C,2,0)</f>
        <v>Office_Supplies</v>
      </c>
      <c r="L315" s="7" t="str">
        <f>VLOOKUP($J:$J,'Product Details'!$B:$D,3,0)</f>
        <v>Supplies</v>
      </c>
      <c r="M315" s="7"/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8022</v>
      </c>
      <c r="S315" s="2">
        <v>65</v>
      </c>
      <c r="T315" s="9">
        <f t="shared" si="22"/>
        <v>8087</v>
      </c>
      <c r="U315" s="9">
        <f t="shared" si="23"/>
        <v>660</v>
      </c>
      <c r="V315" s="2" t="s">
        <v>34</v>
      </c>
      <c r="W315" s="10">
        <f t="shared" si="24"/>
        <v>0.05</v>
      </c>
    </row>
    <row r="316" spans="1:23" x14ac:dyDescent="0.25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VLOOKUP(F316:F5121,'Customer Info'!A:B,2,0)</f>
        <v>Brian</v>
      </c>
      <c r="H316" s="6" t="str">
        <f>VLOOKUP($F$10:$F$4815,'Customer Info'!$A$1:$C$501,3,0)</f>
        <v>DeCherney</v>
      </c>
      <c r="I316" s="6" t="str">
        <f>VLOOKUP($F$10:$F$4815,'Customer Info'!$A$1:$E$501,5,0)</f>
        <v>Kendari</v>
      </c>
      <c r="J316" s="2" t="s">
        <v>523</v>
      </c>
      <c r="K316" s="7" t="str">
        <f>VLOOKUP($J:$J,'Product Details'!$B:$C,2,0)</f>
        <v>Office_Supplies</v>
      </c>
      <c r="L316" s="7" t="str">
        <f>VLOOKUP($J:$J,'Product Details'!$B:$D,3,0)</f>
        <v>Appliances</v>
      </c>
      <c r="M316" s="7"/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8424</v>
      </c>
      <c r="S316" s="2">
        <v>59</v>
      </c>
      <c r="T316" s="9">
        <f t="shared" si="22"/>
        <v>8483</v>
      </c>
      <c r="U316" s="9">
        <f t="shared" si="23"/>
        <v>461</v>
      </c>
      <c r="V316" s="2" t="s">
        <v>64</v>
      </c>
      <c r="W316" s="10">
        <f t="shared" si="24"/>
        <v>0.05</v>
      </c>
    </row>
    <row r="317" spans="1:23" x14ac:dyDescent="0.25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VLOOKUP(F317:F5122,'Customer Info'!A:B,2,0)</f>
        <v>Shahid</v>
      </c>
      <c r="H317" s="6" t="str">
        <f>VLOOKUP($F$10:$F$4815,'Customer Info'!$A$1:$C$501,3,0)</f>
        <v>Collister</v>
      </c>
      <c r="I317" s="6" t="str">
        <f>VLOOKUP($F$10:$F$4815,'Customer Info'!$A$1:$E$501,5,0)</f>
        <v>Solapur</v>
      </c>
      <c r="J317" s="2" t="s">
        <v>335</v>
      </c>
      <c r="K317" s="7" t="str">
        <f>VLOOKUP($J:$J,'Product Details'!$B:$C,2,0)</f>
        <v>Office_Supplies</v>
      </c>
      <c r="L317" s="7" t="str">
        <f>VLOOKUP($J:$J,'Product Details'!$B:$D,3,0)</f>
        <v>Paper</v>
      </c>
      <c r="M317" s="7"/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14496</v>
      </c>
      <c r="S317" s="2">
        <v>98</v>
      </c>
      <c r="T317" s="9">
        <f t="shared" si="22"/>
        <v>14594</v>
      </c>
      <c r="U317" s="9">
        <f t="shared" si="23"/>
        <v>905</v>
      </c>
      <c r="V317" s="2" t="s">
        <v>64</v>
      </c>
      <c r="W317" s="10">
        <f t="shared" si="24"/>
        <v>0.05</v>
      </c>
    </row>
    <row r="318" spans="1:23" x14ac:dyDescent="0.25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VLOOKUP(F318:F5123,'Customer Info'!A:B,2,0)</f>
        <v>Tom</v>
      </c>
      <c r="H318" s="6" t="str">
        <f>VLOOKUP($F$10:$F$4815,'Customer Info'!$A$1:$C$501,3,0)</f>
        <v>Boeckenhauer</v>
      </c>
      <c r="I318" s="6" t="str">
        <f>VLOOKUP($F$10:$F$4815,'Customer Info'!$A$1:$E$501,5,0)</f>
        <v>Neunkirchen</v>
      </c>
      <c r="J318" s="2" t="s">
        <v>84</v>
      </c>
      <c r="K318" s="7" t="str">
        <f>VLOOKUP($J:$J,'Product Details'!$B:$C,2,0)</f>
        <v>Furniture</v>
      </c>
      <c r="L318" s="7" t="str">
        <f>VLOOKUP($J:$J,'Product Details'!$B:$D,3,0)</f>
        <v>Chairs</v>
      </c>
      <c r="M318" s="7"/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15462</v>
      </c>
      <c r="S318" s="2">
        <v>90</v>
      </c>
      <c r="T318" s="9">
        <f t="shared" si="22"/>
        <v>15552</v>
      </c>
      <c r="U318" s="9">
        <f t="shared" si="23"/>
        <v>1647</v>
      </c>
      <c r="V318" s="2" t="s">
        <v>64</v>
      </c>
      <c r="W318" s="10">
        <f t="shared" si="24"/>
        <v>0.05</v>
      </c>
    </row>
    <row r="319" spans="1:23" x14ac:dyDescent="0.25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VLOOKUP(F319:F5124,'Customer Info'!A:B,2,0)</f>
        <v>Patrick</v>
      </c>
      <c r="H319" s="6" t="str">
        <f>VLOOKUP($F$10:$F$4815,'Customer Info'!$A$1:$C$501,3,0)</f>
        <v>Bzostek</v>
      </c>
      <c r="I319" s="6" t="str">
        <f>VLOOKUP($F$10:$F$4815,'Customer Info'!$A$1:$E$501,5,0)</f>
        <v>Brisbane</v>
      </c>
      <c r="J319" s="2" t="s">
        <v>555</v>
      </c>
      <c r="K319" s="7" t="str">
        <f>VLOOKUP($J:$J,'Product Details'!$B:$C,2,0)</f>
        <v>Furniture</v>
      </c>
      <c r="L319" s="7" t="str">
        <f>VLOOKUP($J:$J,'Product Details'!$B:$D,3,0)</f>
        <v>Furnishings</v>
      </c>
      <c r="M319" s="7"/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6465</v>
      </c>
      <c r="S319" s="2">
        <v>50</v>
      </c>
      <c r="T319" s="9">
        <f t="shared" si="22"/>
        <v>6515</v>
      </c>
      <c r="U319" s="9">
        <f t="shared" si="23"/>
        <v>473</v>
      </c>
      <c r="V319" s="2" t="s">
        <v>34</v>
      </c>
      <c r="W319" s="10">
        <f t="shared" si="24"/>
        <v>0.05</v>
      </c>
    </row>
    <row r="320" spans="1:23" x14ac:dyDescent="0.25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VLOOKUP(F320:F5125,'Customer Info'!A:B,2,0)</f>
        <v>Meg</v>
      </c>
      <c r="H320" s="6" t="str">
        <f>VLOOKUP($F$10:$F$4815,'Customer Info'!$A$1:$C$501,3,0)</f>
        <v>Tillman</v>
      </c>
      <c r="I320" s="6" t="str">
        <f>VLOOKUP($F$10:$F$4815,'Customer Info'!$A$1:$E$501,5,0)</f>
        <v>Bangalore</v>
      </c>
      <c r="J320" s="2" t="s">
        <v>523</v>
      </c>
      <c r="K320" s="7" t="str">
        <f>VLOOKUP($J:$J,'Product Details'!$B:$C,2,0)</f>
        <v>Office_Supplies</v>
      </c>
      <c r="L320" s="7" t="str">
        <f>VLOOKUP($J:$J,'Product Details'!$B:$D,3,0)</f>
        <v>Appliances</v>
      </c>
      <c r="M320" s="7"/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24561</v>
      </c>
      <c r="S320" s="2">
        <v>74</v>
      </c>
      <c r="T320" s="9">
        <f t="shared" si="22"/>
        <v>24635</v>
      </c>
      <c r="U320" s="9">
        <f t="shared" si="23"/>
        <v>1238</v>
      </c>
      <c r="V320" s="2" t="s">
        <v>64</v>
      </c>
      <c r="W320" s="10">
        <f t="shared" si="24"/>
        <v>0.05</v>
      </c>
    </row>
    <row r="321" spans="1:23" x14ac:dyDescent="0.25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VLOOKUP(F321:F5126,'Customer Info'!A:B,2,0)</f>
        <v>Muhammed</v>
      </c>
      <c r="H321" s="6" t="str">
        <f>VLOOKUP($F$10:$F$4815,'Customer Info'!$A$1:$C$501,3,0)</f>
        <v>Lee</v>
      </c>
      <c r="I321" s="6" t="str">
        <f>VLOOKUP($F$10:$F$4815,'Customer Info'!$A$1:$E$501,5,0)</f>
        <v>Nellore</v>
      </c>
      <c r="J321" s="2" t="s">
        <v>719</v>
      </c>
      <c r="K321" s="7" t="str">
        <f>VLOOKUP($J:$J,'Product Details'!$B:$C,2,0)</f>
        <v>Office_Supplies</v>
      </c>
      <c r="L321" s="7" t="str">
        <f>VLOOKUP($J:$J,'Product Details'!$B:$D,3,0)</f>
        <v>Labels</v>
      </c>
      <c r="M321" s="7"/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2843</v>
      </c>
      <c r="S321" s="2">
        <v>23</v>
      </c>
      <c r="T321" s="9">
        <f t="shared" si="22"/>
        <v>2866</v>
      </c>
      <c r="U321" s="9">
        <f t="shared" si="23"/>
        <v>131</v>
      </c>
      <c r="V321" s="2" t="s">
        <v>34</v>
      </c>
      <c r="W321" s="10">
        <f t="shared" si="24"/>
        <v>0.02</v>
      </c>
    </row>
    <row r="322" spans="1:23" x14ac:dyDescent="0.25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VLOOKUP(F322:F5127,'Customer Info'!A:B,2,0)</f>
        <v>Toby</v>
      </c>
      <c r="H322" s="6" t="str">
        <f>VLOOKUP($F$10:$F$4815,'Customer Info'!$A$1:$C$501,3,0)</f>
        <v>Braunhardt</v>
      </c>
      <c r="I322" s="6" t="str">
        <f>VLOOKUP($F$10:$F$4815,'Customer Info'!$A$1:$E$501,5,0)</f>
        <v>Jiangyan</v>
      </c>
      <c r="J322" s="2" t="s">
        <v>342</v>
      </c>
      <c r="K322" s="7" t="str">
        <f>VLOOKUP($J:$J,'Product Details'!$B:$C,2,0)</f>
        <v>Technology</v>
      </c>
      <c r="L322" s="7" t="str">
        <f>VLOOKUP($J:$J,'Product Details'!$B:$D,3,0)</f>
        <v>Copiers</v>
      </c>
      <c r="M322" s="7"/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20447</v>
      </c>
      <c r="S322" s="2">
        <v>87</v>
      </c>
      <c r="T322" s="9">
        <f t="shared" si="22"/>
        <v>20534</v>
      </c>
      <c r="U322" s="9">
        <f t="shared" si="23"/>
        <v>871</v>
      </c>
      <c r="V322" s="2" t="s">
        <v>31</v>
      </c>
      <c r="W322" s="10">
        <f t="shared" si="24"/>
        <v>0.05</v>
      </c>
    </row>
    <row r="323" spans="1:23" x14ac:dyDescent="0.25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VLOOKUP(F323:F5128,'Customer Info'!A:B,2,0)</f>
        <v>Pauline</v>
      </c>
      <c r="H323" s="6" t="str">
        <f>VLOOKUP($F$10:$F$4815,'Customer Info'!$A$1:$C$501,3,0)</f>
        <v>Chand</v>
      </c>
      <c r="I323" s="6" t="str">
        <f>VLOOKUP($F$10:$F$4815,'Customer Info'!$A$1:$E$501,5,0)</f>
        <v>Perth</v>
      </c>
      <c r="J323" s="2" t="s">
        <v>227</v>
      </c>
      <c r="K323" s="7" t="str">
        <f>VLOOKUP($J:$J,'Product Details'!$B:$C,2,0)</f>
        <v>Furniture</v>
      </c>
      <c r="L323" s="7" t="str">
        <f>VLOOKUP($J:$J,'Product Details'!$B:$D,3,0)</f>
        <v>Bookcases</v>
      </c>
      <c r="M323" s="7"/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122</v>
      </c>
      <c r="S323" s="2">
        <v>10</v>
      </c>
      <c r="T323" s="9">
        <f t="shared" si="22"/>
        <v>132</v>
      </c>
      <c r="U323" s="9">
        <f t="shared" si="23"/>
        <v>20</v>
      </c>
      <c r="V323" s="2" t="s">
        <v>34</v>
      </c>
      <c r="W323" s="10">
        <f t="shared" si="24"/>
        <v>0.02</v>
      </c>
    </row>
    <row r="324" spans="1:23" x14ac:dyDescent="0.25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VLOOKUP(F324:F5129,'Customer Info'!A:B,2,0)</f>
        <v>Victor</v>
      </c>
      <c r="H324" s="6" t="str">
        <f>VLOOKUP($F$10:$F$4815,'Customer Info'!$A$1:$C$501,3,0)</f>
        <v>Preis</v>
      </c>
      <c r="I324" s="6" t="str">
        <f>VLOOKUP($F$10:$F$4815,'Customer Info'!$A$1:$E$501,5,0)</f>
        <v>Melbourne</v>
      </c>
      <c r="J324" s="2" t="s">
        <v>67</v>
      </c>
      <c r="K324" s="7" t="str">
        <f>VLOOKUP($J:$J,'Product Details'!$B:$C,2,0)</f>
        <v>Furniture</v>
      </c>
      <c r="L324" s="7" t="str">
        <f>VLOOKUP($J:$J,'Product Details'!$B:$D,3,0)</f>
        <v>Bookcases</v>
      </c>
      <c r="M324" s="7"/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5916</v>
      </c>
      <c r="S324" s="2">
        <v>91</v>
      </c>
      <c r="T324" s="9">
        <f t="shared" si="22"/>
        <v>6007</v>
      </c>
      <c r="U324" s="9">
        <f t="shared" si="23"/>
        <v>521</v>
      </c>
      <c r="V324" s="2" t="s">
        <v>64</v>
      </c>
      <c r="W324" s="10">
        <f t="shared" si="24"/>
        <v>0.05</v>
      </c>
    </row>
    <row r="325" spans="1:23" x14ac:dyDescent="0.25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VLOOKUP(F325:F5130,'Customer Info'!A:B,2,0)</f>
        <v>Sally</v>
      </c>
      <c r="H325" s="6" t="str">
        <f>VLOOKUP($F$10:$F$4815,'Customer Info'!$A$1:$C$501,3,0)</f>
        <v>Hughsby</v>
      </c>
      <c r="I325" s="6" t="str">
        <f>VLOOKUP($F$10:$F$4815,'Customer Info'!$A$1:$E$501,5,0)</f>
        <v>Depok</v>
      </c>
      <c r="J325" s="2" t="s">
        <v>138</v>
      </c>
      <c r="K325" s="7" t="str">
        <f>VLOOKUP($J:$J,'Product Details'!$B:$C,2,0)</f>
        <v>Office_Supplies</v>
      </c>
      <c r="L325" s="7" t="str">
        <f>VLOOKUP($J:$J,'Product Details'!$B:$D,3,0)</f>
        <v>Supplies</v>
      </c>
      <c r="M325" s="7"/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9768</v>
      </c>
      <c r="S325" s="2">
        <v>69</v>
      </c>
      <c r="T325" s="9">
        <f t="shared" si="22"/>
        <v>9837</v>
      </c>
      <c r="U325" s="9">
        <f t="shared" si="23"/>
        <v>960</v>
      </c>
      <c r="V325" s="2" t="s">
        <v>34</v>
      </c>
      <c r="W325" s="10">
        <f t="shared" si="24"/>
        <v>0.05</v>
      </c>
    </row>
    <row r="326" spans="1:23" x14ac:dyDescent="0.25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VLOOKUP(F326:F5131,'Customer Info'!A:B,2,0)</f>
        <v>Randy</v>
      </c>
      <c r="H326" s="6" t="str">
        <f>VLOOKUP($F$10:$F$4815,'Customer Info'!$A$1:$C$501,3,0)</f>
        <v>Bradley</v>
      </c>
      <c r="I326" s="6" t="str">
        <f>VLOOKUP($F$10:$F$4815,'Customer Info'!$A$1:$E$501,5,0)</f>
        <v>Wollongong</v>
      </c>
      <c r="J326" s="2" t="s">
        <v>351</v>
      </c>
      <c r="K326" s="7" t="str">
        <f>VLOOKUP($J:$J,'Product Details'!$B:$C,2,0)</f>
        <v>Furniture</v>
      </c>
      <c r="L326" s="7" t="str">
        <f>VLOOKUP($J:$J,'Product Details'!$B:$D,3,0)</f>
        <v>Tables</v>
      </c>
      <c r="M326" s="7"/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6732</v>
      </c>
      <c r="S326" s="2">
        <v>36</v>
      </c>
      <c r="T326" s="9">
        <f t="shared" si="22"/>
        <v>6768</v>
      </c>
      <c r="U326" s="9">
        <f t="shared" si="23"/>
        <v>339</v>
      </c>
      <c r="V326" s="2" t="s">
        <v>64</v>
      </c>
      <c r="W326" s="10">
        <f t="shared" si="24"/>
        <v>0.05</v>
      </c>
    </row>
    <row r="327" spans="1:23" x14ac:dyDescent="0.25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VLOOKUP(F327:F5132,'Customer Info'!A:B,2,0)</f>
        <v>Christine</v>
      </c>
      <c r="H327" s="6" t="str">
        <f>VLOOKUP($F$10:$F$4815,'Customer Info'!$A$1:$C$501,3,0)</f>
        <v>Abelman</v>
      </c>
      <c r="I327" s="6" t="str">
        <f>VLOOKUP($F$10:$F$4815,'Customer Info'!$A$1:$E$501,5,0)</f>
        <v>Nasik</v>
      </c>
      <c r="J327" s="2" t="s">
        <v>63</v>
      </c>
      <c r="K327" s="7" t="str">
        <f>VLOOKUP($J:$J,'Product Details'!$B:$C,2,0)</f>
        <v>Office_Supplies</v>
      </c>
      <c r="L327" s="7" t="str">
        <f>VLOOKUP($J:$J,'Product Details'!$B:$D,3,0)</f>
        <v>Envelopes</v>
      </c>
      <c r="M327" s="7"/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3210</v>
      </c>
      <c r="S327" s="2">
        <v>36</v>
      </c>
      <c r="T327" s="9">
        <f t="shared" si="22"/>
        <v>3246</v>
      </c>
      <c r="U327" s="9">
        <f t="shared" si="23"/>
        <v>186</v>
      </c>
      <c r="V327" s="2" t="s">
        <v>34</v>
      </c>
      <c r="W327" s="10">
        <f t="shared" si="24"/>
        <v>0.02</v>
      </c>
    </row>
    <row r="328" spans="1:23" x14ac:dyDescent="0.25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VLOOKUP(F328:F5133,'Customer Info'!A:B,2,0)</f>
        <v>Roy</v>
      </c>
      <c r="H328" s="6" t="str">
        <f>VLOOKUP($F$10:$F$4815,'Customer Info'!$A$1:$C$501,3,0)</f>
        <v>Phan</v>
      </c>
      <c r="I328" s="6" t="str">
        <f>VLOOKUP($F$10:$F$4815,'Customer Info'!$A$1:$E$501,5,0)</f>
        <v>Melbourne</v>
      </c>
      <c r="J328" s="2" t="s">
        <v>71</v>
      </c>
      <c r="K328" s="7" t="str">
        <f>VLOOKUP($J:$J,'Product Details'!$B:$C,2,0)</f>
        <v>Furniture</v>
      </c>
      <c r="L328" s="7" t="str">
        <f>VLOOKUP($J:$J,'Product Details'!$B:$D,3,0)</f>
        <v>Furnishings</v>
      </c>
      <c r="M328" s="7"/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1348</v>
      </c>
      <c r="S328" s="2">
        <v>86</v>
      </c>
      <c r="T328" s="9">
        <f t="shared" si="22"/>
        <v>1434</v>
      </c>
      <c r="U328" s="9">
        <f t="shared" si="23"/>
        <v>176</v>
      </c>
      <c r="V328" s="2" t="s">
        <v>64</v>
      </c>
      <c r="W328" s="10">
        <f t="shared" si="24"/>
        <v>0.02</v>
      </c>
    </row>
    <row r="329" spans="1:23" x14ac:dyDescent="0.25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VLOOKUP(F329:F5134,'Customer Info'!A:B,2,0)</f>
        <v>Sanjit</v>
      </c>
      <c r="H329" s="6" t="str">
        <f>VLOOKUP($F$10:$F$4815,'Customer Info'!$A$1:$C$501,3,0)</f>
        <v>Jacobs</v>
      </c>
      <c r="I329" s="6" t="str">
        <f>VLOOKUP($F$10:$F$4815,'Customer Info'!$A$1:$E$501,5,0)</f>
        <v>Munich</v>
      </c>
      <c r="J329" s="2" t="s">
        <v>274</v>
      </c>
      <c r="K329" s="7" t="str">
        <f>VLOOKUP($J:$J,'Product Details'!$B:$C,2,0)</f>
        <v>Furniture</v>
      </c>
      <c r="L329" s="7" t="str">
        <f>VLOOKUP($J:$J,'Product Details'!$B:$D,3,0)</f>
        <v>Tables</v>
      </c>
      <c r="M329" s="7"/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1651</v>
      </c>
      <c r="S329" s="2">
        <v>65</v>
      </c>
      <c r="T329" s="9">
        <f t="shared" si="22"/>
        <v>1716</v>
      </c>
      <c r="U329" s="9">
        <f t="shared" si="23"/>
        <v>112</v>
      </c>
      <c r="V329" s="2" t="s">
        <v>31</v>
      </c>
      <c r="W329" s="10">
        <f t="shared" si="24"/>
        <v>0.02</v>
      </c>
    </row>
    <row r="330" spans="1:23" x14ac:dyDescent="0.25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VLOOKUP(F330:F5135,'Customer Info'!A:B,2,0)</f>
        <v>Victoria</v>
      </c>
      <c r="H330" s="6" t="str">
        <f>VLOOKUP($F$10:$F$4815,'Customer Info'!$A$1:$C$501,3,0)</f>
        <v>Brennan</v>
      </c>
      <c r="I330" s="6" t="str">
        <f>VLOOKUP($F$10:$F$4815,'Customer Info'!$A$1:$E$501,5,0)</f>
        <v>Adelaide</v>
      </c>
      <c r="J330" s="2" t="s">
        <v>270</v>
      </c>
      <c r="K330" s="7" t="str">
        <f>VLOOKUP($J:$J,'Product Details'!$B:$C,2,0)</f>
        <v>Furniture</v>
      </c>
      <c r="L330" s="7" t="str">
        <f>VLOOKUP($J:$J,'Product Details'!$B:$D,3,0)</f>
        <v>Furnishings</v>
      </c>
      <c r="M330" s="7"/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7088</v>
      </c>
      <c r="S330" s="2">
        <v>25</v>
      </c>
      <c r="T330" s="9">
        <f t="shared" si="22"/>
        <v>7113</v>
      </c>
      <c r="U330" s="9">
        <f t="shared" si="23"/>
        <v>489</v>
      </c>
      <c r="V330" s="2" t="s">
        <v>34</v>
      </c>
      <c r="W330" s="10">
        <f t="shared" si="24"/>
        <v>0.05</v>
      </c>
    </row>
    <row r="331" spans="1:23" x14ac:dyDescent="0.25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VLOOKUP(F331:F5136,'Customer Info'!A:B,2,0)</f>
        <v>Jessica</v>
      </c>
      <c r="H331" s="6" t="str">
        <f>VLOOKUP($F$10:$F$4815,'Customer Info'!$A$1:$C$501,3,0)</f>
        <v>Myrick</v>
      </c>
      <c r="I331" s="6" t="str">
        <f>VLOOKUP($F$10:$F$4815,'Customer Info'!$A$1:$E$501,5,0)</f>
        <v>Krefeld</v>
      </c>
      <c r="J331" s="2" t="s">
        <v>302</v>
      </c>
      <c r="K331" s="7" t="str">
        <f>VLOOKUP($J:$J,'Product Details'!$B:$C,2,0)</f>
        <v>Technology</v>
      </c>
      <c r="L331" s="7" t="str">
        <f>VLOOKUP($J:$J,'Product Details'!$B:$D,3,0)</f>
        <v>Machines</v>
      </c>
      <c r="M331" s="7"/>
      <c r="N331" s="2">
        <v>1332</v>
      </c>
      <c r="O331" s="2">
        <v>1209</v>
      </c>
      <c r="P331" s="2">
        <v>4</v>
      </c>
      <c r="Q331" s="8">
        <f t="shared" ref="Q331:Q394" si="25">O331*P331</f>
        <v>4836</v>
      </c>
      <c r="R331" s="8">
        <f t="shared" ref="R331:R394" si="26">N331*P331</f>
        <v>5328</v>
      </c>
      <c r="S331" s="2">
        <v>62</v>
      </c>
      <c r="T331" s="9">
        <f t="shared" ref="T331:T394" si="27">R331+S331</f>
        <v>5390</v>
      </c>
      <c r="U331" s="9">
        <f t="shared" ref="U331:U394" si="28">T331-Q331</f>
        <v>554</v>
      </c>
      <c r="V331" s="2" t="s">
        <v>64</v>
      </c>
      <c r="W331" s="10">
        <f t="shared" ref="W331:W394" si="29">VLOOKUP(T:T,$X$1:$Y$7, 2, TRUE)</f>
        <v>0.05</v>
      </c>
    </row>
    <row r="332" spans="1:23" x14ac:dyDescent="0.25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VLOOKUP(F332:F5137,'Customer Info'!A:B,2,0)</f>
        <v>Thomas</v>
      </c>
      <c r="H332" s="6" t="str">
        <f>VLOOKUP($F$10:$F$4815,'Customer Info'!$A$1:$C$501,3,0)</f>
        <v>Seio</v>
      </c>
      <c r="I332" s="6" t="str">
        <f>VLOOKUP($F$10:$F$4815,'Customer Info'!$A$1:$E$501,5,0)</f>
        <v>Melbourne</v>
      </c>
      <c r="J332" s="2" t="s">
        <v>351</v>
      </c>
      <c r="K332" s="7" t="str">
        <f>VLOOKUP($J:$J,'Product Details'!$B:$C,2,0)</f>
        <v>Furniture</v>
      </c>
      <c r="L332" s="7" t="str">
        <f>VLOOKUP($J:$J,'Product Details'!$B:$D,3,0)</f>
        <v>Tables</v>
      </c>
      <c r="M332" s="7"/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">
        <v>77</v>
      </c>
      <c r="T332" s="9">
        <f t="shared" si="27"/>
        <v>11705</v>
      </c>
      <c r="U332" s="9">
        <f t="shared" si="28"/>
        <v>1037</v>
      </c>
      <c r="V332" s="2" t="s">
        <v>34</v>
      </c>
      <c r="W332" s="10">
        <f t="shared" si="29"/>
        <v>0.05</v>
      </c>
    </row>
    <row r="333" spans="1:23" x14ac:dyDescent="0.25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VLOOKUP(F333:F5138,'Customer Info'!A:B,2,0)</f>
        <v>Delfina</v>
      </c>
      <c r="H333" s="6" t="str">
        <f>VLOOKUP($F$10:$F$4815,'Customer Info'!$A$1:$C$501,3,0)</f>
        <v>Latchford</v>
      </c>
      <c r="I333" s="6" t="str">
        <f>VLOOKUP($F$10:$F$4815,'Customer Info'!$A$1:$E$501,5,0)</f>
        <v>Yogyakarta</v>
      </c>
      <c r="J333" s="2" t="s">
        <v>417</v>
      </c>
      <c r="K333" s="7" t="str">
        <f>VLOOKUP($J:$J,'Product Details'!$B:$C,2,0)</f>
        <v>Technology</v>
      </c>
      <c r="L333" s="7" t="str">
        <f>VLOOKUP($J:$J,'Product Details'!$B:$D,3,0)</f>
        <v>Phones</v>
      </c>
      <c r="M333" s="7"/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">
        <v>48</v>
      </c>
      <c r="T333" s="9">
        <f t="shared" si="27"/>
        <v>2466</v>
      </c>
      <c r="U333" s="9">
        <f t="shared" si="28"/>
        <v>184</v>
      </c>
      <c r="V333" s="2" t="s">
        <v>64</v>
      </c>
      <c r="W333" s="10">
        <f t="shared" si="29"/>
        <v>0.02</v>
      </c>
    </row>
    <row r="334" spans="1:23" x14ac:dyDescent="0.25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VLOOKUP(F334:F5139,'Customer Info'!A:B,2,0)</f>
        <v>Thomas</v>
      </c>
      <c r="H334" s="6" t="str">
        <f>VLOOKUP($F$10:$F$4815,'Customer Info'!$A$1:$C$501,3,0)</f>
        <v>Seio</v>
      </c>
      <c r="I334" s="6" t="str">
        <f>VLOOKUP($F$10:$F$4815,'Customer Info'!$A$1:$E$501,5,0)</f>
        <v>Melbourne</v>
      </c>
      <c r="J334" s="2" t="s">
        <v>122</v>
      </c>
      <c r="K334" s="7" t="str">
        <f>VLOOKUP($J:$J,'Product Details'!$B:$C,2,0)</f>
        <v>Furniture</v>
      </c>
      <c r="L334" s="7" t="str">
        <f>VLOOKUP($J:$J,'Product Details'!$B:$D,3,0)</f>
        <v>Furnishings</v>
      </c>
      <c r="M334" s="7"/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">
        <v>30</v>
      </c>
      <c r="T334" s="9">
        <f t="shared" si="27"/>
        <v>782</v>
      </c>
      <c r="U334" s="9">
        <f t="shared" si="28"/>
        <v>90</v>
      </c>
      <c r="V334" s="2" t="s">
        <v>72</v>
      </c>
      <c r="W334" s="10">
        <f t="shared" si="29"/>
        <v>0.02</v>
      </c>
    </row>
    <row r="335" spans="1:23" x14ac:dyDescent="0.25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VLOOKUP(F335:F5140,'Customer Info'!A:B,2,0)</f>
        <v>Hilary</v>
      </c>
      <c r="H335" s="6" t="str">
        <f>VLOOKUP($F$10:$F$4815,'Customer Info'!$A$1:$C$501,3,0)</f>
        <v>Holden</v>
      </c>
      <c r="I335" s="6" t="str">
        <f>VLOOKUP($F$10:$F$4815,'Customer Info'!$A$1:$E$501,5,0)</f>
        <v>Mysore</v>
      </c>
      <c r="J335" s="2" t="s">
        <v>669</v>
      </c>
      <c r="K335" s="7" t="str">
        <f>VLOOKUP($J:$J,'Product Details'!$B:$C,2,0)</f>
        <v>Technology</v>
      </c>
      <c r="L335" s="7" t="str">
        <f>VLOOKUP($J:$J,'Product Details'!$B:$D,3,0)</f>
        <v>Phones</v>
      </c>
      <c r="M335" s="7"/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">
        <v>44</v>
      </c>
      <c r="T335" s="9">
        <f t="shared" si="27"/>
        <v>4643</v>
      </c>
      <c r="U335" s="9">
        <f t="shared" si="28"/>
        <v>425</v>
      </c>
      <c r="V335" s="2" t="s">
        <v>34</v>
      </c>
      <c r="W335" s="10">
        <f t="shared" si="29"/>
        <v>0.02</v>
      </c>
    </row>
    <row r="336" spans="1:23" x14ac:dyDescent="0.25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VLOOKUP(F336:F5141,'Customer Info'!A:B,2,0)</f>
        <v>George</v>
      </c>
      <c r="H336" s="6" t="str">
        <f>VLOOKUP($F$10:$F$4815,'Customer Info'!$A$1:$C$501,3,0)</f>
        <v>Ashbrook</v>
      </c>
      <c r="I336" s="6" t="str">
        <f>VLOOKUP($F$10:$F$4815,'Customer Info'!$A$1:$E$501,5,0)</f>
        <v>Jakarta</v>
      </c>
      <c r="J336" s="2" t="s">
        <v>270</v>
      </c>
      <c r="K336" s="7" t="str">
        <f>VLOOKUP($J:$J,'Product Details'!$B:$C,2,0)</f>
        <v>Furniture</v>
      </c>
      <c r="L336" s="7" t="str">
        <f>VLOOKUP($J:$J,'Product Details'!$B:$D,3,0)</f>
        <v>Furnishings</v>
      </c>
      <c r="M336" s="7"/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">
        <v>83</v>
      </c>
      <c r="T336" s="9">
        <f t="shared" si="27"/>
        <v>1441</v>
      </c>
      <c r="U336" s="9">
        <f t="shared" si="28"/>
        <v>184</v>
      </c>
      <c r="V336" s="2" t="s">
        <v>34</v>
      </c>
      <c r="W336" s="10">
        <f t="shared" si="29"/>
        <v>0.02</v>
      </c>
    </row>
    <row r="337" spans="1:23" x14ac:dyDescent="0.25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VLOOKUP(F337:F5142,'Customer Info'!A:B,2,0)</f>
        <v>Rick</v>
      </c>
      <c r="H337" s="6" t="str">
        <f>VLOOKUP($F$10:$F$4815,'Customer Info'!$A$1:$C$501,3,0)</f>
        <v>Reed</v>
      </c>
      <c r="I337" s="6" t="str">
        <f>VLOOKUP($F$10:$F$4815,'Customer Info'!$A$1:$E$501,5,0)</f>
        <v>Lucknow</v>
      </c>
      <c r="J337" s="2" t="s">
        <v>539</v>
      </c>
      <c r="K337" s="7" t="str">
        <f>VLOOKUP($J:$J,'Product Details'!$B:$C,2,0)</f>
        <v>Technology</v>
      </c>
      <c r="L337" s="7" t="str">
        <f>VLOOKUP($J:$J,'Product Details'!$B:$D,3,0)</f>
        <v>Copiers</v>
      </c>
      <c r="M337" s="7"/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">
        <v>30</v>
      </c>
      <c r="T337" s="9">
        <f t="shared" si="27"/>
        <v>1282</v>
      </c>
      <c r="U337" s="9">
        <f t="shared" si="28"/>
        <v>164</v>
      </c>
      <c r="V337" s="2" t="s">
        <v>34</v>
      </c>
      <c r="W337" s="10">
        <f t="shared" si="29"/>
        <v>0.02</v>
      </c>
    </row>
    <row r="338" spans="1:23" x14ac:dyDescent="0.25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VLOOKUP(F338:F5143,'Customer Info'!A:B,2,0)</f>
        <v>Thomas</v>
      </c>
      <c r="H338" s="6" t="str">
        <f>VLOOKUP($F$10:$F$4815,'Customer Info'!$A$1:$C$501,3,0)</f>
        <v>Brumley</v>
      </c>
      <c r="I338" s="6" t="str">
        <f>VLOOKUP($F$10:$F$4815,'Customer Info'!$A$1:$E$501,5,0)</f>
        <v>Launceston</v>
      </c>
      <c r="J338" s="2" t="s">
        <v>311</v>
      </c>
      <c r="K338" s="7" t="str">
        <f>VLOOKUP($J:$J,'Product Details'!$B:$C,2,0)</f>
        <v>Technology</v>
      </c>
      <c r="L338" s="7" t="str">
        <f>VLOOKUP($J:$J,'Product Details'!$B:$D,3,0)</f>
        <v>Copiers</v>
      </c>
      <c r="M338" s="7"/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">
        <v>44</v>
      </c>
      <c r="T338" s="9">
        <f t="shared" si="27"/>
        <v>5624</v>
      </c>
      <c r="U338" s="9">
        <f t="shared" si="28"/>
        <v>510</v>
      </c>
      <c r="V338" s="2" t="s">
        <v>34</v>
      </c>
      <c r="W338" s="10">
        <f t="shared" si="29"/>
        <v>0.05</v>
      </c>
    </row>
    <row r="339" spans="1:23" x14ac:dyDescent="0.25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VLOOKUP(F339:F5144,'Customer Info'!A:B,2,0)</f>
        <v>Logan</v>
      </c>
      <c r="H339" s="6" t="str">
        <f>VLOOKUP($F$10:$F$4815,'Customer Info'!$A$1:$C$501,3,0)</f>
        <v>Currie</v>
      </c>
      <c r="I339" s="6" t="str">
        <f>VLOOKUP($F$10:$F$4815,'Customer Info'!$A$1:$E$501,5,0)</f>
        <v>Amravati</v>
      </c>
      <c r="J339" s="2" t="s">
        <v>417</v>
      </c>
      <c r="K339" s="7" t="str">
        <f>VLOOKUP($J:$J,'Product Details'!$B:$C,2,0)</f>
        <v>Technology</v>
      </c>
      <c r="L339" s="7" t="str">
        <f>VLOOKUP($J:$J,'Product Details'!$B:$D,3,0)</f>
        <v>Phones</v>
      </c>
      <c r="M339" s="7"/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">
        <v>74</v>
      </c>
      <c r="T339" s="9">
        <f t="shared" si="27"/>
        <v>8691</v>
      </c>
      <c r="U339" s="9">
        <f t="shared" si="28"/>
        <v>791</v>
      </c>
      <c r="V339" s="2" t="s">
        <v>72</v>
      </c>
      <c r="W339" s="10">
        <f t="shared" si="29"/>
        <v>0.05</v>
      </c>
    </row>
    <row r="340" spans="1:23" x14ac:dyDescent="0.25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VLOOKUP(F340:F5145,'Customer Info'!A:B,2,0)</f>
        <v>Steven</v>
      </c>
      <c r="H340" s="6" t="str">
        <f>VLOOKUP($F$10:$F$4815,'Customer Info'!$A$1:$C$501,3,0)</f>
        <v>Cartwright</v>
      </c>
      <c r="I340" s="6" t="str">
        <f>VLOOKUP($F$10:$F$4815,'Customer Info'!$A$1:$E$501,5,0)</f>
        <v>Newcastle</v>
      </c>
      <c r="J340" s="2" t="s">
        <v>748</v>
      </c>
      <c r="K340" s="7" t="str">
        <f>VLOOKUP($J:$J,'Product Details'!$B:$C,2,0)</f>
        <v>Office_Supplies</v>
      </c>
      <c r="L340" s="7" t="str">
        <f>VLOOKUP($J:$J,'Product Details'!$B:$D,3,0)</f>
        <v>Storage</v>
      </c>
      <c r="M340" s="7"/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">
        <v>52</v>
      </c>
      <c r="T340" s="9">
        <f t="shared" si="27"/>
        <v>4714</v>
      </c>
      <c r="U340" s="9">
        <f t="shared" si="28"/>
        <v>227</v>
      </c>
      <c r="V340" s="2" t="s">
        <v>34</v>
      </c>
      <c r="W340" s="10">
        <f t="shared" si="29"/>
        <v>0.02</v>
      </c>
    </row>
    <row r="341" spans="1:23" x14ac:dyDescent="0.25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VLOOKUP(F341:F5146,'Customer Info'!A:B,2,0)</f>
        <v>Clay</v>
      </c>
      <c r="H341" s="6" t="str">
        <f>VLOOKUP($F$10:$F$4815,'Customer Info'!$A$1:$C$501,3,0)</f>
        <v>Cheatham</v>
      </c>
      <c r="I341" s="6" t="str">
        <f>VLOOKUP($F$10:$F$4815,'Customer Info'!$A$1:$E$501,5,0)</f>
        <v>Freiburg</v>
      </c>
      <c r="J341" s="2" t="s">
        <v>230</v>
      </c>
      <c r="K341" s="7" t="str">
        <f>VLOOKUP($J:$J,'Product Details'!$B:$C,2,0)</f>
        <v>Office_Supplies</v>
      </c>
      <c r="L341" s="7" t="str">
        <f>VLOOKUP($J:$J,'Product Details'!$B:$D,3,0)</f>
        <v>Paper</v>
      </c>
      <c r="M341" s="7"/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">
        <v>76</v>
      </c>
      <c r="T341" s="9">
        <f t="shared" si="27"/>
        <v>1324</v>
      </c>
      <c r="U341" s="9">
        <f t="shared" si="28"/>
        <v>202</v>
      </c>
      <c r="V341" s="2" t="s">
        <v>64</v>
      </c>
      <c r="W341" s="10">
        <f t="shared" si="29"/>
        <v>0.02</v>
      </c>
    </row>
    <row r="342" spans="1:23" x14ac:dyDescent="0.25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VLOOKUP(F342:F5147,'Customer Info'!A:B,2,0)</f>
        <v>Benjamin</v>
      </c>
      <c r="H342" s="6" t="str">
        <f>VLOOKUP($F$10:$F$4815,'Customer Info'!$A$1:$C$501,3,0)</f>
        <v>Patterson</v>
      </c>
      <c r="I342" s="6" t="str">
        <f>VLOOKUP($F$10:$F$4815,'Customer Info'!$A$1:$E$501,5,0)</f>
        <v>Tamworth</v>
      </c>
      <c r="J342" s="2" t="s">
        <v>752</v>
      </c>
      <c r="K342" s="7" t="str">
        <f>VLOOKUP($J:$J,'Product Details'!$B:$C,2,0)</f>
        <v>Office_Supplies</v>
      </c>
      <c r="L342" s="7" t="str">
        <f>VLOOKUP($J:$J,'Product Details'!$B:$D,3,0)</f>
        <v>Envelopes</v>
      </c>
      <c r="M342" s="7"/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">
        <v>53</v>
      </c>
      <c r="T342" s="9">
        <f t="shared" si="27"/>
        <v>5627</v>
      </c>
      <c r="U342" s="9">
        <f t="shared" si="28"/>
        <v>265</v>
      </c>
      <c r="V342" s="2" t="s">
        <v>64</v>
      </c>
      <c r="W342" s="10">
        <f t="shared" si="29"/>
        <v>0.05</v>
      </c>
    </row>
    <row r="343" spans="1:23" x14ac:dyDescent="0.25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VLOOKUP(F343:F5148,'Customer Info'!A:B,2,0)</f>
        <v>Mick</v>
      </c>
      <c r="H343" s="6" t="str">
        <f>VLOOKUP($F$10:$F$4815,'Customer Info'!$A$1:$C$501,3,0)</f>
        <v>Brown</v>
      </c>
      <c r="I343" s="6" t="str">
        <f>VLOOKUP($F$10:$F$4815,'Customer Info'!$A$1:$E$501,5,0)</f>
        <v>Frankfurt</v>
      </c>
      <c r="J343" s="2" t="s">
        <v>109</v>
      </c>
      <c r="K343" s="7" t="str">
        <f>VLOOKUP($J:$J,'Product Details'!$B:$C,2,0)</f>
        <v>Furniture</v>
      </c>
      <c r="L343" s="7" t="str">
        <f>VLOOKUP($J:$J,'Product Details'!$B:$D,3,0)</f>
        <v>Bookcases</v>
      </c>
      <c r="M343" s="7"/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">
        <v>77</v>
      </c>
      <c r="T343" s="9">
        <f t="shared" si="27"/>
        <v>6755</v>
      </c>
      <c r="U343" s="9">
        <f t="shared" si="28"/>
        <v>515</v>
      </c>
      <c r="V343" s="2" t="s">
        <v>64</v>
      </c>
      <c r="W343" s="10">
        <f t="shared" si="29"/>
        <v>0.05</v>
      </c>
    </row>
    <row r="344" spans="1:23" x14ac:dyDescent="0.25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VLOOKUP(F344:F5149,'Customer Info'!A:B,2,0)</f>
        <v>Emily</v>
      </c>
      <c r="H344" s="6" t="str">
        <f>VLOOKUP($F$10:$F$4815,'Customer Info'!$A$1:$C$501,3,0)</f>
        <v>Burns</v>
      </c>
      <c r="I344" s="6" t="str">
        <f>VLOOKUP($F$10:$F$4815,'Customer Info'!$A$1:$E$501,5,0)</f>
        <v>Chennai</v>
      </c>
      <c r="J344" s="2" t="s">
        <v>286</v>
      </c>
      <c r="K344" s="7" t="str">
        <f>VLOOKUP($J:$J,'Product Details'!$B:$C,2,0)</f>
        <v>Technology</v>
      </c>
      <c r="L344" s="7" t="str">
        <f>VLOOKUP($J:$J,'Product Details'!$B:$D,3,0)</f>
        <v>Phones</v>
      </c>
      <c r="M344" s="7"/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">
        <v>93</v>
      </c>
      <c r="T344" s="9">
        <f t="shared" si="27"/>
        <v>14304</v>
      </c>
      <c r="U344" s="9">
        <f t="shared" si="28"/>
        <v>885</v>
      </c>
      <c r="V344" s="2" t="s">
        <v>34</v>
      </c>
      <c r="W344" s="10">
        <f t="shared" si="29"/>
        <v>0.05</v>
      </c>
    </row>
    <row r="345" spans="1:23" x14ac:dyDescent="0.25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VLOOKUP(F345:F5150,'Customer Info'!A:B,2,0)</f>
        <v>Sarah</v>
      </c>
      <c r="H345" s="6" t="str">
        <f>VLOOKUP($F$10:$F$4815,'Customer Info'!$A$1:$C$501,3,0)</f>
        <v>Bern</v>
      </c>
      <c r="I345" s="6" t="str">
        <f>VLOOKUP($F$10:$F$4815,'Customer Info'!$A$1:$E$501,5,0)</f>
        <v>Wollongong</v>
      </c>
      <c r="J345" s="2" t="s">
        <v>90</v>
      </c>
      <c r="K345" s="7" t="str">
        <f>VLOOKUP($J:$J,'Product Details'!$B:$C,2,0)</f>
        <v>Office_Supplies</v>
      </c>
      <c r="L345" s="7" t="str">
        <f>VLOOKUP($J:$J,'Product Details'!$B:$D,3,0)</f>
        <v>Paper</v>
      </c>
      <c r="M345" s="7"/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">
        <v>41</v>
      </c>
      <c r="T345" s="9">
        <f t="shared" si="27"/>
        <v>7093</v>
      </c>
      <c r="U345" s="9">
        <f t="shared" si="28"/>
        <v>685</v>
      </c>
      <c r="V345" s="2" t="s">
        <v>34</v>
      </c>
      <c r="W345" s="10">
        <f t="shared" si="29"/>
        <v>0.05</v>
      </c>
    </row>
    <row r="346" spans="1:23" x14ac:dyDescent="0.25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VLOOKUP(F346:F5151,'Customer Info'!A:B,2,0)</f>
        <v>Deirdre</v>
      </c>
      <c r="H346" s="6" t="str">
        <f>VLOOKUP($F$10:$F$4815,'Customer Info'!$A$1:$C$501,3,0)</f>
        <v>Greer</v>
      </c>
      <c r="I346" s="6" t="str">
        <f>VLOOKUP($F$10:$F$4815,'Customer Info'!$A$1:$E$501,5,0)</f>
        <v>Bandung</v>
      </c>
      <c r="J346" s="2" t="s">
        <v>181</v>
      </c>
      <c r="K346" s="7" t="str">
        <f>VLOOKUP($J:$J,'Product Details'!$B:$C,2,0)</f>
        <v>Furniture</v>
      </c>
      <c r="L346" s="7" t="str">
        <f>VLOOKUP($J:$J,'Product Details'!$B:$D,3,0)</f>
        <v>Tables</v>
      </c>
      <c r="M346" s="7"/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">
        <v>99</v>
      </c>
      <c r="T346" s="9">
        <f t="shared" si="27"/>
        <v>6048</v>
      </c>
      <c r="U346" s="9">
        <f t="shared" si="28"/>
        <v>324</v>
      </c>
      <c r="V346" s="2" t="s">
        <v>34</v>
      </c>
      <c r="W346" s="10">
        <f t="shared" si="29"/>
        <v>0.05</v>
      </c>
    </row>
    <row r="347" spans="1:23" x14ac:dyDescent="0.25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VLOOKUP(F347:F5152,'Customer Info'!A:B,2,0)</f>
        <v>Dianna</v>
      </c>
      <c r="H347" s="6" t="str">
        <f>VLOOKUP($F$10:$F$4815,'Customer Info'!$A$1:$C$501,3,0)</f>
        <v>Wilson</v>
      </c>
      <c r="I347" s="6" t="str">
        <f>VLOOKUP($F$10:$F$4815,'Customer Info'!$A$1:$E$501,5,0)</f>
        <v>Pematangsiantar</v>
      </c>
      <c r="J347" s="2" t="s">
        <v>112</v>
      </c>
      <c r="K347" s="7" t="str">
        <f>VLOOKUP($J:$J,'Product Details'!$B:$C,2,0)</f>
        <v>Office_Supplies</v>
      </c>
      <c r="L347" s="7" t="str">
        <f>VLOOKUP($J:$J,'Product Details'!$B:$D,3,0)</f>
        <v>Storage</v>
      </c>
      <c r="M347" s="7"/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1246</v>
      </c>
      <c r="S347" s="2">
        <v>51</v>
      </c>
      <c r="T347" s="9">
        <f t="shared" si="27"/>
        <v>1297</v>
      </c>
      <c r="U347" s="9">
        <f t="shared" si="28"/>
        <v>133</v>
      </c>
      <c r="V347" s="2" t="s">
        <v>31</v>
      </c>
      <c r="W347" s="10">
        <f t="shared" si="29"/>
        <v>0.02</v>
      </c>
    </row>
    <row r="348" spans="1:23" x14ac:dyDescent="0.25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VLOOKUP(F348:F5153,'Customer Info'!A:B,2,0)</f>
        <v>Dennis</v>
      </c>
      <c r="H348" s="6" t="str">
        <f>VLOOKUP($F$10:$F$4815,'Customer Info'!$A$1:$C$501,3,0)</f>
        <v>Pardue</v>
      </c>
      <c r="I348" s="6" t="str">
        <f>VLOOKUP($F$10:$F$4815,'Customer Info'!$A$1:$E$501,5,0)</f>
        <v>Pekalongan</v>
      </c>
      <c r="J348" s="2" t="s">
        <v>762</v>
      </c>
      <c r="K348" s="7" t="str">
        <f>VLOOKUP($J:$J,'Product Details'!$B:$C,2,0)</f>
        <v>Technology</v>
      </c>
      <c r="L348" s="7" t="str">
        <f>VLOOKUP($J:$J,'Product Details'!$B:$D,3,0)</f>
        <v>Machines</v>
      </c>
      <c r="M348" s="7"/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16758</v>
      </c>
      <c r="S348" s="2">
        <v>25</v>
      </c>
      <c r="T348" s="9">
        <f t="shared" si="27"/>
        <v>16783</v>
      </c>
      <c r="U348" s="9">
        <f t="shared" si="28"/>
        <v>661</v>
      </c>
      <c r="V348" s="2" t="s">
        <v>34</v>
      </c>
      <c r="W348" s="10">
        <f t="shared" si="29"/>
        <v>0.05</v>
      </c>
    </row>
    <row r="349" spans="1:23" x14ac:dyDescent="0.25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VLOOKUP(F349:F5154,'Customer Info'!A:B,2,0)</f>
        <v>Natalie</v>
      </c>
      <c r="H349" s="6" t="str">
        <f>VLOOKUP($F$10:$F$4815,'Customer Info'!$A$1:$C$501,3,0)</f>
        <v>Webber</v>
      </c>
      <c r="I349" s="6" t="str">
        <f>VLOOKUP($F$10:$F$4815,'Customer Info'!$A$1:$E$501,5,0)</f>
        <v>Ningbo</v>
      </c>
      <c r="J349" s="2" t="s">
        <v>765</v>
      </c>
      <c r="K349" s="7" t="str">
        <f>VLOOKUP($J:$J,'Product Details'!$B:$C,2,0)</f>
        <v>Furniture</v>
      </c>
      <c r="L349" s="7" t="str">
        <f>VLOOKUP($J:$J,'Product Details'!$B:$D,3,0)</f>
        <v>Tables</v>
      </c>
      <c r="M349" s="7"/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1569</v>
      </c>
      <c r="S349" s="2">
        <v>89</v>
      </c>
      <c r="T349" s="9">
        <f t="shared" si="27"/>
        <v>1658</v>
      </c>
      <c r="U349" s="9">
        <f t="shared" si="28"/>
        <v>192</v>
      </c>
      <c r="V349" s="2" t="s">
        <v>31</v>
      </c>
      <c r="W349" s="10">
        <f t="shared" si="29"/>
        <v>0.02</v>
      </c>
    </row>
    <row r="350" spans="1:23" x14ac:dyDescent="0.25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VLOOKUP(F350:F5155,'Customer Info'!A:B,2,0)</f>
        <v>Brad</v>
      </c>
      <c r="H350" s="6" t="str">
        <f>VLOOKUP($F$10:$F$4815,'Customer Info'!$A$1:$C$501,3,0)</f>
        <v>Thomas</v>
      </c>
      <c r="I350" s="6" t="str">
        <f>VLOOKUP($F$10:$F$4815,'Customer Info'!$A$1:$E$501,5,0)</f>
        <v>Udaipur</v>
      </c>
      <c r="J350" s="2" t="s">
        <v>458</v>
      </c>
      <c r="K350" s="7" t="str">
        <f>VLOOKUP($J:$J,'Product Details'!$B:$C,2,0)</f>
        <v>Office_Supplies</v>
      </c>
      <c r="L350" s="7" t="str">
        <f>VLOOKUP($J:$J,'Product Details'!$B:$D,3,0)</f>
        <v>Fasteners</v>
      </c>
      <c r="M350" s="7"/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8912</v>
      </c>
      <c r="S350" s="2">
        <v>30</v>
      </c>
      <c r="T350" s="9">
        <f t="shared" si="27"/>
        <v>8942</v>
      </c>
      <c r="U350" s="9">
        <f t="shared" si="28"/>
        <v>370</v>
      </c>
      <c r="V350" s="2" t="s">
        <v>64</v>
      </c>
      <c r="W350" s="10">
        <f t="shared" si="29"/>
        <v>0.05</v>
      </c>
    </row>
    <row r="351" spans="1:23" x14ac:dyDescent="0.25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VLOOKUP(F351:F5156,'Customer Info'!A:B,2,0)</f>
        <v>Paul</v>
      </c>
      <c r="H351" s="6" t="str">
        <f>VLOOKUP($F$10:$F$4815,'Customer Info'!$A$1:$C$501,3,0)</f>
        <v>Gonzalez</v>
      </c>
      <c r="I351" s="6" t="str">
        <f>VLOOKUP($F$10:$F$4815,'Customer Info'!$A$1:$E$501,5,0)</f>
        <v>Durgapur</v>
      </c>
      <c r="J351" s="2" t="s">
        <v>392</v>
      </c>
      <c r="K351" s="7" t="str">
        <f>VLOOKUP($J:$J,'Product Details'!$B:$C,2,0)</f>
        <v>Office_Supplies</v>
      </c>
      <c r="L351" s="7" t="str">
        <f>VLOOKUP($J:$J,'Product Details'!$B:$D,3,0)</f>
        <v>Binders</v>
      </c>
      <c r="M351" s="7"/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9051</v>
      </c>
      <c r="S351" s="2">
        <v>36</v>
      </c>
      <c r="T351" s="9">
        <f t="shared" si="27"/>
        <v>9087</v>
      </c>
      <c r="U351" s="9">
        <f t="shared" si="28"/>
        <v>612</v>
      </c>
      <c r="V351" s="2" t="s">
        <v>64</v>
      </c>
      <c r="W351" s="10">
        <f t="shared" si="29"/>
        <v>0.05</v>
      </c>
    </row>
    <row r="352" spans="1:23" x14ac:dyDescent="0.25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VLOOKUP(F352:F5157,'Customer Info'!A:B,2,0)</f>
        <v>Lindsay</v>
      </c>
      <c r="H352" s="6" t="str">
        <f>VLOOKUP($F$10:$F$4815,'Customer Info'!$A$1:$C$501,3,0)</f>
        <v>Williams</v>
      </c>
      <c r="I352" s="6" t="str">
        <f>VLOOKUP($F$10:$F$4815,'Customer Info'!$A$1:$E$501,5,0)</f>
        <v>Akola</v>
      </c>
      <c r="J352" s="2" t="s">
        <v>42</v>
      </c>
      <c r="K352" s="7" t="str">
        <f>VLOOKUP($J:$J,'Product Details'!$B:$C,2,0)</f>
        <v>Office_Supplies</v>
      </c>
      <c r="L352" s="7" t="str">
        <f>VLOOKUP($J:$J,'Product Details'!$B:$D,3,0)</f>
        <v>Supplies</v>
      </c>
      <c r="M352" s="7"/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8592</v>
      </c>
      <c r="S352" s="2">
        <v>55</v>
      </c>
      <c r="T352" s="9">
        <f t="shared" si="27"/>
        <v>8647</v>
      </c>
      <c r="U352" s="9">
        <f t="shared" si="28"/>
        <v>385</v>
      </c>
      <c r="V352" s="2" t="s">
        <v>64</v>
      </c>
      <c r="W352" s="10">
        <f t="shared" si="29"/>
        <v>0.05</v>
      </c>
    </row>
    <row r="353" spans="1:23" x14ac:dyDescent="0.25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VLOOKUP(F353:F5158,'Customer Info'!A:B,2,0)</f>
        <v>John</v>
      </c>
      <c r="H353" s="6" t="str">
        <f>VLOOKUP($F$10:$F$4815,'Customer Info'!$A$1:$C$501,3,0)</f>
        <v>Castell</v>
      </c>
      <c r="I353" s="6" t="str">
        <f>VLOOKUP($F$10:$F$4815,'Customer Info'!$A$1:$E$501,5,0)</f>
        <v>Jakarta</v>
      </c>
      <c r="J353" s="2" t="s">
        <v>669</v>
      </c>
      <c r="K353" s="7" t="str">
        <f>VLOOKUP($J:$J,'Product Details'!$B:$C,2,0)</f>
        <v>Technology</v>
      </c>
      <c r="L353" s="7" t="str">
        <f>VLOOKUP($J:$J,'Product Details'!$B:$D,3,0)</f>
        <v>Phones</v>
      </c>
      <c r="M353" s="7"/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576</v>
      </c>
      <c r="S353" s="2">
        <v>30</v>
      </c>
      <c r="T353" s="9">
        <f t="shared" si="27"/>
        <v>606</v>
      </c>
      <c r="U353" s="9">
        <f t="shared" si="28"/>
        <v>78</v>
      </c>
      <c r="V353" s="2" t="s">
        <v>34</v>
      </c>
      <c r="W353" s="10">
        <f t="shared" si="29"/>
        <v>0.02</v>
      </c>
    </row>
    <row r="354" spans="1:23" x14ac:dyDescent="0.25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VLOOKUP(F354:F5159,'Customer Info'!A:B,2,0)</f>
        <v>Tony</v>
      </c>
      <c r="H354" s="6" t="str">
        <f>VLOOKUP($F$10:$F$4815,'Customer Info'!$A$1:$C$501,3,0)</f>
        <v>Sayre</v>
      </c>
      <c r="I354" s="6" t="str">
        <f>VLOOKUP($F$10:$F$4815,'Customer Info'!$A$1:$E$501,5,0)</f>
        <v>Wafangdian</v>
      </c>
      <c r="J354" s="2" t="s">
        <v>383</v>
      </c>
      <c r="K354" s="7" t="str">
        <f>VLOOKUP($J:$J,'Product Details'!$B:$C,2,0)</f>
        <v>Office_Supplies</v>
      </c>
      <c r="L354" s="7" t="str">
        <f>VLOOKUP($J:$J,'Product Details'!$B:$D,3,0)</f>
        <v>Storage</v>
      </c>
      <c r="M354" s="7"/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76974</v>
      </c>
      <c r="S354" s="2">
        <v>66</v>
      </c>
      <c r="T354" s="9">
        <f t="shared" si="27"/>
        <v>77040</v>
      </c>
      <c r="U354" s="9">
        <f t="shared" si="28"/>
        <v>3642</v>
      </c>
      <c r="V354" s="2" t="s">
        <v>64</v>
      </c>
      <c r="W354" s="10">
        <f t="shared" si="29"/>
        <v>0.09</v>
      </c>
    </row>
    <row r="355" spans="1:23" x14ac:dyDescent="0.25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VLOOKUP(F355:F5160,'Customer Info'!A:B,2,0)</f>
        <v>Brooke</v>
      </c>
      <c r="H355" s="6" t="str">
        <f>VLOOKUP($F$10:$F$4815,'Customer Info'!$A$1:$C$501,3,0)</f>
        <v>Gillingham</v>
      </c>
      <c r="I355" s="6" t="str">
        <f>VLOOKUP($F$10:$F$4815,'Customer Info'!$A$1:$E$501,5,0)</f>
        <v>Weimar</v>
      </c>
      <c r="J355" s="2" t="s">
        <v>311</v>
      </c>
      <c r="K355" s="7" t="str">
        <f>VLOOKUP($J:$J,'Product Details'!$B:$C,2,0)</f>
        <v>Technology</v>
      </c>
      <c r="L355" s="7" t="str">
        <f>VLOOKUP($J:$J,'Product Details'!$B:$D,3,0)</f>
        <v>Copiers</v>
      </c>
      <c r="M355" s="7"/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20853</v>
      </c>
      <c r="S355" s="2">
        <v>77</v>
      </c>
      <c r="T355" s="9">
        <f t="shared" si="27"/>
        <v>20930</v>
      </c>
      <c r="U355" s="9">
        <f t="shared" si="28"/>
        <v>1070</v>
      </c>
      <c r="V355" s="2" t="s">
        <v>34</v>
      </c>
      <c r="W355" s="10">
        <f t="shared" si="29"/>
        <v>0.05</v>
      </c>
    </row>
    <row r="356" spans="1:23" x14ac:dyDescent="0.25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VLOOKUP(F356:F5161,'Customer Info'!A:B,2,0)</f>
        <v>Dorothy</v>
      </c>
      <c r="H356" s="6" t="str">
        <f>VLOOKUP($F$10:$F$4815,'Customer Info'!$A$1:$C$501,3,0)</f>
        <v>Badders</v>
      </c>
      <c r="I356" s="6" t="str">
        <f>VLOOKUP($F$10:$F$4815,'Customer Info'!$A$1:$E$501,5,0)</f>
        <v>Nanning</v>
      </c>
      <c r="J356" s="2" t="s">
        <v>533</v>
      </c>
      <c r="K356" s="7" t="str">
        <f>VLOOKUP($J:$J,'Product Details'!$B:$C,2,0)</f>
        <v>Office_Supplies</v>
      </c>
      <c r="L356" s="7" t="str">
        <f>VLOOKUP($J:$J,'Product Details'!$B:$D,3,0)</f>
        <v>Supplies</v>
      </c>
      <c r="M356" s="7"/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25890</v>
      </c>
      <c r="S356" s="2">
        <v>34</v>
      </c>
      <c r="T356" s="9">
        <f t="shared" si="27"/>
        <v>25924</v>
      </c>
      <c r="U356" s="9">
        <f t="shared" si="28"/>
        <v>1015</v>
      </c>
      <c r="V356" s="2" t="s">
        <v>64</v>
      </c>
      <c r="W356" s="10">
        <f t="shared" si="29"/>
        <v>7.0000000000000007E-2</v>
      </c>
    </row>
    <row r="357" spans="1:23" x14ac:dyDescent="0.25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VLOOKUP(F357:F5162,'Customer Info'!A:B,2,0)</f>
        <v>Evan</v>
      </c>
      <c r="H357" s="6" t="str">
        <f>VLOOKUP($F$10:$F$4815,'Customer Info'!$A$1:$C$501,3,0)</f>
        <v>Bailliet</v>
      </c>
      <c r="I357" s="6" t="str">
        <f>VLOOKUP($F$10:$F$4815,'Customer Info'!$A$1:$E$501,5,0)</f>
        <v>Sydney</v>
      </c>
      <c r="J357" s="2" t="s">
        <v>521</v>
      </c>
      <c r="K357" s="7" t="str">
        <f>VLOOKUP($J:$J,'Product Details'!$B:$C,2,0)</f>
        <v>Office_Supplies</v>
      </c>
      <c r="L357" s="7" t="str">
        <f>VLOOKUP($J:$J,'Product Details'!$B:$D,3,0)</f>
        <v>Fasteners</v>
      </c>
      <c r="M357" s="7"/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2273</v>
      </c>
      <c r="S357" s="2">
        <v>55</v>
      </c>
      <c r="T357" s="9">
        <f t="shared" si="27"/>
        <v>2328</v>
      </c>
      <c r="U357" s="9">
        <f t="shared" si="28"/>
        <v>99</v>
      </c>
      <c r="V357" s="2" t="s">
        <v>34</v>
      </c>
      <c r="W357" s="10">
        <f t="shared" si="29"/>
        <v>0.02</v>
      </c>
    </row>
    <row r="358" spans="1:23" x14ac:dyDescent="0.25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VLOOKUP(F358:F5163,'Customer Info'!A:B,2,0)</f>
        <v>Jeremy</v>
      </c>
      <c r="H358" s="6" t="str">
        <f>VLOOKUP($F$10:$F$4815,'Customer Info'!$A$1:$C$501,3,0)</f>
        <v>Ellison</v>
      </c>
      <c r="I358" s="6" t="str">
        <f>VLOOKUP($F$10:$F$4815,'Customer Info'!$A$1:$E$501,5,0)</f>
        <v>Jammu</v>
      </c>
      <c r="J358" s="2" t="s">
        <v>106</v>
      </c>
      <c r="K358" s="7" t="str">
        <f>VLOOKUP($J:$J,'Product Details'!$B:$C,2,0)</f>
        <v>Office_Supplies</v>
      </c>
      <c r="L358" s="7" t="str">
        <f>VLOOKUP($J:$J,'Product Details'!$B:$D,3,0)</f>
        <v>Appliances</v>
      </c>
      <c r="M358" s="7"/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4068</v>
      </c>
      <c r="S358" s="2">
        <v>30</v>
      </c>
      <c r="T358" s="9">
        <f t="shared" si="27"/>
        <v>4098</v>
      </c>
      <c r="U358" s="9">
        <f t="shared" si="28"/>
        <v>298</v>
      </c>
      <c r="V358" s="2" t="s">
        <v>64</v>
      </c>
      <c r="W358" s="10">
        <f t="shared" si="29"/>
        <v>0.02</v>
      </c>
    </row>
    <row r="359" spans="1:23" x14ac:dyDescent="0.25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VLOOKUP(F359:F5164,'Customer Info'!A:B,2,0)</f>
        <v>Anna</v>
      </c>
      <c r="H359" s="6" t="str">
        <f>VLOOKUP($F$10:$F$4815,'Customer Info'!$A$1:$C$501,3,0)</f>
        <v>Gayman</v>
      </c>
      <c r="I359" s="6" t="str">
        <f>VLOOKUP($F$10:$F$4815,'Customer Info'!$A$1:$E$501,5,0)</f>
        <v>Jakarta</v>
      </c>
      <c r="J359" s="2" t="s">
        <v>144</v>
      </c>
      <c r="K359" s="7" t="str">
        <f>VLOOKUP($J:$J,'Product Details'!$B:$C,2,0)</f>
        <v>Office_Supplies</v>
      </c>
      <c r="L359" s="7" t="str">
        <f>VLOOKUP($J:$J,'Product Details'!$B:$D,3,0)</f>
        <v>Binders</v>
      </c>
      <c r="M359" s="7"/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436</v>
      </c>
      <c r="S359" s="2">
        <v>45</v>
      </c>
      <c r="T359" s="9">
        <f t="shared" si="27"/>
        <v>481</v>
      </c>
      <c r="U359" s="9">
        <f t="shared" si="28"/>
        <v>81</v>
      </c>
      <c r="V359" s="2" t="s">
        <v>34</v>
      </c>
      <c r="W359" s="10">
        <f t="shared" si="29"/>
        <v>0.02</v>
      </c>
    </row>
    <row r="360" spans="1:23" x14ac:dyDescent="0.25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VLOOKUP(F360:F5165,'Customer Info'!A:B,2,0)</f>
        <v>Duane</v>
      </c>
      <c r="H360" s="6" t="str">
        <f>VLOOKUP($F$10:$F$4815,'Customer Info'!$A$1:$C$501,3,0)</f>
        <v>Benoit</v>
      </c>
      <c r="I360" s="6" t="str">
        <f>VLOOKUP($F$10:$F$4815,'Customer Info'!$A$1:$E$501,5,0)</f>
        <v>Tamworth</v>
      </c>
      <c r="J360" s="2" t="s">
        <v>700</v>
      </c>
      <c r="K360" s="7" t="str">
        <f>VLOOKUP($J:$J,'Product Details'!$B:$C,2,0)</f>
        <v>Technology</v>
      </c>
      <c r="L360" s="7" t="str">
        <f>VLOOKUP($J:$J,'Product Details'!$B:$D,3,0)</f>
        <v>Accessories</v>
      </c>
      <c r="M360" s="7"/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39800</v>
      </c>
      <c r="S360" s="2">
        <v>28</v>
      </c>
      <c r="T360" s="9">
        <f t="shared" si="27"/>
        <v>39828</v>
      </c>
      <c r="U360" s="9">
        <f t="shared" si="28"/>
        <v>2953</v>
      </c>
      <c r="V360" s="2" t="s">
        <v>34</v>
      </c>
      <c r="W360" s="10">
        <f t="shared" si="29"/>
        <v>7.0000000000000007E-2</v>
      </c>
    </row>
    <row r="361" spans="1:23" x14ac:dyDescent="0.25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VLOOKUP(F361:F5166,'Customer Info'!A:B,2,0)</f>
        <v>Stefanie</v>
      </c>
      <c r="H361" s="6" t="str">
        <f>VLOOKUP($F$10:$F$4815,'Customer Info'!$A$1:$C$501,3,0)</f>
        <v>Holloman</v>
      </c>
      <c r="I361" s="6" t="str">
        <f>VLOOKUP($F$10:$F$4815,'Customer Info'!$A$1:$E$501,5,0)</f>
        <v>Durgapur</v>
      </c>
      <c r="J361" s="2" t="s">
        <v>51</v>
      </c>
      <c r="K361" s="7" t="str">
        <f>VLOOKUP($J:$J,'Product Details'!$B:$C,2,0)</f>
        <v>Technology</v>
      </c>
      <c r="L361" s="7" t="str">
        <f>VLOOKUP($J:$J,'Product Details'!$B:$D,3,0)</f>
        <v>Machines</v>
      </c>
      <c r="M361" s="7"/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262</v>
      </c>
      <c r="S361" s="2">
        <v>30</v>
      </c>
      <c r="T361" s="9">
        <f t="shared" si="27"/>
        <v>292</v>
      </c>
      <c r="U361" s="9">
        <f t="shared" si="28"/>
        <v>44</v>
      </c>
      <c r="V361" s="2" t="s">
        <v>64</v>
      </c>
      <c r="W361" s="10">
        <f t="shared" si="29"/>
        <v>0.02</v>
      </c>
    </row>
    <row r="362" spans="1:23" x14ac:dyDescent="0.25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VLOOKUP(F362:F5167,'Customer Info'!A:B,2,0)</f>
        <v>Adam</v>
      </c>
      <c r="H362" s="6" t="str">
        <f>VLOOKUP($F$10:$F$4815,'Customer Info'!$A$1:$C$501,3,0)</f>
        <v>Bellavance</v>
      </c>
      <c r="I362" s="6" t="str">
        <f>VLOOKUP($F$10:$F$4815,'Customer Info'!$A$1:$E$501,5,0)</f>
        <v>Medan</v>
      </c>
      <c r="J362" s="2" t="s">
        <v>106</v>
      </c>
      <c r="K362" s="7" t="str">
        <f>VLOOKUP($J:$J,'Product Details'!$B:$C,2,0)</f>
        <v>Office_Supplies</v>
      </c>
      <c r="L362" s="7" t="str">
        <f>VLOOKUP($J:$J,'Product Details'!$B:$D,3,0)</f>
        <v>Appliances</v>
      </c>
      <c r="M362" s="7"/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193</v>
      </c>
      <c r="S362" s="2">
        <v>30</v>
      </c>
      <c r="T362" s="9">
        <f t="shared" si="27"/>
        <v>223</v>
      </c>
      <c r="U362" s="9">
        <f t="shared" si="28"/>
        <v>50</v>
      </c>
      <c r="V362" s="2" t="s">
        <v>64</v>
      </c>
      <c r="W362" s="10">
        <f t="shared" si="29"/>
        <v>0.02</v>
      </c>
    </row>
    <row r="363" spans="1:23" x14ac:dyDescent="0.25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VLOOKUP(F363:F5168,'Customer Info'!A:B,2,0)</f>
        <v>Paul</v>
      </c>
      <c r="H363" s="6" t="str">
        <f>VLOOKUP($F$10:$F$4815,'Customer Info'!$A$1:$C$501,3,0)</f>
        <v>Gonzalez</v>
      </c>
      <c r="I363" s="6" t="str">
        <f>VLOOKUP($F$10:$F$4815,'Customer Info'!$A$1:$E$501,5,0)</f>
        <v>Durgapur</v>
      </c>
      <c r="J363" s="2" t="s">
        <v>39</v>
      </c>
      <c r="K363" s="7" t="str">
        <f>VLOOKUP($J:$J,'Product Details'!$B:$C,2,0)</f>
        <v>Office_Supplies</v>
      </c>
      <c r="L363" s="7" t="str">
        <f>VLOOKUP($J:$J,'Product Details'!$B:$D,3,0)</f>
        <v>Binders</v>
      </c>
      <c r="M363" s="7"/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486</v>
      </c>
      <c r="S363" s="2">
        <v>10</v>
      </c>
      <c r="T363" s="9">
        <f t="shared" si="27"/>
        <v>496</v>
      </c>
      <c r="U363" s="9">
        <f t="shared" si="28"/>
        <v>34</v>
      </c>
      <c r="V363" s="2" t="s">
        <v>34</v>
      </c>
      <c r="W363" s="10">
        <f t="shared" si="29"/>
        <v>0.02</v>
      </c>
    </row>
    <row r="364" spans="1:23" x14ac:dyDescent="0.25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VLOOKUP(F364:F5169,'Customer Info'!A:B,2,0)</f>
        <v>Laura</v>
      </c>
      <c r="H364" s="6" t="str">
        <f>VLOOKUP($F$10:$F$4815,'Customer Info'!$A$1:$C$501,3,0)</f>
        <v>Armstrong</v>
      </c>
      <c r="I364" s="6" t="str">
        <f>VLOOKUP($F$10:$F$4815,'Customer Info'!$A$1:$E$501,5,0)</f>
        <v>Torquay</v>
      </c>
      <c r="J364" s="2" t="s">
        <v>100</v>
      </c>
      <c r="K364" s="7" t="str">
        <f>VLOOKUP($J:$J,'Product Details'!$B:$C,2,0)</f>
        <v>Office_Supplies</v>
      </c>
      <c r="L364" s="7" t="str">
        <f>VLOOKUP($J:$J,'Product Details'!$B:$D,3,0)</f>
        <v>Art</v>
      </c>
      <c r="M364" s="7"/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85566</v>
      </c>
      <c r="S364" s="2">
        <v>55</v>
      </c>
      <c r="T364" s="9">
        <f t="shared" si="27"/>
        <v>85621</v>
      </c>
      <c r="U364" s="9">
        <f t="shared" si="28"/>
        <v>6469</v>
      </c>
      <c r="V364" s="2" t="s">
        <v>64</v>
      </c>
      <c r="W364" s="10">
        <f t="shared" si="29"/>
        <v>0.09</v>
      </c>
    </row>
    <row r="365" spans="1:23" x14ac:dyDescent="0.25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VLOOKUP(F365:F5170,'Customer Info'!A:B,2,0)</f>
        <v>Laurel</v>
      </c>
      <c r="H365" s="6" t="str">
        <f>VLOOKUP($F$10:$F$4815,'Customer Info'!$A$1:$C$501,3,0)</f>
        <v>Beltran</v>
      </c>
      <c r="I365" s="6" t="str">
        <f>VLOOKUP($F$10:$F$4815,'Customer Info'!$A$1:$E$501,5,0)</f>
        <v>Melbourne</v>
      </c>
      <c r="J365" s="2" t="s">
        <v>793</v>
      </c>
      <c r="K365" s="7" t="str">
        <f>VLOOKUP($J:$J,'Product Details'!$B:$C,2,0)</f>
        <v>Office_Supplies</v>
      </c>
      <c r="L365" s="7" t="str">
        <f>VLOOKUP($J:$J,'Product Details'!$B:$D,3,0)</f>
        <v>Fasteners</v>
      </c>
      <c r="M365" s="7"/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4960</v>
      </c>
      <c r="S365" s="2">
        <v>92</v>
      </c>
      <c r="T365" s="9">
        <f t="shared" si="27"/>
        <v>5052</v>
      </c>
      <c r="U365" s="9">
        <f t="shared" si="28"/>
        <v>412</v>
      </c>
      <c r="V365" s="2" t="s">
        <v>64</v>
      </c>
      <c r="W365" s="10">
        <f t="shared" si="29"/>
        <v>0.05</v>
      </c>
    </row>
    <row r="366" spans="1:23" x14ac:dyDescent="0.25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VLOOKUP(F366:F5171,'Customer Info'!A:B,2,0)</f>
        <v>Denise</v>
      </c>
      <c r="H366" s="6" t="str">
        <f>VLOOKUP($F$10:$F$4815,'Customer Info'!$A$1:$C$501,3,0)</f>
        <v>Leinenbach</v>
      </c>
      <c r="I366" s="6" t="str">
        <f>VLOOKUP($F$10:$F$4815,'Customer Info'!$A$1:$E$501,5,0)</f>
        <v>Bhiwandi</v>
      </c>
      <c r="J366" s="2" t="s">
        <v>796</v>
      </c>
      <c r="K366" s="7" t="str">
        <f>VLOOKUP($J:$J,'Product Details'!$B:$C,2,0)</f>
        <v>Office_Supplies</v>
      </c>
      <c r="L366" s="7" t="str">
        <f>VLOOKUP($J:$J,'Product Details'!$B:$D,3,0)</f>
        <v>Binders</v>
      </c>
      <c r="M366" s="7"/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15886</v>
      </c>
      <c r="S366" s="2">
        <v>63</v>
      </c>
      <c r="T366" s="9">
        <f t="shared" si="27"/>
        <v>15949</v>
      </c>
      <c r="U366" s="9">
        <f t="shared" si="28"/>
        <v>369</v>
      </c>
      <c r="V366" s="2" t="s">
        <v>34</v>
      </c>
      <c r="W366" s="10">
        <f t="shared" si="29"/>
        <v>0.05</v>
      </c>
    </row>
    <row r="367" spans="1:23" x14ac:dyDescent="0.25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VLOOKUP(F367:F5172,'Customer Info'!A:B,2,0)</f>
        <v>Carlos</v>
      </c>
      <c r="H367" s="6" t="str">
        <f>VLOOKUP($F$10:$F$4815,'Customer Info'!$A$1:$C$501,3,0)</f>
        <v>Soltero</v>
      </c>
      <c r="I367" s="6" t="str">
        <f>VLOOKUP($F$10:$F$4815,'Customer Info'!$A$1:$E$501,5,0)</f>
        <v>Wodonga</v>
      </c>
      <c r="J367" s="2" t="s">
        <v>329</v>
      </c>
      <c r="K367" s="7" t="str">
        <f>VLOOKUP($J:$J,'Product Details'!$B:$C,2,0)</f>
        <v>Office_Supplies</v>
      </c>
      <c r="L367" s="7" t="str">
        <f>VLOOKUP($J:$J,'Product Details'!$B:$D,3,0)</f>
        <v>Appliances</v>
      </c>
      <c r="M367" s="7"/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7932</v>
      </c>
      <c r="S367" s="2">
        <v>62</v>
      </c>
      <c r="T367" s="9">
        <f t="shared" si="27"/>
        <v>7994</v>
      </c>
      <c r="U367" s="9">
        <f t="shared" si="28"/>
        <v>362</v>
      </c>
      <c r="V367" s="2" t="s">
        <v>34</v>
      </c>
      <c r="W367" s="10">
        <f t="shared" si="29"/>
        <v>0.05</v>
      </c>
    </row>
    <row r="368" spans="1:23" x14ac:dyDescent="0.25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VLOOKUP(F368:F5173,'Customer Info'!A:B,2,0)</f>
        <v>Jonathan</v>
      </c>
      <c r="H368" s="6" t="str">
        <f>VLOOKUP($F$10:$F$4815,'Customer Info'!$A$1:$C$501,3,0)</f>
        <v>Howell</v>
      </c>
      <c r="I368" s="6" t="str">
        <f>VLOOKUP($F$10:$F$4815,'Customer Info'!$A$1:$E$501,5,0)</f>
        <v>Guangshui</v>
      </c>
      <c r="J368" s="2" t="s">
        <v>90</v>
      </c>
      <c r="K368" s="7" t="str">
        <f>VLOOKUP($J:$J,'Product Details'!$B:$C,2,0)</f>
        <v>Office_Supplies</v>
      </c>
      <c r="L368" s="7" t="str">
        <f>VLOOKUP($J:$J,'Product Details'!$B:$D,3,0)</f>
        <v>Paper</v>
      </c>
      <c r="M368" s="7"/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3832</v>
      </c>
      <c r="S368" s="2">
        <v>96</v>
      </c>
      <c r="T368" s="9">
        <f t="shared" si="27"/>
        <v>3928</v>
      </c>
      <c r="U368" s="9">
        <f t="shared" si="28"/>
        <v>240</v>
      </c>
      <c r="V368" s="2" t="s">
        <v>34</v>
      </c>
      <c r="W368" s="10">
        <f t="shared" si="29"/>
        <v>0.02</v>
      </c>
    </row>
    <row r="369" spans="1:23" x14ac:dyDescent="0.25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VLOOKUP(F369:F5174,'Customer Info'!A:B,2,0)</f>
        <v>Tamara</v>
      </c>
      <c r="H369" s="6" t="str">
        <f>VLOOKUP($F$10:$F$4815,'Customer Info'!$A$1:$C$501,3,0)</f>
        <v>Chand</v>
      </c>
      <c r="I369" s="6" t="str">
        <f>VLOOKUP($F$10:$F$4815,'Customer Info'!$A$1:$E$501,5,0)</f>
        <v>Canberra</v>
      </c>
      <c r="J369" s="2" t="s">
        <v>54</v>
      </c>
      <c r="K369" s="7" t="str">
        <f>VLOOKUP($J:$J,'Product Details'!$B:$C,2,0)</f>
        <v>Furniture</v>
      </c>
      <c r="L369" s="7" t="str">
        <f>VLOOKUP($J:$J,'Product Details'!$B:$D,3,0)</f>
        <v>Tables</v>
      </c>
      <c r="M369" s="7"/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2612</v>
      </c>
      <c r="S369" s="2">
        <v>63</v>
      </c>
      <c r="T369" s="9">
        <f t="shared" si="27"/>
        <v>2675</v>
      </c>
      <c r="U369" s="9">
        <f t="shared" si="28"/>
        <v>281</v>
      </c>
      <c r="V369" s="2" t="s">
        <v>34</v>
      </c>
      <c r="W369" s="10">
        <f t="shared" si="29"/>
        <v>0.02</v>
      </c>
    </row>
    <row r="370" spans="1:23" x14ac:dyDescent="0.25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VLOOKUP(F370:F5175,'Customer Info'!A:B,2,0)</f>
        <v>Tim</v>
      </c>
      <c r="H370" s="6" t="str">
        <f>VLOOKUP($F$10:$F$4815,'Customer Info'!$A$1:$C$501,3,0)</f>
        <v>Brockman</v>
      </c>
      <c r="I370" s="6" t="str">
        <f>VLOOKUP($F$10:$F$4815,'Customer Info'!$A$1:$E$501,5,0)</f>
        <v>Toowoomba</v>
      </c>
      <c r="J370" s="2" t="s">
        <v>253</v>
      </c>
      <c r="K370" s="7" t="str">
        <f>VLOOKUP($J:$J,'Product Details'!$B:$C,2,0)</f>
        <v>Office_Supplies</v>
      </c>
      <c r="L370" s="7" t="str">
        <f>VLOOKUP($J:$J,'Product Details'!$B:$D,3,0)</f>
        <v>Binders</v>
      </c>
      <c r="M370" s="7"/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160</v>
      </c>
      <c r="S370" s="2">
        <v>10</v>
      </c>
      <c r="T370" s="9">
        <f t="shared" si="27"/>
        <v>170</v>
      </c>
      <c r="U370" s="9">
        <f t="shared" si="28"/>
        <v>20</v>
      </c>
      <c r="V370" s="2" t="s">
        <v>64</v>
      </c>
      <c r="W370" s="10">
        <f t="shared" si="29"/>
        <v>0.02</v>
      </c>
    </row>
    <row r="371" spans="1:23" x14ac:dyDescent="0.25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VLOOKUP(F371:F5176,'Customer Info'!A:B,2,0)</f>
        <v>Ken</v>
      </c>
      <c r="H371" s="6" t="str">
        <f>VLOOKUP($F$10:$F$4815,'Customer Info'!$A$1:$C$501,3,0)</f>
        <v>Heidel</v>
      </c>
      <c r="I371" s="6" t="str">
        <f>VLOOKUP($F$10:$F$4815,'Customer Info'!$A$1:$E$501,5,0)</f>
        <v>Tegal</v>
      </c>
      <c r="J371" s="2" t="s">
        <v>374</v>
      </c>
      <c r="K371" s="7" t="str">
        <f>VLOOKUP($J:$J,'Product Details'!$B:$C,2,0)</f>
        <v>Furniture</v>
      </c>
      <c r="L371" s="7" t="str">
        <f>VLOOKUP($J:$J,'Product Details'!$B:$D,3,0)</f>
        <v>Chairs</v>
      </c>
      <c r="M371" s="7"/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2823</v>
      </c>
      <c r="S371" s="2">
        <v>100</v>
      </c>
      <c r="T371" s="9">
        <f t="shared" si="27"/>
        <v>2923</v>
      </c>
      <c r="U371" s="9">
        <f t="shared" si="28"/>
        <v>208</v>
      </c>
      <c r="V371" s="2" t="s">
        <v>34</v>
      </c>
      <c r="W371" s="10">
        <f t="shared" si="29"/>
        <v>0.02</v>
      </c>
    </row>
    <row r="372" spans="1:23" x14ac:dyDescent="0.25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VLOOKUP(F372:F5177,'Customer Info'!A:B,2,0)</f>
        <v>Adrian</v>
      </c>
      <c r="H372" s="6" t="str">
        <f>VLOOKUP($F$10:$F$4815,'Customer Info'!$A$1:$C$501,3,0)</f>
        <v>Barton</v>
      </c>
      <c r="I372" s="6" t="str">
        <f>VLOOKUP($F$10:$F$4815,'Customer Info'!$A$1:$E$501,5,0)</f>
        <v>Zigong</v>
      </c>
      <c r="J372" s="2" t="s">
        <v>449</v>
      </c>
      <c r="K372" s="7" t="str">
        <f>VLOOKUP($J:$J,'Product Details'!$B:$C,2,0)</f>
        <v>Office_Supplies</v>
      </c>
      <c r="L372" s="7" t="str">
        <f>VLOOKUP($J:$J,'Product Details'!$B:$D,3,0)</f>
        <v>Envelopes</v>
      </c>
      <c r="M372" s="7"/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16236</v>
      </c>
      <c r="S372" s="2">
        <v>48</v>
      </c>
      <c r="T372" s="9">
        <f t="shared" si="27"/>
        <v>16284</v>
      </c>
      <c r="U372" s="9">
        <f t="shared" si="28"/>
        <v>966</v>
      </c>
      <c r="V372" s="2" t="s">
        <v>34</v>
      </c>
      <c r="W372" s="10">
        <f t="shared" si="29"/>
        <v>0.05</v>
      </c>
    </row>
    <row r="373" spans="1:23" x14ac:dyDescent="0.25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VLOOKUP(F373:F5178,'Customer Info'!A:B,2,0)</f>
        <v>Darren</v>
      </c>
      <c r="H373" s="6" t="str">
        <f>VLOOKUP($F$10:$F$4815,'Customer Info'!$A$1:$C$501,3,0)</f>
        <v>Budd</v>
      </c>
      <c r="I373" s="6" t="str">
        <f>VLOOKUP($F$10:$F$4815,'Customer Info'!$A$1:$E$501,5,0)</f>
        <v>Perth</v>
      </c>
      <c r="J373" s="2" t="s">
        <v>161</v>
      </c>
      <c r="K373" s="7" t="str">
        <f>VLOOKUP($J:$J,'Product Details'!$B:$C,2,0)</f>
        <v>Office_Supplies</v>
      </c>
      <c r="L373" s="7" t="str">
        <f>VLOOKUP($J:$J,'Product Details'!$B:$D,3,0)</f>
        <v>Storage</v>
      </c>
      <c r="M373" s="7"/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2661</v>
      </c>
      <c r="S373" s="2">
        <v>43</v>
      </c>
      <c r="T373" s="9">
        <f t="shared" si="27"/>
        <v>2704</v>
      </c>
      <c r="U373" s="9">
        <f t="shared" si="28"/>
        <v>262</v>
      </c>
      <c r="V373" s="2" t="s">
        <v>34</v>
      </c>
      <c r="W373" s="10">
        <f t="shared" si="29"/>
        <v>0.02</v>
      </c>
    </row>
    <row r="374" spans="1:23" x14ac:dyDescent="0.25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VLOOKUP(F374:F5179,'Customer Info'!A:B,2,0)</f>
        <v>Benjamin</v>
      </c>
      <c r="H374" s="6" t="str">
        <f>VLOOKUP($F$10:$F$4815,'Customer Info'!$A$1:$C$501,3,0)</f>
        <v>Patterson</v>
      </c>
      <c r="I374" s="6" t="str">
        <f>VLOOKUP($F$10:$F$4815,'Customer Info'!$A$1:$E$501,5,0)</f>
        <v>Wollongong</v>
      </c>
      <c r="J374" s="2" t="s">
        <v>230</v>
      </c>
      <c r="K374" s="7" t="str">
        <f>VLOOKUP($J:$J,'Product Details'!$B:$C,2,0)</f>
        <v>Office_Supplies</v>
      </c>
      <c r="L374" s="7" t="str">
        <f>VLOOKUP($J:$J,'Product Details'!$B:$D,3,0)</f>
        <v>Paper</v>
      </c>
      <c r="M374" s="7"/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23766</v>
      </c>
      <c r="S374" s="2">
        <v>54</v>
      </c>
      <c r="T374" s="9">
        <f t="shared" si="27"/>
        <v>23820</v>
      </c>
      <c r="U374" s="9">
        <f t="shared" si="28"/>
        <v>1836</v>
      </c>
      <c r="V374" s="2" t="s">
        <v>72</v>
      </c>
      <c r="W374" s="10">
        <f t="shared" si="29"/>
        <v>0.05</v>
      </c>
    </row>
    <row r="375" spans="1:23" x14ac:dyDescent="0.25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VLOOKUP(F375:F5180,'Customer Info'!A:B,2,0)</f>
        <v>Joy</v>
      </c>
      <c r="H375" s="6" t="str">
        <f>VLOOKUP($F$10:$F$4815,'Customer Info'!$A$1:$C$501,3,0)</f>
        <v>Bell</v>
      </c>
      <c r="I375" s="6" t="str">
        <f>VLOOKUP($F$10:$F$4815,'Customer Info'!$A$1:$E$501,5,0)</f>
        <v>Tongchuan</v>
      </c>
      <c r="J375" s="2" t="s">
        <v>332</v>
      </c>
      <c r="K375" s="7" t="str">
        <f>VLOOKUP($J:$J,'Product Details'!$B:$C,2,0)</f>
        <v>Technology</v>
      </c>
      <c r="L375" s="7" t="str">
        <f>VLOOKUP($J:$J,'Product Details'!$B:$D,3,0)</f>
        <v>Phones</v>
      </c>
      <c r="M375" s="7"/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29705</v>
      </c>
      <c r="S375" s="2">
        <v>67</v>
      </c>
      <c r="T375" s="9">
        <f t="shared" si="27"/>
        <v>29772</v>
      </c>
      <c r="U375" s="9">
        <f t="shared" si="28"/>
        <v>637</v>
      </c>
      <c r="V375" s="2" t="s">
        <v>64</v>
      </c>
      <c r="W375" s="10">
        <f t="shared" si="29"/>
        <v>7.0000000000000007E-2</v>
      </c>
    </row>
    <row r="376" spans="1:23" x14ac:dyDescent="0.25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VLOOKUP(F376:F5181,'Customer Info'!A:B,2,0)</f>
        <v>Laurel</v>
      </c>
      <c r="H376" s="6" t="str">
        <f>VLOOKUP($F$10:$F$4815,'Customer Info'!$A$1:$C$501,3,0)</f>
        <v>Elliston</v>
      </c>
      <c r="I376" s="6" t="str">
        <f>VLOOKUP($F$10:$F$4815,'Customer Info'!$A$1:$E$501,5,0)</f>
        <v>Herten</v>
      </c>
      <c r="J376" s="2" t="s">
        <v>442</v>
      </c>
      <c r="K376" s="7" t="str">
        <f>VLOOKUP($J:$J,'Product Details'!$B:$C,2,0)</f>
        <v>Technology</v>
      </c>
      <c r="L376" s="7" t="str">
        <f>VLOOKUP($J:$J,'Product Details'!$B:$D,3,0)</f>
        <v>Phones</v>
      </c>
      <c r="M376" s="7"/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4156</v>
      </c>
      <c r="S376" s="2">
        <v>29</v>
      </c>
      <c r="T376" s="9">
        <f t="shared" si="27"/>
        <v>4185</v>
      </c>
      <c r="U376" s="9">
        <f t="shared" si="28"/>
        <v>369</v>
      </c>
      <c r="V376" s="2" t="s">
        <v>64</v>
      </c>
      <c r="W376" s="10">
        <f t="shared" si="29"/>
        <v>0.02</v>
      </c>
    </row>
    <row r="377" spans="1:23" x14ac:dyDescent="0.25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VLOOKUP(F377:F5182,'Customer Info'!A:B,2,0)</f>
        <v>Tom</v>
      </c>
      <c r="H377" s="6" t="str">
        <f>VLOOKUP($F$10:$F$4815,'Customer Info'!$A$1:$C$501,3,0)</f>
        <v>Zandusky</v>
      </c>
      <c r="I377" s="6" t="str">
        <f>VLOOKUP($F$10:$F$4815,'Customer Info'!$A$1:$E$501,5,0)</f>
        <v>Hobart</v>
      </c>
      <c r="J377" s="2" t="s">
        <v>235</v>
      </c>
      <c r="K377" s="7" t="str">
        <f>VLOOKUP($J:$J,'Product Details'!$B:$C,2,0)</f>
        <v>Furniture</v>
      </c>
      <c r="L377" s="7" t="str">
        <f>VLOOKUP($J:$J,'Product Details'!$B:$D,3,0)</f>
        <v>Chairs</v>
      </c>
      <c r="M377" s="7"/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9568</v>
      </c>
      <c r="S377" s="2">
        <v>25</v>
      </c>
      <c r="T377" s="9">
        <f t="shared" si="27"/>
        <v>9593</v>
      </c>
      <c r="U377" s="9">
        <f t="shared" si="28"/>
        <v>557</v>
      </c>
      <c r="V377" s="2" t="s">
        <v>34</v>
      </c>
      <c r="W377" s="10">
        <f t="shared" si="29"/>
        <v>0.05</v>
      </c>
    </row>
    <row r="378" spans="1:23" x14ac:dyDescent="0.25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VLOOKUP(F378:F5183,'Customer Info'!A:B,2,0)</f>
        <v>Philisse</v>
      </c>
      <c r="H378" s="6" t="str">
        <f>VLOOKUP($F$10:$F$4815,'Customer Info'!$A$1:$C$501,3,0)</f>
        <v>Overcash</v>
      </c>
      <c r="I378" s="6" t="str">
        <f>VLOOKUP($F$10:$F$4815,'Customer Info'!$A$1:$E$501,5,0)</f>
        <v>Devonport</v>
      </c>
      <c r="J378" s="2" t="s">
        <v>46</v>
      </c>
      <c r="K378" s="7" t="str">
        <f>VLOOKUP($J:$J,'Product Details'!$B:$C,2,0)</f>
        <v>Technology</v>
      </c>
      <c r="L378" s="7" t="str">
        <f>VLOOKUP($J:$J,'Product Details'!$B:$D,3,0)</f>
        <v>Machines</v>
      </c>
      <c r="M378" s="7"/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59</v>
      </c>
      <c r="S378" s="2">
        <v>10</v>
      </c>
      <c r="T378" s="9">
        <f t="shared" si="27"/>
        <v>69</v>
      </c>
      <c r="U378" s="9">
        <f t="shared" si="28"/>
        <v>14</v>
      </c>
      <c r="V378" s="2" t="s">
        <v>34</v>
      </c>
      <c r="W378" s="10">
        <f t="shared" si="29"/>
        <v>0.02</v>
      </c>
    </row>
    <row r="379" spans="1:23" x14ac:dyDescent="0.25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VLOOKUP(F379:F5184,'Customer Info'!A:B,2,0)</f>
        <v>Benjamin</v>
      </c>
      <c r="H379" s="6" t="str">
        <f>VLOOKUP($F$10:$F$4815,'Customer Info'!$A$1:$C$501,3,0)</f>
        <v>Patterson</v>
      </c>
      <c r="I379" s="6" t="str">
        <f>VLOOKUP($F$10:$F$4815,'Customer Info'!$A$1:$E$501,5,0)</f>
        <v>Wollongong</v>
      </c>
      <c r="J379" s="2" t="s">
        <v>817</v>
      </c>
      <c r="K379" s="7" t="str">
        <f>VLOOKUP($J:$J,'Product Details'!$B:$C,2,0)</f>
        <v>Office_Supplies</v>
      </c>
      <c r="L379" s="7" t="str">
        <f>VLOOKUP($J:$J,'Product Details'!$B:$D,3,0)</f>
        <v>Labels</v>
      </c>
      <c r="M379" s="7"/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5240</v>
      </c>
      <c r="S379" s="2">
        <v>82</v>
      </c>
      <c r="T379" s="9">
        <f t="shared" si="27"/>
        <v>5322</v>
      </c>
      <c r="U379" s="9">
        <f t="shared" si="28"/>
        <v>427</v>
      </c>
      <c r="V379" s="2" t="s">
        <v>64</v>
      </c>
      <c r="W379" s="10">
        <f t="shared" si="29"/>
        <v>0.05</v>
      </c>
    </row>
    <row r="380" spans="1:23" x14ac:dyDescent="0.25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VLOOKUP(F380:F5185,'Customer Info'!A:B,2,0)</f>
        <v>Bobby</v>
      </c>
      <c r="H380" s="6" t="str">
        <f>VLOOKUP($F$10:$F$4815,'Customer Info'!$A$1:$C$501,3,0)</f>
        <v>Odegard</v>
      </c>
      <c r="I380" s="6" t="str">
        <f>VLOOKUP($F$10:$F$4815,'Customer Info'!$A$1:$E$501,5,0)</f>
        <v>Adelaide</v>
      </c>
      <c r="J380" s="2" t="s">
        <v>218</v>
      </c>
      <c r="K380" s="7" t="str">
        <f>VLOOKUP($J:$J,'Product Details'!$B:$C,2,0)</f>
        <v>Office_Supplies</v>
      </c>
      <c r="L380" s="7" t="str">
        <f>VLOOKUP($J:$J,'Product Details'!$B:$D,3,0)</f>
        <v>Labels</v>
      </c>
      <c r="M380" s="7"/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7205</v>
      </c>
      <c r="S380" s="2">
        <v>99</v>
      </c>
      <c r="T380" s="9">
        <f t="shared" si="27"/>
        <v>7304</v>
      </c>
      <c r="U380" s="9">
        <f t="shared" si="28"/>
        <v>504</v>
      </c>
      <c r="V380" s="2" t="s">
        <v>34</v>
      </c>
      <c r="W380" s="10">
        <f t="shared" si="29"/>
        <v>0.05</v>
      </c>
    </row>
    <row r="381" spans="1:23" x14ac:dyDescent="0.25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VLOOKUP(F381:F5186,'Customer Info'!A:B,2,0)</f>
        <v>Helen</v>
      </c>
      <c r="H381" s="6" t="str">
        <f>VLOOKUP($F$10:$F$4815,'Customer Info'!$A$1:$C$501,3,0)</f>
        <v>Abelman</v>
      </c>
      <c r="I381" s="6" t="str">
        <f>VLOOKUP($F$10:$F$4815,'Customer Info'!$A$1:$E$501,5,0)</f>
        <v>Mangalore</v>
      </c>
      <c r="J381" s="2" t="s">
        <v>208</v>
      </c>
      <c r="K381" s="7" t="str">
        <f>VLOOKUP($J:$J,'Product Details'!$B:$C,2,0)</f>
        <v>Office_Supplies</v>
      </c>
      <c r="L381" s="7" t="str">
        <f>VLOOKUP($J:$J,'Product Details'!$B:$D,3,0)</f>
        <v>Labels</v>
      </c>
      <c r="M381" s="7"/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8267</v>
      </c>
      <c r="S381" s="2">
        <v>84</v>
      </c>
      <c r="T381" s="9">
        <f t="shared" si="27"/>
        <v>8351</v>
      </c>
      <c r="U381" s="9">
        <f t="shared" si="28"/>
        <v>399</v>
      </c>
      <c r="V381" s="2" t="s">
        <v>64</v>
      </c>
      <c r="W381" s="10">
        <f t="shared" si="29"/>
        <v>0.05</v>
      </c>
    </row>
    <row r="382" spans="1:23" x14ac:dyDescent="0.25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VLOOKUP(F382:F5187,'Customer Info'!A:B,2,0)</f>
        <v>Anthony</v>
      </c>
      <c r="H382" s="6" t="str">
        <f>VLOOKUP($F$10:$F$4815,'Customer Info'!$A$1:$C$501,3,0)</f>
        <v>Garverick</v>
      </c>
      <c r="I382" s="6" t="str">
        <f>VLOOKUP($F$10:$F$4815,'Customer Info'!$A$1:$E$501,5,0)</f>
        <v>Delhi</v>
      </c>
      <c r="J382" s="2" t="s">
        <v>551</v>
      </c>
      <c r="K382" s="7" t="str">
        <f>VLOOKUP($J:$J,'Product Details'!$B:$C,2,0)</f>
        <v>Office_Supplies</v>
      </c>
      <c r="L382" s="7" t="str">
        <f>VLOOKUP($J:$J,'Product Details'!$B:$D,3,0)</f>
        <v>Art</v>
      </c>
      <c r="M382" s="7"/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18747</v>
      </c>
      <c r="S382" s="2">
        <v>25</v>
      </c>
      <c r="T382" s="9">
        <f t="shared" si="27"/>
        <v>18772</v>
      </c>
      <c r="U382" s="9">
        <f t="shared" si="28"/>
        <v>736</v>
      </c>
      <c r="V382" s="2" t="s">
        <v>34</v>
      </c>
      <c r="W382" s="10">
        <f t="shared" si="29"/>
        <v>0.05</v>
      </c>
    </row>
    <row r="383" spans="1:23" x14ac:dyDescent="0.25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VLOOKUP(F383:F5188,'Customer Info'!A:B,2,0)</f>
        <v>Duane</v>
      </c>
      <c r="H383" s="6" t="str">
        <f>VLOOKUP($F$10:$F$4815,'Customer Info'!$A$1:$C$501,3,0)</f>
        <v>Huffman</v>
      </c>
      <c r="I383" s="6" t="str">
        <f>VLOOKUP($F$10:$F$4815,'Customer Info'!$A$1:$E$501,5,0)</f>
        <v>Perth</v>
      </c>
      <c r="J383" s="2" t="s">
        <v>297</v>
      </c>
      <c r="K383" s="7" t="str">
        <f>VLOOKUP($J:$J,'Product Details'!$B:$C,2,0)</f>
        <v>Office_Supplies</v>
      </c>
      <c r="L383" s="7" t="str">
        <f>VLOOKUP($J:$J,'Product Details'!$B:$D,3,0)</f>
        <v>Binders</v>
      </c>
      <c r="M383" s="7"/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6578</v>
      </c>
      <c r="S383" s="2">
        <v>23</v>
      </c>
      <c r="T383" s="9">
        <f t="shared" si="27"/>
        <v>6601</v>
      </c>
      <c r="U383" s="9">
        <f t="shared" si="28"/>
        <v>391</v>
      </c>
      <c r="V383" s="2" t="s">
        <v>64</v>
      </c>
      <c r="W383" s="10">
        <f t="shared" si="29"/>
        <v>0.05</v>
      </c>
    </row>
    <row r="384" spans="1:23" x14ac:dyDescent="0.25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VLOOKUP(F384:F5189,'Customer Info'!A:B,2,0)</f>
        <v>Meg</v>
      </c>
      <c r="H384" s="6" t="str">
        <f>VLOOKUP($F$10:$F$4815,'Customer Info'!$A$1:$C$501,3,0)</f>
        <v>Tillman</v>
      </c>
      <c r="I384" s="6" t="str">
        <f>VLOOKUP($F$10:$F$4815,'Customer Info'!$A$1:$E$501,5,0)</f>
        <v>Melbourne</v>
      </c>
      <c r="J384" s="2" t="s">
        <v>695</v>
      </c>
      <c r="K384" s="7" t="str">
        <f>VLOOKUP($J:$J,'Product Details'!$B:$C,2,0)</f>
        <v>Office_Supplies</v>
      </c>
      <c r="L384" s="7" t="str">
        <f>VLOOKUP($J:$J,'Product Details'!$B:$D,3,0)</f>
        <v>Binders</v>
      </c>
      <c r="M384" s="7"/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12468</v>
      </c>
      <c r="S384" s="2">
        <v>89</v>
      </c>
      <c r="T384" s="9">
        <f t="shared" si="27"/>
        <v>12557</v>
      </c>
      <c r="U384" s="9">
        <f t="shared" si="28"/>
        <v>1331</v>
      </c>
      <c r="V384" s="2" t="s">
        <v>31</v>
      </c>
      <c r="W384" s="10">
        <f t="shared" si="29"/>
        <v>0.05</v>
      </c>
    </row>
    <row r="385" spans="1:23" x14ac:dyDescent="0.25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VLOOKUP(F385:F5190,'Customer Info'!A:B,2,0)</f>
        <v>Russell</v>
      </c>
      <c r="H385" s="6" t="str">
        <f>VLOOKUP($F$10:$F$4815,'Customer Info'!$A$1:$C$501,3,0)</f>
        <v>Applegate</v>
      </c>
      <c r="I385" s="6" t="str">
        <f>VLOOKUP($F$10:$F$4815,'Customer Info'!$A$1:$E$501,5,0)</f>
        <v>Gorakhpur</v>
      </c>
      <c r="J385" s="2" t="s">
        <v>311</v>
      </c>
      <c r="K385" s="7" t="str">
        <f>VLOOKUP($J:$J,'Product Details'!$B:$C,2,0)</f>
        <v>Technology</v>
      </c>
      <c r="L385" s="7" t="str">
        <f>VLOOKUP($J:$J,'Product Details'!$B:$D,3,0)</f>
        <v>Copiers</v>
      </c>
      <c r="M385" s="7"/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35544</v>
      </c>
      <c r="S385" s="2">
        <v>39</v>
      </c>
      <c r="T385" s="9">
        <f t="shared" si="27"/>
        <v>35583</v>
      </c>
      <c r="U385" s="9">
        <f t="shared" si="28"/>
        <v>2951</v>
      </c>
      <c r="V385" s="2" t="s">
        <v>64</v>
      </c>
      <c r="W385" s="10">
        <f t="shared" si="29"/>
        <v>7.0000000000000007E-2</v>
      </c>
    </row>
    <row r="386" spans="1:23" x14ac:dyDescent="0.25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VLOOKUP(F386:F5191,'Customer Info'!A:B,2,0)</f>
        <v>Jack</v>
      </c>
      <c r="H386" s="6" t="str">
        <f>VLOOKUP($F$10:$F$4815,'Customer Info'!$A$1:$C$501,3,0)</f>
        <v>Lebron</v>
      </c>
      <c r="I386" s="6" t="str">
        <f>VLOOKUP($F$10:$F$4815,'Customer Info'!$A$1:$E$501,5,0)</f>
        <v>Erftstadt</v>
      </c>
      <c r="J386" s="2" t="s">
        <v>633</v>
      </c>
      <c r="K386" s="7" t="str">
        <f>VLOOKUP($J:$J,'Product Details'!$B:$C,2,0)</f>
        <v>Office_Supplies</v>
      </c>
      <c r="L386" s="7" t="str">
        <f>VLOOKUP($J:$J,'Product Details'!$B:$D,3,0)</f>
        <v>Appliances</v>
      </c>
      <c r="M386" s="7"/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288</v>
      </c>
      <c r="S386" s="2">
        <v>30</v>
      </c>
      <c r="T386" s="9">
        <f t="shared" si="27"/>
        <v>318</v>
      </c>
      <c r="U386" s="9">
        <f t="shared" si="28"/>
        <v>54</v>
      </c>
      <c r="V386" s="2" t="s">
        <v>31</v>
      </c>
      <c r="W386" s="10">
        <f t="shared" si="29"/>
        <v>0.02</v>
      </c>
    </row>
    <row r="387" spans="1:23" x14ac:dyDescent="0.25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VLOOKUP(F387:F5192,'Customer Info'!A:B,2,0)</f>
        <v>Helen</v>
      </c>
      <c r="H387" s="6" t="str">
        <f>VLOOKUP($F$10:$F$4815,'Customer Info'!$A$1:$C$501,3,0)</f>
        <v>Abelman</v>
      </c>
      <c r="I387" s="6" t="str">
        <f>VLOOKUP($F$10:$F$4815,'Customer Info'!$A$1:$E$501,5,0)</f>
        <v>Berlin</v>
      </c>
      <c r="J387" s="2" t="s">
        <v>103</v>
      </c>
      <c r="K387" s="7" t="str">
        <f>VLOOKUP($J:$J,'Product Details'!$B:$C,2,0)</f>
        <v>Technology</v>
      </c>
      <c r="L387" s="7" t="str">
        <f>VLOOKUP($J:$J,'Product Details'!$B:$D,3,0)</f>
        <v>Phones</v>
      </c>
      <c r="M387" s="7"/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1362</v>
      </c>
      <c r="S387" s="2">
        <v>91</v>
      </c>
      <c r="T387" s="9">
        <f t="shared" si="27"/>
        <v>1453</v>
      </c>
      <c r="U387" s="9">
        <f t="shared" si="28"/>
        <v>169</v>
      </c>
      <c r="V387" s="2" t="s">
        <v>34</v>
      </c>
      <c r="W387" s="10">
        <f t="shared" si="29"/>
        <v>0.02</v>
      </c>
    </row>
    <row r="388" spans="1:23" x14ac:dyDescent="0.25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VLOOKUP(F388:F5193,'Customer Info'!A:B,2,0)</f>
        <v>Valerie</v>
      </c>
      <c r="H388" s="6" t="str">
        <f>VLOOKUP($F$10:$F$4815,'Customer Info'!$A$1:$C$501,3,0)</f>
        <v>Mitchum</v>
      </c>
      <c r="I388" s="6" t="str">
        <f>VLOOKUP($F$10:$F$4815,'Customer Info'!$A$1:$E$501,5,0)</f>
        <v>Chengdu</v>
      </c>
      <c r="J388" s="2" t="s">
        <v>458</v>
      </c>
      <c r="K388" s="7" t="str">
        <f>VLOOKUP($J:$J,'Product Details'!$B:$C,2,0)</f>
        <v>Office_Supplies</v>
      </c>
      <c r="L388" s="7" t="str">
        <f>VLOOKUP($J:$J,'Product Details'!$B:$D,3,0)</f>
        <v>Fasteners</v>
      </c>
      <c r="M388" s="7"/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348</v>
      </c>
      <c r="S388" s="2">
        <v>10</v>
      </c>
      <c r="T388" s="9">
        <f t="shared" si="27"/>
        <v>358</v>
      </c>
      <c r="U388" s="9">
        <f t="shared" si="28"/>
        <v>38</v>
      </c>
      <c r="V388" s="2" t="s">
        <v>64</v>
      </c>
      <c r="W388" s="10">
        <f t="shared" si="29"/>
        <v>0.02</v>
      </c>
    </row>
    <row r="389" spans="1:23" x14ac:dyDescent="0.25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VLOOKUP(F389:F5194,'Customer Info'!A:B,2,0)</f>
        <v>Eric</v>
      </c>
      <c r="H389" s="6" t="str">
        <f>VLOOKUP($F$10:$F$4815,'Customer Info'!$A$1:$C$501,3,0)</f>
        <v>Barreto</v>
      </c>
      <c r="I389" s="6" t="str">
        <f>VLOOKUP($F$10:$F$4815,'Customer Info'!$A$1:$E$501,5,0)</f>
        <v>Liaoyang</v>
      </c>
      <c r="J389" s="2" t="s">
        <v>387</v>
      </c>
      <c r="K389" s="7" t="str">
        <f>VLOOKUP($J:$J,'Product Details'!$B:$C,2,0)</f>
        <v>Office_Supplies</v>
      </c>
      <c r="L389" s="7" t="str">
        <f>VLOOKUP($J:$J,'Product Details'!$B:$D,3,0)</f>
        <v>Fasteners</v>
      </c>
      <c r="M389" s="7"/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52428</v>
      </c>
      <c r="S389" s="2">
        <v>66</v>
      </c>
      <c r="T389" s="9">
        <f t="shared" si="27"/>
        <v>52494</v>
      </c>
      <c r="U389" s="9">
        <f t="shared" si="28"/>
        <v>3522</v>
      </c>
      <c r="V389" s="2" t="s">
        <v>34</v>
      </c>
      <c r="W389" s="10">
        <f t="shared" si="29"/>
        <v>0.09</v>
      </c>
    </row>
    <row r="390" spans="1:23" x14ac:dyDescent="0.25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VLOOKUP(F390:F5195,'Customer Info'!A:B,2,0)</f>
        <v>Greg</v>
      </c>
      <c r="H390" s="6" t="str">
        <f>VLOOKUP($F$10:$F$4815,'Customer Info'!$A$1:$C$501,3,0)</f>
        <v>Hansen</v>
      </c>
      <c r="I390" s="6" t="str">
        <f>VLOOKUP($F$10:$F$4815,'Customer Info'!$A$1:$E$501,5,0)</f>
        <v>Canberra</v>
      </c>
      <c r="J390" s="2" t="s">
        <v>71</v>
      </c>
      <c r="K390" s="7" t="str">
        <f>VLOOKUP($J:$J,'Product Details'!$B:$C,2,0)</f>
        <v>Furniture</v>
      </c>
      <c r="L390" s="7" t="str">
        <f>VLOOKUP($J:$J,'Product Details'!$B:$D,3,0)</f>
        <v>Furnishings</v>
      </c>
      <c r="M390" s="7"/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2790</v>
      </c>
      <c r="S390" s="2">
        <v>100</v>
      </c>
      <c r="T390" s="9">
        <f t="shared" si="27"/>
        <v>2890</v>
      </c>
      <c r="U390" s="9">
        <f t="shared" si="28"/>
        <v>333</v>
      </c>
      <c r="V390" s="2" t="s">
        <v>34</v>
      </c>
      <c r="W390" s="10">
        <f t="shared" si="29"/>
        <v>0.02</v>
      </c>
    </row>
    <row r="391" spans="1:23" x14ac:dyDescent="0.25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VLOOKUP(F391:F5196,'Customer Info'!A:B,2,0)</f>
        <v>Helen</v>
      </c>
      <c r="H391" s="6" t="str">
        <f>VLOOKUP($F$10:$F$4815,'Customer Info'!$A$1:$C$501,3,0)</f>
        <v>Abelman</v>
      </c>
      <c r="I391" s="6" t="str">
        <f>VLOOKUP($F$10:$F$4815,'Customer Info'!$A$1:$E$501,5,0)</f>
        <v>Mangalore</v>
      </c>
      <c r="J391" s="2" t="s">
        <v>408</v>
      </c>
      <c r="K391" s="7" t="str">
        <f>VLOOKUP($J:$J,'Product Details'!$B:$C,2,0)</f>
        <v>Furniture</v>
      </c>
      <c r="L391" s="7" t="str">
        <f>VLOOKUP($J:$J,'Product Details'!$B:$D,3,0)</f>
        <v>Furnishings</v>
      </c>
      <c r="M391" s="7"/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5748</v>
      </c>
      <c r="S391" s="2">
        <v>39</v>
      </c>
      <c r="T391" s="9">
        <f t="shared" si="27"/>
        <v>5787</v>
      </c>
      <c r="U391" s="9">
        <f t="shared" si="28"/>
        <v>255</v>
      </c>
      <c r="V391" s="2" t="s">
        <v>34</v>
      </c>
      <c r="W391" s="10">
        <f t="shared" si="29"/>
        <v>0.05</v>
      </c>
    </row>
    <row r="392" spans="1:23" x14ac:dyDescent="0.25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VLOOKUP(F392:F5197,'Customer Info'!A:B,2,0)</f>
        <v>Hilary</v>
      </c>
      <c r="H392" s="6" t="str">
        <f>VLOOKUP($F$10:$F$4815,'Customer Info'!$A$1:$C$501,3,0)</f>
        <v>Holden</v>
      </c>
      <c r="I392" s="6" t="str">
        <f>VLOOKUP($F$10:$F$4815,'Customer Info'!$A$1:$E$501,5,0)</f>
        <v>Mysore</v>
      </c>
      <c r="J392" s="2" t="s">
        <v>836</v>
      </c>
      <c r="K392" s="7" t="str">
        <f>VLOOKUP($J:$J,'Product Details'!$B:$C,2,0)</f>
        <v>Technology</v>
      </c>
      <c r="L392" s="7" t="str">
        <f>VLOOKUP($J:$J,'Product Details'!$B:$D,3,0)</f>
        <v>Copiers</v>
      </c>
      <c r="M392" s="7"/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6106</v>
      </c>
      <c r="S392" s="2">
        <v>38</v>
      </c>
      <c r="T392" s="9">
        <f t="shared" si="27"/>
        <v>6144</v>
      </c>
      <c r="U392" s="9">
        <f t="shared" si="28"/>
        <v>270</v>
      </c>
      <c r="V392" s="2" t="s">
        <v>34</v>
      </c>
      <c r="W392" s="10">
        <f t="shared" si="29"/>
        <v>0.05</v>
      </c>
    </row>
    <row r="393" spans="1:23" x14ac:dyDescent="0.25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VLOOKUP(F393:F5198,'Customer Info'!A:B,2,0)</f>
        <v>Dorothy</v>
      </c>
      <c r="H393" s="6" t="str">
        <f>VLOOKUP($F$10:$F$4815,'Customer Info'!$A$1:$C$501,3,0)</f>
        <v>Badders</v>
      </c>
      <c r="I393" s="6" t="str">
        <f>VLOOKUP($F$10:$F$4815,'Customer Info'!$A$1:$E$501,5,0)</f>
        <v>Nanning</v>
      </c>
      <c r="J393" s="2" t="s">
        <v>5</v>
      </c>
      <c r="K393" s="7" t="str">
        <f>VLOOKUP($J:$J,'Product Details'!$B:$C,2,0)</f>
        <v>Furniture</v>
      </c>
      <c r="L393" s="7" t="str">
        <f>VLOOKUP($J:$J,'Product Details'!$B:$D,3,0)</f>
        <v>Furnishings</v>
      </c>
      <c r="M393" s="7"/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47532</v>
      </c>
      <c r="S393" s="2">
        <v>26</v>
      </c>
      <c r="T393" s="9">
        <f t="shared" si="27"/>
        <v>47558</v>
      </c>
      <c r="U393" s="9">
        <f t="shared" si="28"/>
        <v>3590</v>
      </c>
      <c r="V393" s="2" t="s">
        <v>34</v>
      </c>
      <c r="W393" s="10">
        <f t="shared" si="29"/>
        <v>7.0000000000000007E-2</v>
      </c>
    </row>
    <row r="394" spans="1:23" x14ac:dyDescent="0.25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VLOOKUP(F394:F5199,'Customer Info'!A:B,2,0)</f>
        <v>Logan</v>
      </c>
      <c r="H394" s="6" t="str">
        <f>VLOOKUP($F$10:$F$4815,'Customer Info'!$A$1:$C$501,3,0)</f>
        <v>Haushalter</v>
      </c>
      <c r="I394" s="6" t="str">
        <f>VLOOKUP($F$10:$F$4815,'Customer Info'!$A$1:$E$501,5,0)</f>
        <v>Canberra</v>
      </c>
      <c r="J394" s="2" t="s">
        <v>122</v>
      </c>
      <c r="K394" s="7" t="str">
        <f>VLOOKUP($J:$J,'Product Details'!$B:$C,2,0)</f>
        <v>Furniture</v>
      </c>
      <c r="L394" s="7" t="str">
        <f>VLOOKUP($J:$J,'Product Details'!$B:$D,3,0)</f>
        <v>Furnishings</v>
      </c>
      <c r="M394" s="7"/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14424</v>
      </c>
      <c r="S394" s="2">
        <v>68</v>
      </c>
      <c r="T394" s="9">
        <f t="shared" si="27"/>
        <v>14492</v>
      </c>
      <c r="U394" s="9">
        <f t="shared" si="28"/>
        <v>1133</v>
      </c>
      <c r="V394" s="2" t="s">
        <v>72</v>
      </c>
      <c r="W394" s="10">
        <f t="shared" si="29"/>
        <v>0.05</v>
      </c>
    </row>
    <row r="395" spans="1:23" x14ac:dyDescent="0.25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VLOOKUP(F395:F5200,'Customer Info'!A:B,2,0)</f>
        <v>Dan</v>
      </c>
      <c r="H395" s="6" t="str">
        <f>VLOOKUP($F$10:$F$4815,'Customer Info'!$A$1:$C$501,3,0)</f>
        <v>Campbell</v>
      </c>
      <c r="I395" s="6" t="str">
        <f>VLOOKUP($F$10:$F$4815,'Customer Info'!$A$1:$E$501,5,0)</f>
        <v>Perth</v>
      </c>
      <c r="J395" s="2" t="s">
        <v>841</v>
      </c>
      <c r="K395" s="7" t="str">
        <f>VLOOKUP($J:$J,'Product Details'!$B:$C,2,0)</f>
        <v>Office_Supplies</v>
      </c>
      <c r="L395" s="7" t="str">
        <f>VLOOKUP($J:$J,'Product Details'!$B:$D,3,0)</f>
        <v>Envelopes</v>
      </c>
      <c r="M395" s="7"/>
      <c r="N395" s="2">
        <v>751</v>
      </c>
      <c r="O395" s="2">
        <v>696</v>
      </c>
      <c r="P395" s="2">
        <v>2</v>
      </c>
      <c r="Q395" s="8">
        <f t="shared" ref="Q395:Q458" si="30">O395*P395</f>
        <v>1392</v>
      </c>
      <c r="R395" s="8">
        <f t="shared" ref="R395:R458" si="31">N395*P395</f>
        <v>1502</v>
      </c>
      <c r="S395" s="2">
        <v>98</v>
      </c>
      <c r="T395" s="9">
        <f t="shared" ref="T395:T458" si="32">R395+S395</f>
        <v>1600</v>
      </c>
      <c r="U395" s="9">
        <f t="shared" ref="U395:U458" si="33">T395-Q395</f>
        <v>208</v>
      </c>
      <c r="V395" s="2" t="s">
        <v>31</v>
      </c>
      <c r="W395" s="10">
        <f t="shared" ref="W395:W458" si="34">VLOOKUP(T:T,$X$1:$Y$7, 2, TRUE)</f>
        <v>0.02</v>
      </c>
    </row>
    <row r="396" spans="1:23" x14ac:dyDescent="0.25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VLOOKUP(F396:F5201,'Customer Info'!A:B,2,0)</f>
        <v>Stewart</v>
      </c>
      <c r="H396" s="6" t="str">
        <f>VLOOKUP($F$10:$F$4815,'Customer Info'!$A$1:$C$501,3,0)</f>
        <v>Visinsky</v>
      </c>
      <c r="I396" s="6" t="str">
        <f>VLOOKUP($F$10:$F$4815,'Customer Info'!$A$1:$E$501,5,0)</f>
        <v>Shenyang</v>
      </c>
      <c r="J396" s="2" t="s">
        <v>389</v>
      </c>
      <c r="K396" s="7" t="str">
        <f>VLOOKUP($J:$J,'Product Details'!$B:$C,2,0)</f>
        <v>Furniture</v>
      </c>
      <c r="L396" s="7" t="str">
        <f>VLOOKUP($J:$J,'Product Details'!$B:$D,3,0)</f>
        <v>Tables</v>
      </c>
      <c r="M396" s="7"/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">
        <v>53</v>
      </c>
      <c r="T396" s="9">
        <f t="shared" si="32"/>
        <v>17825</v>
      </c>
      <c r="U396" s="9">
        <f t="shared" si="33"/>
        <v>1509</v>
      </c>
      <c r="V396" s="2" t="s">
        <v>72</v>
      </c>
      <c r="W396" s="10">
        <f t="shared" si="34"/>
        <v>0.05</v>
      </c>
    </row>
    <row r="397" spans="1:23" x14ac:dyDescent="0.25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VLOOKUP(F397:F5202,'Customer Info'!A:B,2,0)</f>
        <v>Nat</v>
      </c>
      <c r="H397" s="6" t="str">
        <f>VLOOKUP($F$10:$F$4815,'Customer Info'!$A$1:$C$501,3,0)</f>
        <v>Carroll</v>
      </c>
      <c r="I397" s="6" t="str">
        <f>VLOOKUP($F$10:$F$4815,'Customer Info'!$A$1:$E$501,5,0)</f>
        <v>Shanghai</v>
      </c>
      <c r="J397" s="2" t="s">
        <v>151</v>
      </c>
      <c r="K397" s="7" t="str">
        <f>VLOOKUP($J:$J,'Product Details'!$B:$C,2,0)</f>
        <v>Office_Supplies</v>
      </c>
      <c r="L397" s="7" t="str">
        <f>VLOOKUP($J:$J,'Product Details'!$B:$D,3,0)</f>
        <v>Appliances</v>
      </c>
      <c r="M397" s="7"/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">
        <v>43</v>
      </c>
      <c r="T397" s="9">
        <f t="shared" si="32"/>
        <v>13771</v>
      </c>
      <c r="U397" s="9">
        <f t="shared" si="33"/>
        <v>437</v>
      </c>
      <c r="V397" s="2" t="s">
        <v>34</v>
      </c>
      <c r="W397" s="10">
        <f t="shared" si="34"/>
        <v>0.05</v>
      </c>
    </row>
    <row r="398" spans="1:23" x14ac:dyDescent="0.25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VLOOKUP(F398:F5203,'Customer Info'!A:B,2,0)</f>
        <v>Nat</v>
      </c>
      <c r="H398" s="6" t="str">
        <f>VLOOKUP($F$10:$F$4815,'Customer Info'!$A$1:$C$501,3,0)</f>
        <v>Carroll</v>
      </c>
      <c r="I398" s="6" t="str">
        <f>VLOOKUP($F$10:$F$4815,'Customer Info'!$A$1:$E$501,5,0)</f>
        <v>Shanghai</v>
      </c>
      <c r="J398" s="2" t="s">
        <v>117</v>
      </c>
      <c r="K398" s="7" t="str">
        <f>VLOOKUP($J:$J,'Product Details'!$B:$C,2,0)</f>
        <v>Furniture</v>
      </c>
      <c r="L398" s="7" t="str">
        <f>VLOOKUP($J:$J,'Product Details'!$B:$D,3,0)</f>
        <v>Tables</v>
      </c>
      <c r="M398" s="7"/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">
        <v>10</v>
      </c>
      <c r="T398" s="9">
        <f t="shared" si="32"/>
        <v>370</v>
      </c>
      <c r="U398" s="9">
        <f t="shared" si="33"/>
        <v>40</v>
      </c>
      <c r="V398" s="2" t="s">
        <v>34</v>
      </c>
      <c r="W398" s="10">
        <f t="shared" si="34"/>
        <v>0.02</v>
      </c>
    </row>
    <row r="399" spans="1:23" x14ac:dyDescent="0.25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VLOOKUP(F399:F5204,'Customer Info'!A:B,2,0)</f>
        <v>Brendan</v>
      </c>
      <c r="H399" s="6" t="str">
        <f>VLOOKUP($F$10:$F$4815,'Customer Info'!$A$1:$C$501,3,0)</f>
        <v>Murry</v>
      </c>
      <c r="I399" s="6" t="str">
        <f>VLOOKUP($F$10:$F$4815,'Customer Info'!$A$1:$E$501,5,0)</f>
        <v>Schwerin</v>
      </c>
      <c r="J399" s="2" t="s">
        <v>270</v>
      </c>
      <c r="K399" s="7" t="str">
        <f>VLOOKUP($J:$J,'Product Details'!$B:$C,2,0)</f>
        <v>Furniture</v>
      </c>
      <c r="L399" s="7" t="str">
        <f>VLOOKUP($J:$J,'Product Details'!$B:$D,3,0)</f>
        <v>Furnishings</v>
      </c>
      <c r="M399" s="7"/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">
        <v>65</v>
      </c>
      <c r="T399" s="9">
        <f t="shared" si="32"/>
        <v>17303</v>
      </c>
      <c r="U399" s="9">
        <f t="shared" si="33"/>
        <v>1785</v>
      </c>
      <c r="V399" s="2" t="s">
        <v>31</v>
      </c>
      <c r="W399" s="10">
        <f t="shared" si="34"/>
        <v>0.05</v>
      </c>
    </row>
    <row r="400" spans="1:23" x14ac:dyDescent="0.25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VLOOKUP(F400:F5205,'Customer Info'!A:B,2,0)</f>
        <v>Kelly</v>
      </c>
      <c r="H400" s="6" t="str">
        <f>VLOOKUP($F$10:$F$4815,'Customer Info'!$A$1:$C$501,3,0)</f>
        <v>Collister</v>
      </c>
      <c r="I400" s="6" t="str">
        <f>VLOOKUP($F$10:$F$4815,'Customer Info'!$A$1:$E$501,5,0)</f>
        <v>Tangshan</v>
      </c>
      <c r="J400" s="2" t="s">
        <v>434</v>
      </c>
      <c r="K400" s="7" t="str">
        <f>VLOOKUP($J:$J,'Product Details'!$B:$C,2,0)</f>
        <v>Office_Supplies</v>
      </c>
      <c r="L400" s="7" t="str">
        <f>VLOOKUP($J:$J,'Product Details'!$B:$D,3,0)</f>
        <v>Binders</v>
      </c>
      <c r="M400" s="7"/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">
        <v>96</v>
      </c>
      <c r="T400" s="9">
        <f t="shared" si="32"/>
        <v>21732</v>
      </c>
      <c r="U400" s="9">
        <f t="shared" si="33"/>
        <v>1521</v>
      </c>
      <c r="V400" s="2" t="s">
        <v>34</v>
      </c>
      <c r="W400" s="10">
        <f t="shared" si="34"/>
        <v>0.05</v>
      </c>
    </row>
    <row r="401" spans="1:23" x14ac:dyDescent="0.25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VLOOKUP(F401:F5206,'Customer Info'!A:B,2,0)</f>
        <v>Magdelene</v>
      </c>
      <c r="H401" s="6" t="str">
        <f>VLOOKUP($F$10:$F$4815,'Customer Info'!$A$1:$C$501,3,0)</f>
        <v>Morse</v>
      </c>
      <c r="I401" s="6" t="str">
        <f>VLOOKUP($F$10:$F$4815,'Customer Info'!$A$1:$E$501,5,0)</f>
        <v>Berlin</v>
      </c>
      <c r="J401" s="2" t="s">
        <v>420</v>
      </c>
      <c r="K401" s="7" t="str">
        <f>VLOOKUP($J:$J,'Product Details'!$B:$C,2,0)</f>
        <v>Office_Supplies</v>
      </c>
      <c r="L401" s="7" t="str">
        <f>VLOOKUP($J:$J,'Product Details'!$B:$D,3,0)</f>
        <v>Labels</v>
      </c>
      <c r="M401" s="7"/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">
        <v>97</v>
      </c>
      <c r="T401" s="9">
        <f t="shared" si="32"/>
        <v>4181</v>
      </c>
      <c r="U401" s="9">
        <f t="shared" si="33"/>
        <v>251</v>
      </c>
      <c r="V401" s="2" t="s">
        <v>34</v>
      </c>
      <c r="W401" s="10">
        <f t="shared" si="34"/>
        <v>0.02</v>
      </c>
    </row>
    <row r="402" spans="1:23" x14ac:dyDescent="0.25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VLOOKUP(F402:F5207,'Customer Info'!A:B,2,0)</f>
        <v>Julie</v>
      </c>
      <c r="H402" s="6" t="str">
        <f>VLOOKUP($F$10:$F$4815,'Customer Info'!$A$1:$C$501,3,0)</f>
        <v>Creighton</v>
      </c>
      <c r="I402" s="6" t="str">
        <f>VLOOKUP($F$10:$F$4815,'Customer Info'!$A$1:$E$501,5,0)</f>
        <v>Bandung</v>
      </c>
      <c r="J402" s="2" t="s">
        <v>497</v>
      </c>
      <c r="K402" s="7" t="str">
        <f>VLOOKUP($J:$J,'Product Details'!$B:$C,2,0)</f>
        <v>Furniture</v>
      </c>
      <c r="L402" s="7" t="str">
        <f>VLOOKUP($J:$J,'Product Details'!$B:$D,3,0)</f>
        <v>Tables</v>
      </c>
      <c r="M402" s="7"/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">
        <v>23</v>
      </c>
      <c r="T402" s="9">
        <f t="shared" si="32"/>
        <v>11519</v>
      </c>
      <c r="U402" s="9">
        <f t="shared" si="33"/>
        <v>1187</v>
      </c>
      <c r="V402" s="2" t="s">
        <v>34</v>
      </c>
      <c r="W402" s="10">
        <f t="shared" si="34"/>
        <v>0.05</v>
      </c>
    </row>
    <row r="403" spans="1:23" x14ac:dyDescent="0.25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VLOOKUP(F403:F5208,'Customer Info'!A:B,2,0)</f>
        <v>Brooke</v>
      </c>
      <c r="H403" s="6" t="str">
        <f>VLOOKUP($F$10:$F$4815,'Customer Info'!$A$1:$C$501,3,0)</f>
        <v>Gillingham</v>
      </c>
      <c r="I403" s="6" t="str">
        <f>VLOOKUP($F$10:$F$4815,'Customer Info'!$A$1:$E$501,5,0)</f>
        <v>Geraldton</v>
      </c>
      <c r="J403" s="2" t="s">
        <v>551</v>
      </c>
      <c r="K403" s="7" t="str">
        <f>VLOOKUP($J:$J,'Product Details'!$B:$C,2,0)</f>
        <v>Office_Supplies</v>
      </c>
      <c r="L403" s="7" t="str">
        <f>VLOOKUP($J:$J,'Product Details'!$B:$D,3,0)</f>
        <v>Art</v>
      </c>
      <c r="M403" s="7"/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">
        <v>29</v>
      </c>
      <c r="T403" s="9">
        <f t="shared" si="32"/>
        <v>3338</v>
      </c>
      <c r="U403" s="9">
        <f t="shared" si="33"/>
        <v>248</v>
      </c>
      <c r="V403" s="2" t="s">
        <v>34</v>
      </c>
      <c r="W403" s="10">
        <f t="shared" si="34"/>
        <v>0.02</v>
      </c>
    </row>
    <row r="404" spans="1:23" x14ac:dyDescent="0.25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VLOOKUP(F404:F5209,'Customer Info'!A:B,2,0)</f>
        <v>Tim</v>
      </c>
      <c r="H404" s="6" t="str">
        <f>VLOOKUP($F$10:$F$4815,'Customer Info'!$A$1:$C$501,3,0)</f>
        <v>Brockman</v>
      </c>
      <c r="I404" s="6" t="str">
        <f>VLOOKUP($F$10:$F$4815,'Customer Info'!$A$1:$E$501,5,0)</f>
        <v>Toowoomba</v>
      </c>
      <c r="J404" s="2" t="s">
        <v>762</v>
      </c>
      <c r="K404" s="7" t="str">
        <f>VLOOKUP($J:$J,'Product Details'!$B:$C,2,0)</f>
        <v>Technology</v>
      </c>
      <c r="L404" s="7" t="str">
        <f>VLOOKUP($J:$J,'Product Details'!$B:$D,3,0)</f>
        <v>Machines</v>
      </c>
      <c r="M404" s="7"/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">
        <v>30</v>
      </c>
      <c r="T404" s="9">
        <f t="shared" si="32"/>
        <v>200</v>
      </c>
      <c r="U404" s="9">
        <f t="shared" si="33"/>
        <v>47</v>
      </c>
      <c r="V404" s="2" t="s">
        <v>31</v>
      </c>
      <c r="W404" s="10">
        <f t="shared" si="34"/>
        <v>0.02</v>
      </c>
    </row>
    <row r="405" spans="1:23" x14ac:dyDescent="0.25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VLOOKUP(F405:F5210,'Customer Info'!A:B,2,0)</f>
        <v>Michelle</v>
      </c>
      <c r="H405" s="6" t="str">
        <f>VLOOKUP($F$10:$F$4815,'Customer Info'!$A$1:$C$501,3,0)</f>
        <v>Tran</v>
      </c>
      <c r="I405" s="6" t="str">
        <f>VLOOKUP($F$10:$F$4815,'Customer Info'!$A$1:$E$501,5,0)</f>
        <v>Mount Gambier</v>
      </c>
      <c r="J405" s="2" t="s">
        <v>253</v>
      </c>
      <c r="K405" s="7" t="str">
        <f>VLOOKUP($J:$J,'Product Details'!$B:$C,2,0)</f>
        <v>Office_Supplies</v>
      </c>
      <c r="L405" s="7" t="str">
        <f>VLOOKUP($J:$J,'Product Details'!$B:$D,3,0)</f>
        <v>Binders</v>
      </c>
      <c r="M405" s="7"/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">
        <v>75</v>
      </c>
      <c r="T405" s="9">
        <f t="shared" si="32"/>
        <v>3313</v>
      </c>
      <c r="U405" s="9">
        <f t="shared" si="33"/>
        <v>429</v>
      </c>
      <c r="V405" s="2" t="s">
        <v>72</v>
      </c>
      <c r="W405" s="10">
        <f t="shared" si="34"/>
        <v>0.02</v>
      </c>
    </row>
    <row r="406" spans="1:23" x14ac:dyDescent="0.25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VLOOKUP(F406:F5211,'Customer Info'!A:B,2,0)</f>
        <v>Dave</v>
      </c>
      <c r="H406" s="6" t="str">
        <f>VLOOKUP($F$10:$F$4815,'Customer Info'!$A$1:$C$501,3,0)</f>
        <v>Hallsten</v>
      </c>
      <c r="I406" s="6" t="str">
        <f>VLOOKUP($F$10:$F$4815,'Customer Info'!$A$1:$E$501,5,0)</f>
        <v>Coimbatore</v>
      </c>
      <c r="J406" s="2" t="s">
        <v>112</v>
      </c>
      <c r="K406" s="7" t="str">
        <f>VLOOKUP($J:$J,'Product Details'!$B:$C,2,0)</f>
        <v>Office_Supplies</v>
      </c>
      <c r="L406" s="7" t="str">
        <f>VLOOKUP($J:$J,'Product Details'!$B:$D,3,0)</f>
        <v>Storage</v>
      </c>
      <c r="M406" s="7"/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">
        <v>77</v>
      </c>
      <c r="T406" s="9">
        <f t="shared" si="32"/>
        <v>8260</v>
      </c>
      <c r="U406" s="9">
        <f t="shared" si="33"/>
        <v>539</v>
      </c>
      <c r="V406" s="2" t="s">
        <v>34</v>
      </c>
      <c r="W406" s="10">
        <f t="shared" si="34"/>
        <v>0.05</v>
      </c>
    </row>
    <row r="407" spans="1:23" x14ac:dyDescent="0.25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VLOOKUP(F407:F5212,'Customer Info'!A:B,2,0)</f>
        <v>Michael</v>
      </c>
      <c r="H407" s="6" t="str">
        <f>VLOOKUP($F$10:$F$4815,'Customer Info'!$A$1:$C$501,3,0)</f>
        <v>Moore</v>
      </c>
      <c r="I407" s="6" t="str">
        <f>VLOOKUP($F$10:$F$4815,'Customer Info'!$A$1:$E$501,5,0)</f>
        <v>Medan</v>
      </c>
      <c r="J407" s="2" t="s">
        <v>94</v>
      </c>
      <c r="K407" s="7" t="str">
        <f>VLOOKUP($J:$J,'Product Details'!$B:$C,2,0)</f>
        <v>Furniture</v>
      </c>
      <c r="L407" s="7" t="str">
        <f>VLOOKUP($J:$J,'Product Details'!$B:$D,3,0)</f>
        <v>Bookcases</v>
      </c>
      <c r="M407" s="7"/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">
        <v>10</v>
      </c>
      <c r="T407" s="9">
        <f t="shared" si="32"/>
        <v>710</v>
      </c>
      <c r="U407" s="9">
        <f t="shared" si="33"/>
        <v>45</v>
      </c>
      <c r="V407" s="2" t="s">
        <v>34</v>
      </c>
      <c r="W407" s="10">
        <f t="shared" si="34"/>
        <v>0.02</v>
      </c>
    </row>
    <row r="408" spans="1:23" x14ac:dyDescent="0.25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VLOOKUP(F408:F5213,'Customer Info'!A:B,2,0)</f>
        <v>Eileen</v>
      </c>
      <c r="H408" s="6" t="str">
        <f>VLOOKUP($F$10:$F$4815,'Customer Info'!$A$1:$C$501,3,0)</f>
        <v>Kiefer</v>
      </c>
      <c r="I408" s="6" t="str">
        <f>VLOOKUP($F$10:$F$4815,'Customer Info'!$A$1:$E$501,5,0)</f>
        <v>Hamm</v>
      </c>
      <c r="J408" s="2" t="s">
        <v>860</v>
      </c>
      <c r="K408" s="7" t="str">
        <f>VLOOKUP($J:$J,'Product Details'!$B:$C,2,0)</f>
        <v>Furniture</v>
      </c>
      <c r="L408" s="7" t="str">
        <f>VLOOKUP($J:$J,'Product Details'!$B:$D,3,0)</f>
        <v>Bookcases</v>
      </c>
      <c r="M408" s="7"/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">
        <v>41</v>
      </c>
      <c r="T408" s="9">
        <f t="shared" si="32"/>
        <v>7664</v>
      </c>
      <c r="U408" s="9">
        <f t="shared" si="33"/>
        <v>600</v>
      </c>
      <c r="V408" s="2" t="s">
        <v>64</v>
      </c>
      <c r="W408" s="10">
        <f t="shared" si="34"/>
        <v>0.05</v>
      </c>
    </row>
    <row r="409" spans="1:23" x14ac:dyDescent="0.25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VLOOKUP(F409:F5214,'Customer Info'!A:B,2,0)</f>
        <v>Harold</v>
      </c>
      <c r="H409" s="6" t="str">
        <f>VLOOKUP($F$10:$F$4815,'Customer Info'!$A$1:$C$501,3,0)</f>
        <v>Dahlen</v>
      </c>
      <c r="I409" s="6" t="str">
        <f>VLOOKUP($F$10:$F$4815,'Customer Info'!$A$1:$E$501,5,0)</f>
        <v>Jakarta</v>
      </c>
      <c r="J409" s="2" t="s">
        <v>765</v>
      </c>
      <c r="K409" s="7" t="str">
        <f>VLOOKUP($J:$J,'Product Details'!$B:$C,2,0)</f>
        <v>Furniture</v>
      </c>
      <c r="L409" s="7" t="str">
        <f>VLOOKUP($J:$J,'Product Details'!$B:$D,3,0)</f>
        <v>Tables</v>
      </c>
      <c r="M409" s="7"/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">
        <v>48</v>
      </c>
      <c r="T409" s="9">
        <f t="shared" si="32"/>
        <v>4846</v>
      </c>
      <c r="U409" s="9">
        <f t="shared" si="33"/>
        <v>398</v>
      </c>
      <c r="V409" s="2" t="s">
        <v>31</v>
      </c>
      <c r="W409" s="10">
        <f t="shared" si="34"/>
        <v>0.02</v>
      </c>
    </row>
    <row r="410" spans="1:23" x14ac:dyDescent="0.25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VLOOKUP(F410:F5215,'Customer Info'!A:B,2,0)</f>
        <v>Anemone</v>
      </c>
      <c r="H410" s="6" t="str">
        <f>VLOOKUP($F$10:$F$4815,'Customer Info'!$A$1:$C$501,3,0)</f>
        <v>Ratner</v>
      </c>
      <c r="I410" s="6" t="str">
        <f>VLOOKUP($F$10:$F$4815,'Customer Info'!$A$1:$E$501,5,0)</f>
        <v>Pune</v>
      </c>
      <c r="J410" s="2" t="s">
        <v>471</v>
      </c>
      <c r="K410" s="7" t="str">
        <f>VLOOKUP($J:$J,'Product Details'!$B:$C,2,0)</f>
        <v>Office_Supplies</v>
      </c>
      <c r="L410" s="7" t="str">
        <f>VLOOKUP($J:$J,'Product Details'!$B:$D,3,0)</f>
        <v>Art</v>
      </c>
      <c r="M410" s="7"/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">
        <v>83</v>
      </c>
      <c r="T410" s="9">
        <f t="shared" si="32"/>
        <v>4967</v>
      </c>
      <c r="U410" s="9">
        <f t="shared" si="33"/>
        <v>359</v>
      </c>
      <c r="V410" s="2" t="s">
        <v>64</v>
      </c>
      <c r="W410" s="10">
        <f t="shared" si="34"/>
        <v>0.02</v>
      </c>
    </row>
    <row r="411" spans="1:23" x14ac:dyDescent="0.25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VLOOKUP(F411:F5216,'Customer Info'!A:B,2,0)</f>
        <v>Michael</v>
      </c>
      <c r="H411" s="6" t="str">
        <f>VLOOKUP($F$10:$F$4815,'Customer Info'!$A$1:$C$501,3,0)</f>
        <v>Nguyen</v>
      </c>
      <c r="I411" s="6" t="str">
        <f>VLOOKUP($F$10:$F$4815,'Customer Info'!$A$1:$E$501,5,0)</f>
        <v>Berlin</v>
      </c>
      <c r="J411" s="2" t="s">
        <v>867</v>
      </c>
      <c r="K411" s="7" t="str">
        <f>VLOOKUP($J:$J,'Product Details'!$B:$C,2,0)</f>
        <v>Furniture</v>
      </c>
      <c r="L411" s="7" t="str">
        <f>VLOOKUP($J:$J,'Product Details'!$B:$D,3,0)</f>
        <v>Chairs</v>
      </c>
      <c r="M411" s="7"/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21175</v>
      </c>
      <c r="S411" s="2">
        <v>35</v>
      </c>
      <c r="T411" s="9">
        <f t="shared" si="32"/>
        <v>21210</v>
      </c>
      <c r="U411" s="9">
        <f t="shared" si="33"/>
        <v>1036</v>
      </c>
      <c r="V411" s="2" t="s">
        <v>64</v>
      </c>
      <c r="W411" s="10">
        <f t="shared" si="34"/>
        <v>0.05</v>
      </c>
    </row>
    <row r="412" spans="1:23" x14ac:dyDescent="0.25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VLOOKUP(F412:F5217,'Customer Info'!A:B,2,0)</f>
        <v>Brian</v>
      </c>
      <c r="H412" s="6" t="str">
        <f>VLOOKUP($F$10:$F$4815,'Customer Info'!$A$1:$C$501,3,0)</f>
        <v>Stugart</v>
      </c>
      <c r="I412" s="6" t="str">
        <f>VLOOKUP($F$10:$F$4815,'Customer Info'!$A$1:$E$501,5,0)</f>
        <v>Jakarta</v>
      </c>
      <c r="J412" s="2" t="s">
        <v>317</v>
      </c>
      <c r="K412" s="7" t="str">
        <f>VLOOKUP($J:$J,'Product Details'!$B:$C,2,0)</f>
        <v>Technology</v>
      </c>
      <c r="L412" s="7" t="str">
        <f>VLOOKUP($J:$J,'Product Details'!$B:$D,3,0)</f>
        <v>Accessories</v>
      </c>
      <c r="M412" s="7"/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2037</v>
      </c>
      <c r="S412" s="2">
        <v>35</v>
      </c>
      <c r="T412" s="9">
        <f t="shared" si="32"/>
        <v>2072</v>
      </c>
      <c r="U412" s="9">
        <f t="shared" si="33"/>
        <v>110</v>
      </c>
      <c r="V412" s="2" t="s">
        <v>34</v>
      </c>
      <c r="W412" s="10">
        <f t="shared" si="34"/>
        <v>0.02</v>
      </c>
    </row>
    <row r="413" spans="1:23" x14ac:dyDescent="0.25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VLOOKUP(F413:F5218,'Customer Info'!A:B,2,0)</f>
        <v>Craig</v>
      </c>
      <c r="H413" s="6" t="str">
        <f>VLOOKUP($F$10:$F$4815,'Customer Info'!$A$1:$C$501,3,0)</f>
        <v>Carreira</v>
      </c>
      <c r="I413" s="6" t="str">
        <f>VLOOKUP($F$10:$F$4815,'Customer Info'!$A$1:$E$501,5,0)</f>
        <v>Worms</v>
      </c>
      <c r="J413" s="2" t="s">
        <v>836</v>
      </c>
      <c r="K413" s="7" t="str">
        <f>VLOOKUP($J:$J,'Product Details'!$B:$C,2,0)</f>
        <v>Technology</v>
      </c>
      <c r="L413" s="7" t="str">
        <f>VLOOKUP($J:$J,'Product Details'!$B:$D,3,0)</f>
        <v>Copiers</v>
      </c>
      <c r="M413" s="7"/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2501</v>
      </c>
      <c r="S413" s="2">
        <v>57</v>
      </c>
      <c r="T413" s="9">
        <f t="shared" si="32"/>
        <v>2558</v>
      </c>
      <c r="U413" s="9">
        <f t="shared" si="33"/>
        <v>197</v>
      </c>
      <c r="V413" s="2" t="s">
        <v>31</v>
      </c>
      <c r="W413" s="10">
        <f t="shared" si="34"/>
        <v>0.02</v>
      </c>
    </row>
    <row r="414" spans="1:23" x14ac:dyDescent="0.25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VLOOKUP(F414:F5219,'Customer Info'!A:B,2,0)</f>
        <v>Ben</v>
      </c>
      <c r="H414" s="6" t="str">
        <f>VLOOKUP($F$10:$F$4815,'Customer Info'!$A$1:$C$501,3,0)</f>
        <v>Peterman</v>
      </c>
      <c r="I414" s="6" t="str">
        <f>VLOOKUP($F$10:$F$4815,'Customer Info'!$A$1:$E$501,5,0)</f>
        <v>Bielefeld</v>
      </c>
      <c r="J414" s="2" t="s">
        <v>417</v>
      </c>
      <c r="K414" s="7" t="str">
        <f>VLOOKUP($J:$J,'Product Details'!$B:$C,2,0)</f>
        <v>Technology</v>
      </c>
      <c r="L414" s="7" t="str">
        <f>VLOOKUP($J:$J,'Product Details'!$B:$D,3,0)</f>
        <v>Phones</v>
      </c>
      <c r="M414" s="7"/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525</v>
      </c>
      <c r="S414" s="2">
        <v>30</v>
      </c>
      <c r="T414" s="9">
        <f t="shared" si="32"/>
        <v>555</v>
      </c>
      <c r="U414" s="9">
        <f t="shared" si="33"/>
        <v>81</v>
      </c>
      <c r="V414" s="2" t="s">
        <v>64</v>
      </c>
      <c r="W414" s="10">
        <f t="shared" si="34"/>
        <v>0.02</v>
      </c>
    </row>
    <row r="415" spans="1:23" x14ac:dyDescent="0.25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VLOOKUP(F415:F5220,'Customer Info'!A:B,2,0)</f>
        <v>Harold</v>
      </c>
      <c r="H415" s="6" t="str">
        <f>VLOOKUP($F$10:$F$4815,'Customer Info'!$A$1:$C$501,3,0)</f>
        <v>Engle</v>
      </c>
      <c r="I415" s="6" t="str">
        <f>VLOOKUP($F$10:$F$4815,'Customer Info'!$A$1:$E$501,5,0)</f>
        <v>Chennai</v>
      </c>
      <c r="J415" s="2" t="s">
        <v>135</v>
      </c>
      <c r="K415" s="7" t="str">
        <f>VLOOKUP($J:$J,'Product Details'!$B:$C,2,1)</f>
        <v>Office_Supplies</v>
      </c>
      <c r="L415" s="7" t="e">
        <f>VLOOKUP($J:$J,'Product Details'!$B:$D,3,0)</f>
        <v>#N/A</v>
      </c>
      <c r="M415" s="7"/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1253</v>
      </c>
      <c r="S415" s="2">
        <v>30</v>
      </c>
      <c r="T415" s="9">
        <f t="shared" si="32"/>
        <v>1283</v>
      </c>
      <c r="U415" s="9">
        <f t="shared" si="33"/>
        <v>121</v>
      </c>
      <c r="V415" s="2" t="s">
        <v>34</v>
      </c>
      <c r="W415" s="10">
        <f t="shared" si="34"/>
        <v>0.02</v>
      </c>
    </row>
    <row r="416" spans="1:23" x14ac:dyDescent="0.25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VLOOKUP(F416:F5221,'Customer Info'!A:B,2,0)</f>
        <v>Karen</v>
      </c>
      <c r="H416" s="6" t="str">
        <f>VLOOKUP($F$10:$F$4815,'Customer Info'!$A$1:$C$501,3,0)</f>
        <v>Daniels</v>
      </c>
      <c r="I416" s="6" t="str">
        <f>VLOOKUP($F$10:$F$4815,'Customer Info'!$A$1:$E$501,5,0)</f>
        <v>Jiutai</v>
      </c>
      <c r="J416" s="2" t="s">
        <v>383</v>
      </c>
      <c r="K416" s="7" t="str">
        <f>VLOOKUP($J:$J,'Product Details'!$B:$C,2,0)</f>
        <v>Office_Supplies</v>
      </c>
      <c r="L416" s="7" t="str">
        <f>VLOOKUP($J:$J,'Product Details'!$B:$D,3,0)</f>
        <v>Storage</v>
      </c>
      <c r="M416" s="7"/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11445</v>
      </c>
      <c r="S416" s="2">
        <v>41</v>
      </c>
      <c r="T416" s="9">
        <f t="shared" si="32"/>
        <v>11486</v>
      </c>
      <c r="U416" s="9">
        <f t="shared" si="33"/>
        <v>475</v>
      </c>
      <c r="V416" s="2" t="s">
        <v>34</v>
      </c>
      <c r="W416" s="10">
        <f t="shared" si="34"/>
        <v>0.05</v>
      </c>
    </row>
    <row r="417" spans="1:23" x14ac:dyDescent="0.25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VLOOKUP(F417:F5222,'Customer Info'!A:B,2,0)</f>
        <v>Dianna</v>
      </c>
      <c r="H417" s="6" t="str">
        <f>VLOOKUP($F$10:$F$4815,'Customer Info'!$A$1:$C$501,3,0)</f>
        <v>Vittorini</v>
      </c>
      <c r="I417" s="6" t="str">
        <f>VLOOKUP($F$10:$F$4815,'Customer Info'!$A$1:$E$501,5,0)</f>
        <v>Cottbus</v>
      </c>
      <c r="J417" s="2" t="s">
        <v>178</v>
      </c>
      <c r="K417" s="7" t="str">
        <f>VLOOKUP($J:$J,'Product Details'!$B:$C,2,0)</f>
        <v>Technology</v>
      </c>
      <c r="L417" s="7" t="str">
        <f>VLOOKUP($J:$J,'Product Details'!$B:$D,3,0)</f>
        <v>Accessories</v>
      </c>
      <c r="M417" s="7"/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19384</v>
      </c>
      <c r="S417" s="2">
        <v>94</v>
      </c>
      <c r="T417" s="9">
        <f t="shared" si="32"/>
        <v>19478</v>
      </c>
      <c r="U417" s="9">
        <f t="shared" si="33"/>
        <v>1510</v>
      </c>
      <c r="V417" s="2" t="s">
        <v>34</v>
      </c>
      <c r="W417" s="10">
        <f t="shared" si="34"/>
        <v>0.05</v>
      </c>
    </row>
    <row r="418" spans="1:23" x14ac:dyDescent="0.25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VLOOKUP(F418:F5223,'Customer Info'!A:B,2,0)</f>
        <v>David</v>
      </c>
      <c r="H418" s="6" t="str">
        <f>VLOOKUP($F$10:$F$4815,'Customer Info'!$A$1:$C$501,3,0)</f>
        <v>Smith</v>
      </c>
      <c r="I418" s="6" t="str">
        <f>VLOOKUP($F$10:$F$4815,'Customer Info'!$A$1:$E$501,5,0)</f>
        <v>Surat</v>
      </c>
      <c r="J418" s="2" t="s">
        <v>171</v>
      </c>
      <c r="K418" s="7" t="str">
        <f>VLOOKUP($J:$J,'Product Details'!$B:$C,2,0)</f>
        <v>Office_Supplies</v>
      </c>
      <c r="L418" s="7" t="str">
        <f>VLOOKUP($J:$J,'Product Details'!$B:$D,3,0)</f>
        <v>Labels</v>
      </c>
      <c r="M418" s="7"/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15708</v>
      </c>
      <c r="S418" s="2">
        <v>77</v>
      </c>
      <c r="T418" s="9">
        <f t="shared" si="32"/>
        <v>15785</v>
      </c>
      <c r="U418" s="9">
        <f t="shared" si="33"/>
        <v>784</v>
      </c>
      <c r="V418" s="2" t="s">
        <v>64</v>
      </c>
      <c r="W418" s="10">
        <f t="shared" si="34"/>
        <v>0.05</v>
      </c>
    </row>
    <row r="419" spans="1:23" x14ac:dyDescent="0.25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VLOOKUP(F419:F5224,'Customer Info'!A:B,2,0)</f>
        <v>Jim</v>
      </c>
      <c r="H419" s="6" t="str">
        <f>VLOOKUP($F$10:$F$4815,'Customer Info'!$A$1:$C$501,3,0)</f>
        <v>Epp</v>
      </c>
      <c r="I419" s="6" t="str">
        <f>VLOOKUP($F$10:$F$4815,'Customer Info'!$A$1:$E$501,5,0)</f>
        <v>Qingdao</v>
      </c>
      <c r="J419" s="2" t="s">
        <v>284</v>
      </c>
      <c r="K419" s="7" t="str">
        <f>VLOOKUP($J:$J,'Product Details'!$B:$C,2,0)</f>
        <v>Furniture</v>
      </c>
      <c r="L419" s="7" t="str">
        <f>VLOOKUP($J:$J,'Product Details'!$B:$D,3,0)</f>
        <v>Chairs</v>
      </c>
      <c r="M419" s="7"/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5052</v>
      </c>
      <c r="S419" s="2">
        <v>84</v>
      </c>
      <c r="T419" s="9">
        <f t="shared" si="32"/>
        <v>5136</v>
      </c>
      <c r="U419" s="9">
        <f t="shared" si="33"/>
        <v>320</v>
      </c>
      <c r="V419" s="2" t="s">
        <v>64</v>
      </c>
      <c r="W419" s="10">
        <f t="shared" si="34"/>
        <v>0.05</v>
      </c>
    </row>
    <row r="420" spans="1:23" x14ac:dyDescent="0.25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VLOOKUP(F420:F5225,'Customer Info'!A:B,2,0)</f>
        <v>Roger</v>
      </c>
      <c r="H420" s="6" t="str">
        <f>VLOOKUP($F$10:$F$4815,'Customer Info'!$A$1:$C$501,3,0)</f>
        <v>Demir</v>
      </c>
      <c r="I420" s="6" t="str">
        <f>VLOOKUP($F$10:$F$4815,'Customer Info'!$A$1:$E$501,5,0)</f>
        <v>Wollongong</v>
      </c>
      <c r="J420" s="2" t="s">
        <v>521</v>
      </c>
      <c r="K420" s="7" t="str">
        <f>VLOOKUP($J:$J,'Product Details'!$B:$C,2,0)</f>
        <v>Office_Supplies</v>
      </c>
      <c r="L420" s="7" t="str">
        <f>VLOOKUP($J:$J,'Product Details'!$B:$D,3,0)</f>
        <v>Fasteners</v>
      </c>
      <c r="M420" s="7"/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932</v>
      </c>
      <c r="S420" s="2">
        <v>87</v>
      </c>
      <c r="T420" s="9">
        <f t="shared" si="32"/>
        <v>1019</v>
      </c>
      <c r="U420" s="9">
        <f t="shared" si="33"/>
        <v>181</v>
      </c>
      <c r="V420" s="2" t="s">
        <v>34</v>
      </c>
      <c r="W420" s="10">
        <f t="shared" si="34"/>
        <v>0.02</v>
      </c>
    </row>
    <row r="421" spans="1:23" x14ac:dyDescent="0.25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VLOOKUP(F421:F5226,'Customer Info'!A:B,2,0)</f>
        <v>Toby</v>
      </c>
      <c r="H421" s="6" t="str">
        <f>VLOOKUP($F$10:$F$4815,'Customer Info'!$A$1:$C$501,3,0)</f>
        <v>Gnade</v>
      </c>
      <c r="I421" s="6" t="str">
        <f>VLOOKUP($F$10:$F$4815,'Customer Info'!$A$1:$E$501,5,0)</f>
        <v>Wagga Wagga</v>
      </c>
      <c r="J421" s="2" t="s">
        <v>270</v>
      </c>
      <c r="K421" s="7" t="str">
        <f>VLOOKUP($J:$J,'Product Details'!$B:$C,2,0)</f>
        <v>Furniture</v>
      </c>
      <c r="L421" s="7" t="str">
        <f>VLOOKUP($J:$J,'Product Details'!$B:$D,3,0)</f>
        <v>Furnishings</v>
      </c>
      <c r="M421" s="7"/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1113</v>
      </c>
      <c r="S421" s="2">
        <v>89</v>
      </c>
      <c r="T421" s="9">
        <f t="shared" si="32"/>
        <v>1202</v>
      </c>
      <c r="U421" s="9">
        <f t="shared" si="33"/>
        <v>162</v>
      </c>
      <c r="V421" s="2" t="s">
        <v>64</v>
      </c>
      <c r="W421" s="10">
        <f t="shared" si="34"/>
        <v>0.02</v>
      </c>
    </row>
    <row r="422" spans="1:23" x14ac:dyDescent="0.25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VLOOKUP(F422:F5227,'Customer Info'!A:B,2,0)</f>
        <v>Vivek</v>
      </c>
      <c r="H422" s="6" t="str">
        <f>VLOOKUP($F$10:$F$4815,'Customer Info'!$A$1:$C$501,3,0)</f>
        <v>Sundaresam</v>
      </c>
      <c r="I422" s="6" t="str">
        <f>VLOOKUP($F$10:$F$4815,'Customer Info'!$A$1:$E$501,5,0)</f>
        <v>Hamburg</v>
      </c>
      <c r="J422" s="2" t="s">
        <v>246</v>
      </c>
      <c r="K422" s="7" t="str">
        <f>VLOOKUP($J:$J,'Product Details'!$B:$C,2,0)</f>
        <v>Office_Supplies</v>
      </c>
      <c r="L422" s="7" t="str">
        <f>VLOOKUP($J:$J,'Product Details'!$B:$D,3,0)</f>
        <v>Envelopes</v>
      </c>
      <c r="M422" s="7"/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1833</v>
      </c>
      <c r="S422" s="2">
        <v>30</v>
      </c>
      <c r="T422" s="9">
        <f t="shared" si="32"/>
        <v>1863</v>
      </c>
      <c r="U422" s="9">
        <f t="shared" si="33"/>
        <v>160</v>
      </c>
      <c r="V422" s="2" t="s">
        <v>34</v>
      </c>
      <c r="W422" s="10">
        <f t="shared" si="34"/>
        <v>0.02</v>
      </c>
    </row>
    <row r="423" spans="1:23" x14ac:dyDescent="0.25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VLOOKUP(F423:F5228,'Customer Info'!A:B,2,0)</f>
        <v>Brooke</v>
      </c>
      <c r="H423" s="6" t="str">
        <f>VLOOKUP($F$10:$F$4815,'Customer Info'!$A$1:$C$501,3,0)</f>
        <v>Gillingham</v>
      </c>
      <c r="I423" s="6" t="str">
        <f>VLOOKUP($F$10:$F$4815,'Customer Info'!$A$1:$E$501,5,0)</f>
        <v>Geraldton</v>
      </c>
      <c r="J423" s="2" t="s">
        <v>458</v>
      </c>
      <c r="K423" s="7" t="str">
        <f>VLOOKUP($J:$J,'Product Details'!$B:$C,2,0)</f>
        <v>Office_Supplies</v>
      </c>
      <c r="L423" s="7" t="str">
        <f>VLOOKUP($J:$J,'Product Details'!$B:$D,3,0)</f>
        <v>Fasteners</v>
      </c>
      <c r="M423" s="7"/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1670</v>
      </c>
      <c r="S423" s="2">
        <v>96</v>
      </c>
      <c r="T423" s="9">
        <f t="shared" si="32"/>
        <v>1766</v>
      </c>
      <c r="U423" s="9">
        <f t="shared" si="33"/>
        <v>174</v>
      </c>
      <c r="V423" s="2" t="s">
        <v>34</v>
      </c>
      <c r="W423" s="10">
        <f t="shared" si="34"/>
        <v>0.02</v>
      </c>
    </row>
    <row r="424" spans="1:23" x14ac:dyDescent="0.25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VLOOKUP(F424:F5229,'Customer Info'!A:B,2,0)</f>
        <v>Valerie</v>
      </c>
      <c r="H424" s="6" t="str">
        <f>VLOOKUP($F$10:$F$4815,'Customer Info'!$A$1:$C$501,3,0)</f>
        <v>Takahito</v>
      </c>
      <c r="I424" s="6" t="str">
        <f>VLOOKUP($F$10:$F$4815,'Customer Info'!$A$1:$E$501,5,0)</f>
        <v>Surat</v>
      </c>
      <c r="J424" s="2" t="s">
        <v>323</v>
      </c>
      <c r="K424" s="7" t="str">
        <f>VLOOKUP($J:$J,'Product Details'!$B:$C,2,0)</f>
        <v>Technology</v>
      </c>
      <c r="L424" s="7" t="str">
        <f>VLOOKUP($J:$J,'Product Details'!$B:$D,3,0)</f>
        <v>Accessories</v>
      </c>
      <c r="M424" s="7"/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8118</v>
      </c>
      <c r="S424" s="2">
        <v>79</v>
      </c>
      <c r="T424" s="9">
        <f t="shared" si="32"/>
        <v>8197</v>
      </c>
      <c r="U424" s="9">
        <f t="shared" si="33"/>
        <v>538</v>
      </c>
      <c r="V424" s="2" t="s">
        <v>31</v>
      </c>
      <c r="W424" s="10">
        <f t="shared" si="34"/>
        <v>0.05</v>
      </c>
    </row>
    <row r="425" spans="1:23" x14ac:dyDescent="0.25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VLOOKUP(F425:F5230,'Customer Info'!A:B,2,0)</f>
        <v>Evan</v>
      </c>
      <c r="H425" s="6" t="str">
        <f>VLOOKUP($F$10:$F$4815,'Customer Info'!$A$1:$C$501,3,0)</f>
        <v>Bailliet</v>
      </c>
      <c r="I425" s="6" t="str">
        <f>VLOOKUP($F$10:$F$4815,'Customer Info'!$A$1:$E$501,5,0)</f>
        <v>Brisbane</v>
      </c>
      <c r="J425" s="2" t="s">
        <v>332</v>
      </c>
      <c r="K425" s="7" t="str">
        <f>VLOOKUP($J:$J,'Product Details'!$B:$C,2,0)</f>
        <v>Technology</v>
      </c>
      <c r="L425" s="7" t="str">
        <f>VLOOKUP($J:$J,'Product Details'!$B:$D,3,0)</f>
        <v>Phones</v>
      </c>
      <c r="M425" s="7"/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2492</v>
      </c>
      <c r="S425" s="2">
        <v>22</v>
      </c>
      <c r="T425" s="9">
        <f t="shared" si="32"/>
        <v>2514</v>
      </c>
      <c r="U425" s="9">
        <f t="shared" si="33"/>
        <v>186</v>
      </c>
      <c r="V425" s="2" t="s">
        <v>34</v>
      </c>
      <c r="W425" s="10">
        <f t="shared" si="34"/>
        <v>0.02</v>
      </c>
    </row>
    <row r="426" spans="1:23" x14ac:dyDescent="0.25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VLOOKUP(F426:F5231,'Customer Info'!A:B,2,0)</f>
        <v>Yana</v>
      </c>
      <c r="H426" s="6" t="str">
        <f>VLOOKUP($F$10:$F$4815,'Customer Info'!$A$1:$C$501,3,0)</f>
        <v>Sorensen</v>
      </c>
      <c r="I426" s="6" t="str">
        <f>VLOOKUP($F$10:$F$4815,'Customer Info'!$A$1:$E$501,5,0)</f>
        <v>Hangzhou</v>
      </c>
      <c r="J426" s="2" t="s">
        <v>894</v>
      </c>
      <c r="K426" s="7" t="str">
        <f>VLOOKUP($J:$J,'Product Details'!$B:$C,2,0)</f>
        <v>Technology</v>
      </c>
      <c r="L426" s="7" t="str">
        <f>VLOOKUP($J:$J,'Product Details'!$B:$D,3,0)</f>
        <v>Machines</v>
      </c>
      <c r="M426" s="7"/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16984</v>
      </c>
      <c r="S426" s="2">
        <v>77</v>
      </c>
      <c r="T426" s="9">
        <f t="shared" si="32"/>
        <v>17061</v>
      </c>
      <c r="U426" s="9">
        <f t="shared" si="33"/>
        <v>1633</v>
      </c>
      <c r="V426" s="2" t="s">
        <v>34</v>
      </c>
      <c r="W426" s="10">
        <f t="shared" si="34"/>
        <v>0.05</v>
      </c>
    </row>
    <row r="427" spans="1:23" x14ac:dyDescent="0.25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VLOOKUP(F427:F5232,'Customer Info'!A:B,2,0)</f>
        <v>Bill</v>
      </c>
      <c r="H427" s="6" t="str">
        <f>VLOOKUP($F$10:$F$4815,'Customer Info'!$A$1:$C$501,3,0)</f>
        <v>Eplett</v>
      </c>
      <c r="I427" s="6" t="str">
        <f>VLOOKUP($F$10:$F$4815,'Customer Info'!$A$1:$E$501,5,0)</f>
        <v>Newcastle</v>
      </c>
      <c r="J427" s="2" t="s">
        <v>284</v>
      </c>
      <c r="K427" s="7" t="str">
        <f>VLOOKUP($J:$J,'Product Details'!$B:$C,2,0)</f>
        <v>Furniture</v>
      </c>
      <c r="L427" s="7" t="str">
        <f>VLOOKUP($J:$J,'Product Details'!$B:$D,3,0)</f>
        <v>Chairs</v>
      </c>
      <c r="M427" s="7"/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44345</v>
      </c>
      <c r="S427" s="2">
        <v>88</v>
      </c>
      <c r="T427" s="9">
        <f t="shared" si="32"/>
        <v>44433</v>
      </c>
      <c r="U427" s="9">
        <f t="shared" si="33"/>
        <v>4903</v>
      </c>
      <c r="V427" s="2" t="s">
        <v>34</v>
      </c>
      <c r="W427" s="10">
        <f t="shared" si="34"/>
        <v>7.0000000000000007E-2</v>
      </c>
    </row>
    <row r="428" spans="1:23" x14ac:dyDescent="0.25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VLOOKUP(F428:F5233,'Customer Info'!A:B,2,0)</f>
        <v>Lisa</v>
      </c>
      <c r="H428" s="6" t="str">
        <f>VLOOKUP($F$10:$F$4815,'Customer Info'!$A$1:$C$501,3,0)</f>
        <v>DeCherney</v>
      </c>
      <c r="I428" s="6" t="str">
        <f>VLOOKUP($F$10:$F$4815,'Customer Info'!$A$1:$E$501,5,0)</f>
        <v>Ningbo</v>
      </c>
      <c r="J428" s="2" t="s">
        <v>497</v>
      </c>
      <c r="K428" s="7" t="str">
        <f>VLOOKUP($J:$J,'Product Details'!$B:$C,2,0)</f>
        <v>Furniture</v>
      </c>
      <c r="L428" s="7" t="str">
        <f>VLOOKUP($J:$J,'Product Details'!$B:$D,3,0)</f>
        <v>Tables</v>
      </c>
      <c r="M428" s="7"/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9625</v>
      </c>
      <c r="S428" s="2">
        <v>30</v>
      </c>
      <c r="T428" s="9">
        <f t="shared" si="32"/>
        <v>9655</v>
      </c>
      <c r="U428" s="9">
        <f t="shared" si="33"/>
        <v>485</v>
      </c>
      <c r="V428" s="2" t="s">
        <v>34</v>
      </c>
      <c r="W428" s="10">
        <f t="shared" si="34"/>
        <v>0.05</v>
      </c>
    </row>
    <row r="429" spans="1:23" x14ac:dyDescent="0.25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VLOOKUP(F429:F5234,'Customer Info'!A:B,2,0)</f>
        <v>Resi</v>
      </c>
      <c r="H429" s="6" t="str">
        <f>VLOOKUP($F$10:$F$4815,'Customer Info'!$A$1:$C$501,3,0)</f>
        <v>Pšlking</v>
      </c>
      <c r="I429" s="6" t="str">
        <f>VLOOKUP($F$10:$F$4815,'Customer Info'!$A$1:$E$501,5,0)</f>
        <v>Gelsenkirchen</v>
      </c>
      <c r="J429" s="2" t="s">
        <v>246</v>
      </c>
      <c r="K429" s="7" t="str">
        <f>VLOOKUP($J:$J,'Product Details'!$B:$C,2,0)</f>
        <v>Office_Supplies</v>
      </c>
      <c r="L429" s="7" t="str">
        <f>VLOOKUP($J:$J,'Product Details'!$B:$D,3,0)</f>
        <v>Envelopes</v>
      </c>
      <c r="M429" s="7"/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3174</v>
      </c>
      <c r="S429" s="2">
        <v>93</v>
      </c>
      <c r="T429" s="9">
        <f t="shared" si="32"/>
        <v>3267</v>
      </c>
      <c r="U429" s="9">
        <f t="shared" si="33"/>
        <v>411</v>
      </c>
      <c r="V429" s="2" t="s">
        <v>34</v>
      </c>
      <c r="W429" s="10">
        <f t="shared" si="34"/>
        <v>0.02</v>
      </c>
    </row>
    <row r="430" spans="1:23" x14ac:dyDescent="0.25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VLOOKUP(F430:F5235,'Customer Info'!A:B,2,0)</f>
        <v>Natalie</v>
      </c>
      <c r="H430" s="6" t="str">
        <f>VLOOKUP($F$10:$F$4815,'Customer Info'!$A$1:$C$501,3,0)</f>
        <v>Webber</v>
      </c>
      <c r="I430" s="6" t="str">
        <f>VLOOKUP($F$10:$F$4815,'Customer Info'!$A$1:$E$501,5,0)</f>
        <v>Ningbo</v>
      </c>
      <c r="J430" s="2" t="s">
        <v>698</v>
      </c>
      <c r="K430" s="7" t="str">
        <f>VLOOKUP($J:$J,'Product Details'!$B:$C,2,0)</f>
        <v>Furniture</v>
      </c>
      <c r="L430" s="7" t="str">
        <f>VLOOKUP($J:$J,'Product Details'!$B:$D,3,0)</f>
        <v>Chairs</v>
      </c>
      <c r="M430" s="7"/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9692</v>
      </c>
      <c r="S430" s="2">
        <v>93</v>
      </c>
      <c r="T430" s="9">
        <f t="shared" si="32"/>
        <v>9785</v>
      </c>
      <c r="U430" s="9">
        <f t="shared" si="33"/>
        <v>801</v>
      </c>
      <c r="V430" s="2" t="s">
        <v>31</v>
      </c>
      <c r="W430" s="10">
        <f t="shared" si="34"/>
        <v>0.05</v>
      </c>
    </row>
    <row r="431" spans="1:23" x14ac:dyDescent="0.25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VLOOKUP(F431:F5236,'Customer Info'!A:B,2,0)</f>
        <v>Ann</v>
      </c>
      <c r="H431" s="6" t="str">
        <f>VLOOKUP($F$10:$F$4815,'Customer Info'!$A$1:$C$501,3,0)</f>
        <v>Chong</v>
      </c>
      <c r="I431" s="6" t="str">
        <f>VLOOKUP($F$10:$F$4815,'Customer Info'!$A$1:$E$501,5,0)</f>
        <v>Sydney</v>
      </c>
      <c r="J431" s="2" t="s">
        <v>623</v>
      </c>
      <c r="K431" s="7" t="str">
        <f>VLOOKUP($J:$J,'Product Details'!$B:$C,2,0)</f>
        <v>Office_Supplies</v>
      </c>
      <c r="L431" s="7" t="str">
        <f>VLOOKUP($J:$J,'Product Details'!$B:$D,3,0)</f>
        <v>Storage</v>
      </c>
      <c r="M431" s="7"/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13024</v>
      </c>
      <c r="S431" s="2">
        <v>77</v>
      </c>
      <c r="T431" s="9">
        <f t="shared" si="32"/>
        <v>13101</v>
      </c>
      <c r="U431" s="9">
        <f t="shared" si="33"/>
        <v>925</v>
      </c>
      <c r="V431" s="2" t="s">
        <v>31</v>
      </c>
      <c r="W431" s="10">
        <f t="shared" si="34"/>
        <v>0.05</v>
      </c>
    </row>
    <row r="432" spans="1:23" x14ac:dyDescent="0.25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VLOOKUP(F432:F5237,'Customer Info'!A:B,2,0)</f>
        <v>Hunter</v>
      </c>
      <c r="H432" s="6" t="str">
        <f>VLOOKUP($F$10:$F$4815,'Customer Info'!$A$1:$C$501,3,0)</f>
        <v>Lopez</v>
      </c>
      <c r="I432" s="6" t="str">
        <f>VLOOKUP($F$10:$F$4815,'Customer Info'!$A$1:$E$501,5,0)</f>
        <v>Wollongong</v>
      </c>
      <c r="J432" s="2" t="s">
        <v>417</v>
      </c>
      <c r="K432" s="7" t="str">
        <f>VLOOKUP($J:$J,'Product Details'!$B:$C,2,0)</f>
        <v>Technology</v>
      </c>
      <c r="L432" s="7" t="str">
        <f>VLOOKUP($J:$J,'Product Details'!$B:$D,3,0)</f>
        <v>Phones</v>
      </c>
      <c r="M432" s="7"/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1050</v>
      </c>
      <c r="S432" s="2">
        <v>30</v>
      </c>
      <c r="T432" s="9">
        <f t="shared" si="32"/>
        <v>1080</v>
      </c>
      <c r="U432" s="9">
        <f t="shared" si="33"/>
        <v>132</v>
      </c>
      <c r="V432" s="2" t="s">
        <v>64</v>
      </c>
      <c r="W432" s="10">
        <f t="shared" si="34"/>
        <v>0.02</v>
      </c>
    </row>
    <row r="433" spans="1:23" x14ac:dyDescent="0.25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VLOOKUP(F433:F5238,'Customer Info'!A:B,2,0)</f>
        <v>Cathy</v>
      </c>
      <c r="H433" s="6" t="str">
        <f>VLOOKUP($F$10:$F$4815,'Customer Info'!$A$1:$C$501,3,0)</f>
        <v>Hwang</v>
      </c>
      <c r="I433" s="6" t="str">
        <f>VLOOKUP($F$10:$F$4815,'Customer Info'!$A$1:$E$501,5,0)</f>
        <v>Trier</v>
      </c>
      <c r="J433" s="2" t="s">
        <v>84</v>
      </c>
      <c r="K433" s="7" t="str">
        <f>VLOOKUP($J:$J,'Product Details'!$B:$C,2,0)</f>
        <v>Furniture</v>
      </c>
      <c r="L433" s="7" t="str">
        <f>VLOOKUP($J:$J,'Product Details'!$B:$D,3,0)</f>
        <v>Chairs</v>
      </c>
      <c r="M433" s="7"/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4888</v>
      </c>
      <c r="S433" s="2">
        <v>54</v>
      </c>
      <c r="T433" s="9">
        <f t="shared" si="32"/>
        <v>4942</v>
      </c>
      <c r="U433" s="9">
        <f t="shared" si="33"/>
        <v>194</v>
      </c>
      <c r="V433" s="2" t="s">
        <v>34</v>
      </c>
      <c r="W433" s="10">
        <f t="shared" si="34"/>
        <v>0.02</v>
      </c>
    </row>
    <row r="434" spans="1:23" x14ac:dyDescent="0.25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VLOOKUP(F434:F5239,'Customer Info'!A:B,2,0)</f>
        <v>Erica</v>
      </c>
      <c r="H434" s="6" t="str">
        <f>VLOOKUP($F$10:$F$4815,'Customer Info'!$A$1:$C$501,3,0)</f>
        <v>Hernandez</v>
      </c>
      <c r="I434" s="6" t="str">
        <f>VLOOKUP($F$10:$F$4815,'Customer Info'!$A$1:$E$501,5,0)</f>
        <v>Gold Coast</v>
      </c>
      <c r="J434" s="2" t="s">
        <v>539</v>
      </c>
      <c r="K434" s="7" t="str">
        <f>VLOOKUP($J:$J,'Product Details'!$B:$C,2,0)</f>
        <v>Technology</v>
      </c>
      <c r="L434" s="7" t="str">
        <f>VLOOKUP($J:$J,'Product Details'!$B:$D,3,0)</f>
        <v>Copiers</v>
      </c>
      <c r="M434" s="7"/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4761</v>
      </c>
      <c r="S434" s="2">
        <v>29</v>
      </c>
      <c r="T434" s="9">
        <f t="shared" si="32"/>
        <v>4790</v>
      </c>
      <c r="U434" s="9">
        <f t="shared" si="33"/>
        <v>506</v>
      </c>
      <c r="V434" s="2" t="s">
        <v>34</v>
      </c>
      <c r="W434" s="10">
        <f t="shared" si="34"/>
        <v>0.02</v>
      </c>
    </row>
    <row r="435" spans="1:23" x14ac:dyDescent="0.25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VLOOKUP(F435:F5240,'Customer Info'!A:B,2,0)</f>
        <v>Randy</v>
      </c>
      <c r="H435" s="6" t="str">
        <f>VLOOKUP($F$10:$F$4815,'Customer Info'!$A$1:$C$501,3,0)</f>
        <v>Ferguson</v>
      </c>
      <c r="I435" s="6" t="str">
        <f>VLOOKUP($F$10:$F$4815,'Customer Info'!$A$1:$E$501,5,0)</f>
        <v>Adelaide</v>
      </c>
      <c r="J435" s="2" t="s">
        <v>427</v>
      </c>
      <c r="K435" s="7" t="str">
        <f>VLOOKUP($J:$J,'Product Details'!$B:$C,2,0)</f>
        <v>Office_Supplies</v>
      </c>
      <c r="L435" s="7" t="str">
        <f>VLOOKUP($J:$J,'Product Details'!$B:$D,3,0)</f>
        <v>Storage</v>
      </c>
      <c r="M435" s="7"/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423</v>
      </c>
      <c r="S435" s="2">
        <v>30</v>
      </c>
      <c r="T435" s="9">
        <f t="shared" si="32"/>
        <v>453</v>
      </c>
      <c r="U435" s="9">
        <f t="shared" si="33"/>
        <v>60</v>
      </c>
      <c r="V435" s="2" t="s">
        <v>34</v>
      </c>
      <c r="W435" s="10">
        <f t="shared" si="34"/>
        <v>0.02</v>
      </c>
    </row>
    <row r="436" spans="1:23" x14ac:dyDescent="0.25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VLOOKUP(F436:F5241,'Customer Info'!A:B,2,0)</f>
        <v>Kristina</v>
      </c>
      <c r="H436" s="6" t="str">
        <f>VLOOKUP($F$10:$F$4815,'Customer Info'!$A$1:$C$501,3,0)</f>
        <v>Nunn</v>
      </c>
      <c r="I436" s="6" t="str">
        <f>VLOOKUP($F$10:$F$4815,'Customer Info'!$A$1:$E$501,5,0)</f>
        <v>Jakarta</v>
      </c>
      <c r="J436" s="2" t="s">
        <v>97</v>
      </c>
      <c r="K436" s="7" t="str">
        <f>VLOOKUP($J:$J,'Product Details'!$B:$C,2,0)</f>
        <v>Technology</v>
      </c>
      <c r="L436" s="7" t="str">
        <f>VLOOKUP($J:$J,'Product Details'!$B:$D,3,0)</f>
        <v>Machines</v>
      </c>
      <c r="M436" s="7"/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3302</v>
      </c>
      <c r="S436" s="2">
        <v>30</v>
      </c>
      <c r="T436" s="9">
        <f t="shared" si="32"/>
        <v>3332</v>
      </c>
      <c r="U436" s="9">
        <f t="shared" si="33"/>
        <v>124</v>
      </c>
      <c r="V436" s="2" t="s">
        <v>34</v>
      </c>
      <c r="W436" s="10">
        <f t="shared" si="34"/>
        <v>0.02</v>
      </c>
    </row>
    <row r="437" spans="1:23" x14ac:dyDescent="0.25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VLOOKUP(F437:F5242,'Customer Info'!A:B,2,0)</f>
        <v>James</v>
      </c>
      <c r="H437" s="6" t="str">
        <f>VLOOKUP($F$10:$F$4815,'Customer Info'!$A$1:$C$501,3,0)</f>
        <v>Lanier</v>
      </c>
      <c r="I437" s="6" t="str">
        <f>VLOOKUP($F$10:$F$4815,'Customer Info'!$A$1:$E$501,5,0)</f>
        <v>Dortmund</v>
      </c>
      <c r="J437" s="2" t="s">
        <v>187</v>
      </c>
      <c r="K437" s="7" t="str">
        <f>VLOOKUP($J:$J,'Product Details'!$B:$C,2,0)</f>
        <v>Technology</v>
      </c>
      <c r="L437" s="7" t="str">
        <f>VLOOKUP($J:$J,'Product Details'!$B:$D,3,0)</f>
        <v>Accessories</v>
      </c>
      <c r="M437" s="7"/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1088</v>
      </c>
      <c r="S437" s="2">
        <v>30</v>
      </c>
      <c r="T437" s="9">
        <f t="shared" si="32"/>
        <v>1118</v>
      </c>
      <c r="U437" s="9">
        <f t="shared" si="33"/>
        <v>78</v>
      </c>
      <c r="V437" s="2" t="s">
        <v>64</v>
      </c>
      <c r="W437" s="10">
        <f t="shared" si="34"/>
        <v>0.02</v>
      </c>
    </row>
    <row r="438" spans="1:23" x14ac:dyDescent="0.25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VLOOKUP(F438:F5243,'Customer Info'!A:B,2,0)</f>
        <v>Darren</v>
      </c>
      <c r="H438" s="6" t="str">
        <f>VLOOKUP($F$10:$F$4815,'Customer Info'!$A$1:$C$501,3,0)</f>
        <v>Budd</v>
      </c>
      <c r="I438" s="6" t="str">
        <f>VLOOKUP($F$10:$F$4815,'Customer Info'!$A$1:$E$501,5,0)</f>
        <v>Regensburg</v>
      </c>
      <c r="J438" s="2" t="s">
        <v>87</v>
      </c>
      <c r="K438" s="7" t="str">
        <f>VLOOKUP($J:$J,'Product Details'!$B:$C,2,0)</f>
        <v>Office_Supplies</v>
      </c>
      <c r="L438" s="7" t="str">
        <f>VLOOKUP($J:$J,'Product Details'!$B:$D,3,0)</f>
        <v>Storage</v>
      </c>
      <c r="M438" s="7"/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6726</v>
      </c>
      <c r="S438" s="2">
        <v>60</v>
      </c>
      <c r="T438" s="9">
        <f t="shared" si="32"/>
        <v>6786</v>
      </c>
      <c r="U438" s="9">
        <f t="shared" si="33"/>
        <v>561</v>
      </c>
      <c r="V438" s="2" t="s">
        <v>34</v>
      </c>
      <c r="W438" s="10">
        <f t="shared" si="34"/>
        <v>0.05</v>
      </c>
    </row>
    <row r="439" spans="1:23" x14ac:dyDescent="0.25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VLOOKUP(F439:F5244,'Customer Info'!A:B,2,0)</f>
        <v>Dave</v>
      </c>
      <c r="H439" s="6" t="str">
        <f>VLOOKUP($F$10:$F$4815,'Customer Info'!$A$1:$C$501,3,0)</f>
        <v>Poirier</v>
      </c>
      <c r="I439" s="6" t="str">
        <f>VLOOKUP($F$10:$F$4815,'Customer Info'!$A$1:$E$501,5,0)</f>
        <v>Changchun</v>
      </c>
      <c r="J439" s="2" t="s">
        <v>294</v>
      </c>
      <c r="K439" s="7" t="str">
        <f>VLOOKUP($J:$J,'Product Details'!$B:$C,2,0)</f>
        <v>Furniture</v>
      </c>
      <c r="L439" s="7" t="str">
        <f>VLOOKUP($J:$J,'Product Details'!$B:$D,3,0)</f>
        <v>Bookcases</v>
      </c>
      <c r="M439" s="7"/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37712</v>
      </c>
      <c r="S439" s="2">
        <v>75</v>
      </c>
      <c r="T439" s="9">
        <f t="shared" si="32"/>
        <v>37787</v>
      </c>
      <c r="U439" s="9">
        <f t="shared" si="33"/>
        <v>3203</v>
      </c>
      <c r="V439" s="2" t="s">
        <v>34</v>
      </c>
      <c r="W439" s="10">
        <f t="shared" si="34"/>
        <v>7.0000000000000007E-2</v>
      </c>
    </row>
    <row r="440" spans="1:23" x14ac:dyDescent="0.25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VLOOKUP(F440:F5245,'Customer Info'!A:B,2,0)</f>
        <v>Kristina</v>
      </c>
      <c r="H440" s="6" t="str">
        <f>VLOOKUP($F$10:$F$4815,'Customer Info'!$A$1:$C$501,3,0)</f>
        <v>Nunn</v>
      </c>
      <c r="I440" s="6" t="str">
        <f>VLOOKUP($F$10:$F$4815,'Customer Info'!$A$1:$E$501,5,0)</f>
        <v>Sydney</v>
      </c>
      <c r="J440" s="2" t="s">
        <v>39</v>
      </c>
      <c r="K440" s="7" t="str">
        <f>VLOOKUP($J:$J,'Product Details'!$B:$C,2,0)</f>
        <v>Office_Supplies</v>
      </c>
      <c r="L440" s="7" t="str">
        <f>VLOOKUP($J:$J,'Product Details'!$B:$D,3,0)</f>
        <v>Binders</v>
      </c>
      <c r="M440" s="7"/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30632</v>
      </c>
      <c r="S440" s="2">
        <v>56</v>
      </c>
      <c r="T440" s="9">
        <f t="shared" si="32"/>
        <v>30688</v>
      </c>
      <c r="U440" s="9">
        <f t="shared" si="33"/>
        <v>2584</v>
      </c>
      <c r="V440" s="2" t="s">
        <v>64</v>
      </c>
      <c r="W440" s="10">
        <f t="shared" si="34"/>
        <v>7.0000000000000007E-2</v>
      </c>
    </row>
    <row r="441" spans="1:23" x14ac:dyDescent="0.25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VLOOKUP(F441:F5246,'Customer Info'!A:B,2,0)</f>
        <v>Roger</v>
      </c>
      <c r="H441" s="6" t="str">
        <f>VLOOKUP($F$10:$F$4815,'Customer Info'!$A$1:$C$501,3,0)</f>
        <v>Barcio</v>
      </c>
      <c r="I441" s="6" t="str">
        <f>VLOOKUP($F$10:$F$4815,'Customer Info'!$A$1:$E$501,5,0)</f>
        <v>Celle</v>
      </c>
      <c r="J441" s="2" t="s">
        <v>836</v>
      </c>
      <c r="K441" s="7" t="str">
        <f>VLOOKUP($J:$J,'Product Details'!$B:$C,2,0)</f>
        <v>Technology</v>
      </c>
      <c r="L441" s="7" t="str">
        <f>VLOOKUP($J:$J,'Product Details'!$B:$D,3,0)</f>
        <v>Copiers</v>
      </c>
      <c r="M441" s="7"/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5556</v>
      </c>
      <c r="S441" s="2">
        <v>36</v>
      </c>
      <c r="T441" s="9">
        <f t="shared" si="32"/>
        <v>5592</v>
      </c>
      <c r="U441" s="9">
        <f t="shared" si="33"/>
        <v>446</v>
      </c>
      <c r="V441" s="2" t="s">
        <v>34</v>
      </c>
      <c r="W441" s="10">
        <f t="shared" si="34"/>
        <v>0.05</v>
      </c>
    </row>
    <row r="442" spans="1:23" x14ac:dyDescent="0.25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VLOOKUP(F442:F5247,'Customer Info'!A:B,2,0)</f>
        <v>Philisse</v>
      </c>
      <c r="H442" s="6" t="str">
        <f>VLOOKUP($F$10:$F$4815,'Customer Info'!$A$1:$C$501,3,0)</f>
        <v>Overcash</v>
      </c>
      <c r="I442" s="6" t="str">
        <f>VLOOKUP($F$10:$F$4815,'Customer Info'!$A$1:$E$501,5,0)</f>
        <v>Devonport</v>
      </c>
      <c r="J442" s="2" t="s">
        <v>913</v>
      </c>
      <c r="K442" s="7" t="str">
        <f>VLOOKUP($J:$J,'Product Details'!$B:$C,2,0)</f>
        <v>Office_Supplies</v>
      </c>
      <c r="L442" s="7" t="str">
        <f>VLOOKUP($J:$J,'Product Details'!$B:$D,3,0)</f>
        <v>Appliances</v>
      </c>
      <c r="M442" s="7"/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15960</v>
      </c>
      <c r="S442" s="2">
        <v>58</v>
      </c>
      <c r="T442" s="9">
        <f t="shared" si="32"/>
        <v>16018</v>
      </c>
      <c r="U442" s="9">
        <f t="shared" si="33"/>
        <v>963</v>
      </c>
      <c r="V442" s="2" t="s">
        <v>34</v>
      </c>
      <c r="W442" s="10">
        <f t="shared" si="34"/>
        <v>0.05</v>
      </c>
    </row>
    <row r="443" spans="1:23" x14ac:dyDescent="0.25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VLOOKUP(F443:F5248,'Customer Info'!A:B,2,0)</f>
        <v>Jennifer</v>
      </c>
      <c r="H443" s="6" t="str">
        <f>VLOOKUP($F$10:$F$4815,'Customer Info'!$A$1:$C$501,3,0)</f>
        <v>Halladay</v>
      </c>
      <c r="I443" s="6" t="str">
        <f>VLOOKUP($F$10:$F$4815,'Customer Info'!$A$1:$E$501,5,0)</f>
        <v>Bielefeld</v>
      </c>
      <c r="J443" s="2" t="s">
        <v>434</v>
      </c>
      <c r="K443" s="7" t="str">
        <f>VLOOKUP($J:$J,'Product Details'!$B:$C,2,0)</f>
        <v>Office_Supplies</v>
      </c>
      <c r="L443" s="7" t="str">
        <f>VLOOKUP($J:$J,'Product Details'!$B:$D,3,0)</f>
        <v>Binders</v>
      </c>
      <c r="M443" s="7"/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9672</v>
      </c>
      <c r="S443" s="2">
        <v>39</v>
      </c>
      <c r="T443" s="9">
        <f t="shared" si="32"/>
        <v>9711</v>
      </c>
      <c r="U443" s="9">
        <f t="shared" si="33"/>
        <v>759</v>
      </c>
      <c r="V443" s="2" t="s">
        <v>34</v>
      </c>
      <c r="W443" s="10">
        <f t="shared" si="34"/>
        <v>0.05</v>
      </c>
    </row>
    <row r="444" spans="1:23" x14ac:dyDescent="0.25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VLOOKUP(F444:F5249,'Customer Info'!A:B,2,0)</f>
        <v>David</v>
      </c>
      <c r="H444" s="6" t="str">
        <f>VLOOKUP($F$10:$F$4815,'Customer Info'!$A$1:$C$501,3,0)</f>
        <v>Philippe</v>
      </c>
      <c r="I444" s="6" t="str">
        <f>VLOOKUP($F$10:$F$4815,'Customer Info'!$A$1:$E$501,5,0)</f>
        <v>Hamburg</v>
      </c>
      <c r="J444" s="2" t="s">
        <v>449</v>
      </c>
      <c r="K444" s="7" t="str">
        <f>VLOOKUP($J:$J,'Product Details'!$B:$C,2,0)</f>
        <v>Office_Supplies</v>
      </c>
      <c r="L444" s="7" t="str">
        <f>VLOOKUP($J:$J,'Product Details'!$B:$D,3,0)</f>
        <v>Envelopes</v>
      </c>
      <c r="M444" s="7"/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3270</v>
      </c>
      <c r="S444" s="2">
        <v>93</v>
      </c>
      <c r="T444" s="9">
        <f t="shared" si="32"/>
        <v>3363</v>
      </c>
      <c r="U444" s="9">
        <f t="shared" si="33"/>
        <v>217</v>
      </c>
      <c r="V444" s="2" t="s">
        <v>64</v>
      </c>
      <c r="W444" s="10">
        <f t="shared" si="34"/>
        <v>0.02</v>
      </c>
    </row>
    <row r="445" spans="1:23" x14ac:dyDescent="0.25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VLOOKUP(F445:F5250,'Customer Info'!A:B,2,0)</f>
        <v>Troy</v>
      </c>
      <c r="H445" s="6" t="str">
        <f>VLOOKUP($F$10:$F$4815,'Customer Info'!$A$1:$C$501,3,0)</f>
        <v>Staebel</v>
      </c>
      <c r="I445" s="6" t="str">
        <f>VLOOKUP($F$10:$F$4815,'Customer Info'!$A$1:$E$501,5,0)</f>
        <v>Canberra</v>
      </c>
      <c r="J445" s="2" t="s">
        <v>151</v>
      </c>
      <c r="K445" s="7" t="str">
        <f>VLOOKUP($J:$J,'Product Details'!$B:$C,2,0)</f>
        <v>Office_Supplies</v>
      </c>
      <c r="L445" s="7" t="str">
        <f>VLOOKUP($J:$J,'Product Details'!$B:$D,3,0)</f>
        <v>Appliances</v>
      </c>
      <c r="M445" s="7"/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1572</v>
      </c>
      <c r="S445" s="2">
        <v>65</v>
      </c>
      <c r="T445" s="9">
        <f t="shared" si="32"/>
        <v>1637</v>
      </c>
      <c r="U445" s="9">
        <f t="shared" si="33"/>
        <v>141</v>
      </c>
      <c r="V445" s="2" t="s">
        <v>31</v>
      </c>
      <c r="W445" s="10">
        <f t="shared" si="34"/>
        <v>0.02</v>
      </c>
    </row>
    <row r="446" spans="1:23" x14ac:dyDescent="0.25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VLOOKUP(F446:F5251,'Customer Info'!A:B,2,0)</f>
        <v>Fred</v>
      </c>
      <c r="H446" s="6" t="str">
        <f>VLOOKUP($F$10:$F$4815,'Customer Info'!$A$1:$C$501,3,0)</f>
        <v>Hopkins</v>
      </c>
      <c r="I446" s="6" t="str">
        <f>VLOOKUP($F$10:$F$4815,'Customer Info'!$A$1:$E$501,5,0)</f>
        <v>Sydney</v>
      </c>
      <c r="J446" s="2" t="s">
        <v>633</v>
      </c>
      <c r="K446" s="7" t="str">
        <f>VLOOKUP($J:$J,'Product Details'!$B:$C,2,0)</f>
        <v>Office_Supplies</v>
      </c>
      <c r="L446" s="7" t="str">
        <f>VLOOKUP($J:$J,'Product Details'!$B:$D,3,0)</f>
        <v>Appliances</v>
      </c>
      <c r="M446" s="7"/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10626</v>
      </c>
      <c r="S446" s="2">
        <v>58</v>
      </c>
      <c r="T446" s="9">
        <f t="shared" si="32"/>
        <v>10684</v>
      </c>
      <c r="U446" s="9">
        <f t="shared" si="33"/>
        <v>940</v>
      </c>
      <c r="V446" s="2" t="s">
        <v>72</v>
      </c>
      <c r="W446" s="10">
        <f t="shared" si="34"/>
        <v>0.05</v>
      </c>
    </row>
    <row r="447" spans="1:23" x14ac:dyDescent="0.25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VLOOKUP(F447:F5252,'Customer Info'!A:B,2,0)</f>
        <v>Claire</v>
      </c>
      <c r="H447" s="6" t="str">
        <f>VLOOKUP($F$10:$F$4815,'Customer Info'!$A$1:$C$501,3,0)</f>
        <v>Gute</v>
      </c>
      <c r="I447" s="6" t="str">
        <f>VLOOKUP($F$10:$F$4815,'Customer Info'!$A$1:$E$501,5,0)</f>
        <v>Worms</v>
      </c>
      <c r="J447" s="2" t="s">
        <v>243</v>
      </c>
      <c r="K447" s="7" t="str">
        <f>VLOOKUP($J:$J,'Product Details'!$B:$C,2,0)</f>
        <v>Office_Supplies</v>
      </c>
      <c r="L447" s="7" t="str">
        <f>VLOOKUP($J:$J,'Product Details'!$B:$D,3,0)</f>
        <v>Storage</v>
      </c>
      <c r="M447" s="7"/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9528</v>
      </c>
      <c r="S447" s="2">
        <v>80</v>
      </c>
      <c r="T447" s="9">
        <f t="shared" si="32"/>
        <v>9608</v>
      </c>
      <c r="U447" s="9">
        <f t="shared" si="33"/>
        <v>260</v>
      </c>
      <c r="V447" s="2" t="s">
        <v>31</v>
      </c>
      <c r="W447" s="10">
        <f t="shared" si="34"/>
        <v>0.05</v>
      </c>
    </row>
    <row r="448" spans="1:23" x14ac:dyDescent="0.25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VLOOKUP(F448:F5253,'Customer Info'!A:B,2,0)</f>
        <v>John</v>
      </c>
      <c r="H448" s="6" t="str">
        <f>VLOOKUP($F$10:$F$4815,'Customer Info'!$A$1:$C$501,3,0)</f>
        <v>Huston</v>
      </c>
      <c r="I448" s="6" t="str">
        <f>VLOOKUP($F$10:$F$4815,'Customer Info'!$A$1:$E$501,5,0)</f>
        <v>Jena</v>
      </c>
      <c r="J448" s="2" t="s">
        <v>311</v>
      </c>
      <c r="K448" s="7" t="str">
        <f>VLOOKUP($J:$J,'Product Details'!$B:$C,2,0)</f>
        <v>Technology</v>
      </c>
      <c r="L448" s="7" t="str">
        <f>VLOOKUP($J:$J,'Product Details'!$B:$D,3,0)</f>
        <v>Copiers</v>
      </c>
      <c r="M448" s="7"/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2206</v>
      </c>
      <c r="S448" s="2">
        <v>22</v>
      </c>
      <c r="T448" s="9">
        <f t="shared" si="32"/>
        <v>2228</v>
      </c>
      <c r="U448" s="9">
        <f t="shared" si="33"/>
        <v>168</v>
      </c>
      <c r="V448" s="2" t="s">
        <v>34</v>
      </c>
      <c r="W448" s="10">
        <f t="shared" si="34"/>
        <v>0.02</v>
      </c>
    </row>
    <row r="449" spans="1:23" x14ac:dyDescent="0.25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VLOOKUP(F449:F5254,'Customer Info'!A:B,2,0)</f>
        <v>Rachel</v>
      </c>
      <c r="H449" s="6" t="str">
        <f>VLOOKUP($F$10:$F$4815,'Customer Info'!$A$1:$C$501,3,0)</f>
        <v>Payne</v>
      </c>
      <c r="I449" s="6" t="str">
        <f>VLOOKUP($F$10:$F$4815,'Customer Info'!$A$1:$E$501,5,0)</f>
        <v>Mianyang</v>
      </c>
      <c r="J449" s="2" t="s">
        <v>425</v>
      </c>
      <c r="K449" s="7" t="str">
        <f>VLOOKUP($J:$J,'Product Details'!$B:$C,2,0)</f>
        <v>Office_Supplies</v>
      </c>
      <c r="L449" s="7" t="str">
        <f>VLOOKUP($J:$J,'Product Details'!$B:$D,3,0)</f>
        <v>Supplies</v>
      </c>
      <c r="M449" s="7"/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22435</v>
      </c>
      <c r="S449" s="2">
        <v>62</v>
      </c>
      <c r="T449" s="9">
        <f t="shared" si="32"/>
        <v>22497</v>
      </c>
      <c r="U449" s="9">
        <f t="shared" si="33"/>
        <v>1492</v>
      </c>
      <c r="V449" s="2" t="s">
        <v>64</v>
      </c>
      <c r="W449" s="10">
        <f t="shared" si="34"/>
        <v>0.05</v>
      </c>
    </row>
    <row r="450" spans="1:23" x14ac:dyDescent="0.25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VLOOKUP(F450:F5255,'Customer Info'!A:B,2,0)</f>
        <v>Sonia</v>
      </c>
      <c r="H450" s="6" t="str">
        <f>VLOOKUP($F$10:$F$4815,'Customer Info'!$A$1:$C$501,3,0)</f>
        <v>Sunley</v>
      </c>
      <c r="I450" s="6" t="str">
        <f>VLOOKUP($F$10:$F$4815,'Customer Info'!$A$1:$E$501,5,0)</f>
        <v>Canberra</v>
      </c>
      <c r="J450" s="2" t="s">
        <v>359</v>
      </c>
      <c r="K450" s="7" t="str">
        <f>VLOOKUP($J:$J,'Product Details'!$B:$C,2,0)</f>
        <v>Office_Supplies</v>
      </c>
      <c r="L450" s="7" t="str">
        <f>VLOOKUP($J:$J,'Product Details'!$B:$D,3,0)</f>
        <v>Binders</v>
      </c>
      <c r="M450" s="7"/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6048</v>
      </c>
      <c r="S450" s="2">
        <v>91</v>
      </c>
      <c r="T450" s="9">
        <f t="shared" si="32"/>
        <v>6139</v>
      </c>
      <c r="U450" s="9">
        <f t="shared" si="33"/>
        <v>151</v>
      </c>
      <c r="V450" s="2" t="s">
        <v>64</v>
      </c>
      <c r="W450" s="10">
        <f t="shared" si="34"/>
        <v>0.05</v>
      </c>
    </row>
    <row r="451" spans="1:23" x14ac:dyDescent="0.25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VLOOKUP(F451:F5256,'Customer Info'!A:B,2,0)</f>
        <v>Brian</v>
      </c>
      <c r="H451" s="6" t="str">
        <f>VLOOKUP($F$10:$F$4815,'Customer Info'!$A$1:$C$501,3,0)</f>
        <v>DeCherney</v>
      </c>
      <c r="I451" s="6" t="str">
        <f>VLOOKUP($F$10:$F$4815,'Customer Info'!$A$1:$E$501,5,0)</f>
        <v>Kendari</v>
      </c>
      <c r="J451" s="2" t="s">
        <v>449</v>
      </c>
      <c r="K451" s="7" t="str">
        <f>VLOOKUP($J:$J,'Product Details'!$B:$C,2,0)</f>
        <v>Office_Supplies</v>
      </c>
      <c r="L451" s="7" t="str">
        <f>VLOOKUP($J:$J,'Product Details'!$B:$D,3,0)</f>
        <v>Envelopes</v>
      </c>
      <c r="M451" s="7"/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5394</v>
      </c>
      <c r="S451" s="2">
        <v>83</v>
      </c>
      <c r="T451" s="9">
        <f t="shared" si="32"/>
        <v>5477</v>
      </c>
      <c r="U451" s="9">
        <f t="shared" si="33"/>
        <v>481</v>
      </c>
      <c r="V451" s="2" t="s">
        <v>34</v>
      </c>
      <c r="W451" s="10">
        <f t="shared" si="34"/>
        <v>0.05</v>
      </c>
    </row>
    <row r="452" spans="1:23" x14ac:dyDescent="0.25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VLOOKUP(F452:F5257,'Customer Info'!A:B,2,0)</f>
        <v>Barry</v>
      </c>
      <c r="H452" s="6" t="str">
        <f>VLOOKUP($F$10:$F$4815,'Customer Info'!$A$1:$C$501,3,0)</f>
        <v>Franzšsisch</v>
      </c>
      <c r="I452" s="6" t="str">
        <f>VLOOKUP($F$10:$F$4815,'Customer Info'!$A$1:$E$501,5,0)</f>
        <v>Canberra</v>
      </c>
      <c r="J452" s="2" t="s">
        <v>215</v>
      </c>
      <c r="K452" s="7" t="str">
        <f>VLOOKUP($J:$J,'Product Details'!$B:$C,2,0)</f>
        <v>Technology</v>
      </c>
      <c r="L452" s="7" t="str">
        <f>VLOOKUP($J:$J,'Product Details'!$B:$D,3,0)</f>
        <v>Machines</v>
      </c>
      <c r="M452" s="7"/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58756</v>
      </c>
      <c r="S452" s="2">
        <v>48</v>
      </c>
      <c r="T452" s="9">
        <f t="shared" si="32"/>
        <v>58804</v>
      </c>
      <c r="U452" s="9">
        <f t="shared" si="33"/>
        <v>4980</v>
      </c>
      <c r="V452" s="2" t="s">
        <v>34</v>
      </c>
      <c r="W452" s="10">
        <f t="shared" si="34"/>
        <v>0.09</v>
      </c>
    </row>
    <row r="453" spans="1:23" x14ac:dyDescent="0.25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VLOOKUP(F453:F5258,'Customer Info'!A:B,2,0)</f>
        <v>Todd</v>
      </c>
      <c r="H453" s="6" t="str">
        <f>VLOOKUP($F$10:$F$4815,'Customer Info'!$A$1:$C$501,3,0)</f>
        <v>Sumrall</v>
      </c>
      <c r="I453" s="6" t="str">
        <f>VLOOKUP($F$10:$F$4815,'Customer Info'!$A$1:$E$501,5,0)</f>
        <v>Yangzhou</v>
      </c>
      <c r="J453" s="2" t="s">
        <v>455</v>
      </c>
      <c r="K453" s="7" t="str">
        <f>VLOOKUP($J:$J,'Product Details'!$B:$C,2,0)</f>
        <v>Office_Supplies</v>
      </c>
      <c r="L453" s="7" t="str">
        <f>VLOOKUP($J:$J,'Product Details'!$B:$D,3,0)</f>
        <v>Paper</v>
      </c>
      <c r="M453" s="7"/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3850</v>
      </c>
      <c r="S453" s="2">
        <v>56</v>
      </c>
      <c r="T453" s="9">
        <f t="shared" si="32"/>
        <v>3906</v>
      </c>
      <c r="U453" s="9">
        <f t="shared" si="33"/>
        <v>238</v>
      </c>
      <c r="V453" s="2" t="s">
        <v>34</v>
      </c>
      <c r="W453" s="10">
        <f t="shared" si="34"/>
        <v>0.02</v>
      </c>
    </row>
    <row r="454" spans="1:23" x14ac:dyDescent="0.25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VLOOKUP(F454:F5259,'Customer Info'!A:B,2,0)</f>
        <v>Dionis</v>
      </c>
      <c r="H454" s="6" t="str">
        <f>VLOOKUP($F$10:$F$4815,'Customer Info'!$A$1:$C$501,3,0)</f>
        <v>Lloyd</v>
      </c>
      <c r="I454" s="6" t="str">
        <f>VLOOKUP($F$10:$F$4815,'Customer Info'!$A$1:$E$501,5,0)</f>
        <v>Kamarhati</v>
      </c>
      <c r="J454" s="2" t="s">
        <v>349</v>
      </c>
      <c r="K454" s="7" t="str">
        <f>VLOOKUP($J:$J,'Product Details'!$B:$C,2,0)</f>
        <v>Furniture</v>
      </c>
      <c r="L454" s="7" t="str">
        <f>VLOOKUP($J:$J,'Product Details'!$B:$D,3,0)</f>
        <v>Furnishings</v>
      </c>
      <c r="M454" s="7"/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177</v>
      </c>
      <c r="S454" s="2">
        <v>10</v>
      </c>
      <c r="T454" s="9">
        <f t="shared" si="32"/>
        <v>187</v>
      </c>
      <c r="U454" s="9">
        <f t="shared" si="33"/>
        <v>22</v>
      </c>
      <c r="V454" s="2" t="s">
        <v>64</v>
      </c>
      <c r="W454" s="10">
        <f t="shared" si="34"/>
        <v>0.02</v>
      </c>
    </row>
    <row r="455" spans="1:23" x14ac:dyDescent="0.25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VLOOKUP(F455:F5260,'Customer Info'!A:B,2,0)</f>
        <v>Cindy</v>
      </c>
      <c r="H455" s="6" t="str">
        <f>VLOOKUP($F$10:$F$4815,'Customer Info'!$A$1:$C$501,3,0)</f>
        <v>Schnelling</v>
      </c>
      <c r="I455" s="6" t="str">
        <f>VLOOKUP($F$10:$F$4815,'Customer Info'!$A$1:$E$501,5,0)</f>
        <v>Balikpapan</v>
      </c>
      <c r="J455" s="2" t="s">
        <v>119</v>
      </c>
      <c r="K455" s="7" t="str">
        <f>VLOOKUP($J:$J,'Product Details'!$B:$C,2,0)</f>
        <v>Furniture</v>
      </c>
      <c r="L455" s="7" t="str">
        <f>VLOOKUP($J:$J,'Product Details'!$B:$D,3,0)</f>
        <v>Furnishings</v>
      </c>
      <c r="M455" s="7"/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387</v>
      </c>
      <c r="S455" s="2">
        <v>30</v>
      </c>
      <c r="T455" s="9">
        <f t="shared" si="32"/>
        <v>417</v>
      </c>
      <c r="U455" s="9">
        <f t="shared" si="33"/>
        <v>63</v>
      </c>
      <c r="V455" s="2" t="s">
        <v>34</v>
      </c>
      <c r="W455" s="10">
        <f t="shared" si="34"/>
        <v>0.02</v>
      </c>
    </row>
    <row r="456" spans="1:23" x14ac:dyDescent="0.25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VLOOKUP(F456:F5261,'Customer Info'!A:B,2,0)</f>
        <v>Stuart</v>
      </c>
      <c r="H456" s="6" t="str">
        <f>VLOOKUP($F$10:$F$4815,'Customer Info'!$A$1:$C$501,3,0)</f>
        <v>Van</v>
      </c>
      <c r="I456" s="6" t="str">
        <f>VLOOKUP($F$10:$F$4815,'Customer Info'!$A$1:$E$501,5,0)</f>
        <v>Hobart</v>
      </c>
      <c r="J456" s="2" t="s">
        <v>702</v>
      </c>
      <c r="K456" s="7" t="str">
        <f>VLOOKUP($J:$J,'Product Details'!$B:$C,2,0)</f>
        <v>Furniture</v>
      </c>
      <c r="L456" s="7" t="str">
        <f>VLOOKUP($J:$J,'Product Details'!$B:$D,3,0)</f>
        <v>Tables</v>
      </c>
      <c r="M456" s="7"/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6132</v>
      </c>
      <c r="S456" s="2">
        <v>66</v>
      </c>
      <c r="T456" s="9">
        <f t="shared" si="32"/>
        <v>6198</v>
      </c>
      <c r="U456" s="9">
        <f t="shared" si="33"/>
        <v>574</v>
      </c>
      <c r="V456" s="2" t="s">
        <v>64</v>
      </c>
      <c r="W456" s="10">
        <f t="shared" si="34"/>
        <v>0.05</v>
      </c>
    </row>
    <row r="457" spans="1:23" x14ac:dyDescent="0.25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VLOOKUP(F457:F5262,'Customer Info'!A:B,2,0)</f>
        <v>Tim</v>
      </c>
      <c r="H457" s="6" t="str">
        <f>VLOOKUP($F$10:$F$4815,'Customer Info'!$A$1:$C$501,3,0)</f>
        <v>Brockman</v>
      </c>
      <c r="I457" s="6" t="str">
        <f>VLOOKUP($F$10:$F$4815,'Customer Info'!$A$1:$E$501,5,0)</f>
        <v>Toowoomba</v>
      </c>
      <c r="J457" s="2" t="s">
        <v>564</v>
      </c>
      <c r="K457" s="7" t="str">
        <f>VLOOKUP($J:$J,'Product Details'!$B:$C,2,0)</f>
        <v>Technology</v>
      </c>
      <c r="L457" s="7" t="str">
        <f>VLOOKUP($J:$J,'Product Details'!$B:$D,3,0)</f>
        <v>Machines</v>
      </c>
      <c r="M457" s="7"/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3577</v>
      </c>
      <c r="S457" s="2">
        <v>45</v>
      </c>
      <c r="T457" s="9">
        <f t="shared" si="32"/>
        <v>3622</v>
      </c>
      <c r="U457" s="9">
        <f t="shared" si="33"/>
        <v>346</v>
      </c>
      <c r="V457" s="2" t="s">
        <v>34</v>
      </c>
      <c r="W457" s="10">
        <f t="shared" si="34"/>
        <v>0.02</v>
      </c>
    </row>
    <row r="458" spans="1:23" x14ac:dyDescent="0.25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VLOOKUP(F458:F5263,'Customer Info'!A:B,2,0)</f>
        <v>Erin</v>
      </c>
      <c r="H458" s="6" t="str">
        <f>VLOOKUP($F$10:$F$4815,'Customer Info'!$A$1:$C$501,3,0)</f>
        <v>Smith</v>
      </c>
      <c r="I458" s="6" t="str">
        <f>VLOOKUP($F$10:$F$4815,'Customer Info'!$A$1:$E$501,5,0)</f>
        <v>Bremen</v>
      </c>
      <c r="J458" s="2" t="s">
        <v>427</v>
      </c>
      <c r="K458" s="7" t="str">
        <f>VLOOKUP($J:$J,'Product Details'!$B:$C,2,0)</f>
        <v>Office_Supplies</v>
      </c>
      <c r="L458" s="7" t="str">
        <f>VLOOKUP($J:$J,'Product Details'!$B:$D,3,0)</f>
        <v>Storage</v>
      </c>
      <c r="M458" s="7"/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142</v>
      </c>
      <c r="S458" s="2">
        <v>10</v>
      </c>
      <c r="T458" s="9">
        <f t="shared" si="32"/>
        <v>152</v>
      </c>
      <c r="U458" s="9">
        <f t="shared" si="33"/>
        <v>24</v>
      </c>
      <c r="V458" s="2" t="s">
        <v>34</v>
      </c>
      <c r="W458" s="10">
        <f t="shared" si="34"/>
        <v>0.02</v>
      </c>
    </row>
    <row r="459" spans="1:23" x14ac:dyDescent="0.25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VLOOKUP(F459:F5264,'Customer Info'!A:B,2,0)</f>
        <v>Anna</v>
      </c>
      <c r="H459" s="6" t="str">
        <f>VLOOKUP($F$10:$F$4815,'Customer Info'!$A$1:$C$501,3,0)</f>
        <v>Gayman</v>
      </c>
      <c r="I459" s="6" t="str">
        <f>VLOOKUP($F$10:$F$4815,'Customer Info'!$A$1:$E$501,5,0)</f>
        <v>Surat</v>
      </c>
      <c r="J459" s="2" t="s">
        <v>841</v>
      </c>
      <c r="K459" s="7" t="str">
        <f>VLOOKUP($J:$J,'Product Details'!$B:$C,2,0)</f>
        <v>Office_Supplies</v>
      </c>
      <c r="L459" s="7" t="str">
        <f>VLOOKUP($J:$J,'Product Details'!$B:$D,3,0)</f>
        <v>Envelopes</v>
      </c>
      <c r="M459" s="7"/>
      <c r="N459" s="2">
        <v>1770</v>
      </c>
      <c r="O459" s="2">
        <v>1592</v>
      </c>
      <c r="P459" s="2">
        <v>14</v>
      </c>
      <c r="Q459" s="8">
        <f t="shared" ref="Q459:Q522" si="35">O459*P459</f>
        <v>22288</v>
      </c>
      <c r="R459" s="8">
        <f t="shared" ref="R459:R522" si="36">N459*P459</f>
        <v>24780</v>
      </c>
      <c r="S459" s="2">
        <v>89</v>
      </c>
      <c r="T459" s="9">
        <f t="shared" ref="T459:T522" si="37">R459+S459</f>
        <v>24869</v>
      </c>
      <c r="U459" s="9">
        <f t="shared" ref="U459:U522" si="38">T459-Q459</f>
        <v>2581</v>
      </c>
      <c r="V459" s="2" t="s">
        <v>34</v>
      </c>
      <c r="W459" s="10">
        <f t="shared" ref="W459:W522" si="39">VLOOKUP(T:T,$X$1:$Y$7, 2, TRUE)</f>
        <v>0.05</v>
      </c>
    </row>
    <row r="460" spans="1:23" x14ac:dyDescent="0.25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VLOOKUP(F460:F5265,'Customer Info'!A:B,2,0)</f>
        <v>Rick</v>
      </c>
      <c r="H460" s="6" t="str">
        <f>VLOOKUP($F$10:$F$4815,'Customer Info'!$A$1:$C$501,3,0)</f>
        <v>Duston</v>
      </c>
      <c r="I460" s="6" t="str">
        <f>VLOOKUP($F$10:$F$4815,'Customer Info'!$A$1:$E$501,5,0)</f>
        <v>Bhiwandi</v>
      </c>
      <c r="J460" s="2" t="s">
        <v>405</v>
      </c>
      <c r="K460" s="7" t="str">
        <f>VLOOKUP($J:$J,'Product Details'!$B:$C,2,0)</f>
        <v>Furniture</v>
      </c>
      <c r="L460" s="7" t="str">
        <f>VLOOKUP($J:$J,'Product Details'!$B:$D,3,0)</f>
        <v>Furnishings</v>
      </c>
      <c r="M460" s="7"/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">
        <v>41</v>
      </c>
      <c r="T460" s="9">
        <f t="shared" si="37"/>
        <v>172675</v>
      </c>
      <c r="U460" s="9">
        <f t="shared" si="38"/>
        <v>11248</v>
      </c>
      <c r="V460" s="2" t="s">
        <v>64</v>
      </c>
      <c r="W460" s="10">
        <f t="shared" si="39"/>
        <v>0.12</v>
      </c>
    </row>
    <row r="461" spans="1:23" x14ac:dyDescent="0.25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VLOOKUP(F461:F5266,'Customer Info'!A:B,2,0)</f>
        <v>Allen</v>
      </c>
      <c r="H461" s="6" t="str">
        <f>VLOOKUP($F$10:$F$4815,'Customer Info'!$A$1:$C$501,3,0)</f>
        <v>Armold</v>
      </c>
      <c r="I461" s="6" t="str">
        <f>VLOOKUP($F$10:$F$4815,'Customer Info'!$A$1:$E$501,5,0)</f>
        <v>Wuchuan</v>
      </c>
      <c r="J461" s="2" t="s">
        <v>377</v>
      </c>
      <c r="K461" s="7" t="str">
        <f>VLOOKUP($J:$J,'Product Details'!$B:$C,2,0)</f>
        <v>Furniture</v>
      </c>
      <c r="L461" s="7" t="str">
        <f>VLOOKUP($J:$J,'Product Details'!$B:$D,3,0)</f>
        <v>Tables</v>
      </c>
      <c r="M461" s="7"/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">
        <v>30</v>
      </c>
      <c r="T461" s="9">
        <f t="shared" si="37"/>
        <v>172</v>
      </c>
      <c r="U461" s="9">
        <f t="shared" si="38"/>
        <v>43</v>
      </c>
      <c r="V461" s="2" t="s">
        <v>64</v>
      </c>
      <c r="W461" s="10">
        <f t="shared" si="39"/>
        <v>0.02</v>
      </c>
    </row>
    <row r="462" spans="1:23" x14ac:dyDescent="0.25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VLOOKUP(F462:F5267,'Customer Info'!A:B,2,0)</f>
        <v>Resi</v>
      </c>
      <c r="H462" s="6" t="str">
        <f>VLOOKUP($F$10:$F$4815,'Customer Info'!$A$1:$C$501,3,0)</f>
        <v>Pšlking</v>
      </c>
      <c r="I462" s="6" t="str">
        <f>VLOOKUP($F$10:$F$4815,'Customer Info'!$A$1:$E$501,5,0)</f>
        <v>Gelsenkirchen</v>
      </c>
      <c r="J462" s="2" t="s">
        <v>109</v>
      </c>
      <c r="K462" s="7" t="str">
        <f>VLOOKUP($J:$J,'Product Details'!$B:$C,2,0)</f>
        <v>Furniture</v>
      </c>
      <c r="L462" s="7" t="str">
        <f>VLOOKUP($J:$J,'Product Details'!$B:$D,3,0)</f>
        <v>Bookcases</v>
      </c>
      <c r="M462" s="7"/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">
        <v>10</v>
      </c>
      <c r="T462" s="9">
        <f t="shared" si="37"/>
        <v>168</v>
      </c>
      <c r="U462" s="9">
        <f t="shared" si="38"/>
        <v>18</v>
      </c>
      <c r="V462" s="2" t="s">
        <v>34</v>
      </c>
      <c r="W462" s="10">
        <f t="shared" si="39"/>
        <v>0.02</v>
      </c>
    </row>
    <row r="463" spans="1:23" x14ac:dyDescent="0.25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VLOOKUP(F463:F5268,'Customer Info'!A:B,2,0)</f>
        <v>Brian</v>
      </c>
      <c r="H463" s="6" t="str">
        <f>VLOOKUP($F$10:$F$4815,'Customer Info'!$A$1:$C$501,3,0)</f>
        <v>Stugart</v>
      </c>
      <c r="I463" s="6" t="str">
        <f>VLOOKUP($F$10:$F$4815,'Customer Info'!$A$1:$E$501,5,0)</f>
        <v>Jakarta</v>
      </c>
      <c r="J463" s="2" t="s">
        <v>141</v>
      </c>
      <c r="K463" s="7" t="str">
        <f>VLOOKUP($J:$J,'Product Details'!$B:$C,2,0)</f>
        <v>Furniture</v>
      </c>
      <c r="L463" s="7" t="str">
        <f>VLOOKUP($J:$J,'Product Details'!$B:$D,3,0)</f>
        <v>Chairs</v>
      </c>
      <c r="M463" s="7"/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">
        <v>75</v>
      </c>
      <c r="T463" s="9">
        <f t="shared" si="37"/>
        <v>32715</v>
      </c>
      <c r="U463" s="9">
        <f t="shared" si="38"/>
        <v>2815</v>
      </c>
      <c r="V463" s="2" t="s">
        <v>34</v>
      </c>
      <c r="W463" s="10">
        <f t="shared" si="39"/>
        <v>7.0000000000000007E-2</v>
      </c>
    </row>
    <row r="464" spans="1:23" x14ac:dyDescent="0.25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VLOOKUP(F464:F5269,'Customer Info'!A:B,2,0)</f>
        <v>Lindsay</v>
      </c>
      <c r="H464" s="6" t="str">
        <f>VLOOKUP($F$10:$F$4815,'Customer Info'!$A$1:$C$501,3,0)</f>
        <v>Shagiari</v>
      </c>
      <c r="I464" s="6" t="str">
        <f>VLOOKUP($F$10:$F$4815,'Customer Info'!$A$1:$E$501,5,0)</f>
        <v>Canberra</v>
      </c>
      <c r="J464" s="2" t="s">
        <v>215</v>
      </c>
      <c r="K464" s="7" t="str">
        <f>VLOOKUP($J:$J,'Product Details'!$B:$C,2,0)</f>
        <v>Technology</v>
      </c>
      <c r="L464" s="7" t="str">
        <f>VLOOKUP($J:$J,'Product Details'!$B:$D,3,0)</f>
        <v>Machines</v>
      </c>
      <c r="M464" s="7"/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">
        <v>24</v>
      </c>
      <c r="T464" s="9">
        <f t="shared" si="37"/>
        <v>82950</v>
      </c>
      <c r="U464" s="9">
        <f t="shared" si="38"/>
        <v>8295</v>
      </c>
      <c r="V464" s="2" t="s">
        <v>34</v>
      </c>
      <c r="W464" s="10">
        <f t="shared" si="39"/>
        <v>0.09</v>
      </c>
    </row>
    <row r="465" spans="1:23" x14ac:dyDescent="0.25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VLOOKUP(F465:F5270,'Customer Info'!A:B,2,0)</f>
        <v>Dave</v>
      </c>
      <c r="H465" s="6" t="str">
        <f>VLOOKUP($F$10:$F$4815,'Customer Info'!$A$1:$C$501,3,0)</f>
        <v>Poirier</v>
      </c>
      <c r="I465" s="6" t="str">
        <f>VLOOKUP($F$10:$F$4815,'Customer Info'!$A$1:$E$501,5,0)</f>
        <v>Changchun</v>
      </c>
      <c r="J465" s="2" t="s">
        <v>860</v>
      </c>
      <c r="K465" s="7" t="str">
        <f>VLOOKUP($J:$J,'Product Details'!$B:$C,2,0)</f>
        <v>Furniture</v>
      </c>
      <c r="L465" s="7" t="str">
        <f>VLOOKUP($J:$J,'Product Details'!$B:$D,3,0)</f>
        <v>Bookcases</v>
      </c>
      <c r="M465" s="7"/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">
        <v>60</v>
      </c>
      <c r="T465" s="9">
        <f t="shared" si="37"/>
        <v>974</v>
      </c>
      <c r="U465" s="9">
        <f t="shared" si="38"/>
        <v>144</v>
      </c>
      <c r="V465" s="2" t="s">
        <v>64</v>
      </c>
      <c r="W465" s="10">
        <f t="shared" si="39"/>
        <v>0.02</v>
      </c>
    </row>
    <row r="466" spans="1:23" x14ac:dyDescent="0.25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VLOOKUP(F466:F5271,'Customer Info'!A:B,2,0)</f>
        <v>Neil</v>
      </c>
      <c r="H466" s="6" t="str">
        <f>VLOOKUP($F$10:$F$4815,'Customer Info'!$A$1:$C$501,3,0)</f>
        <v>Franzšsisch</v>
      </c>
      <c r="I466" s="6" t="str">
        <f>VLOOKUP($F$10:$F$4815,'Customer Info'!$A$1:$E$501,5,0)</f>
        <v>Mount Isa</v>
      </c>
      <c r="J466" s="2" t="s">
        <v>471</v>
      </c>
      <c r="K466" s="7" t="str">
        <f>VLOOKUP($J:$J,'Product Details'!$B:$C,2,0)</f>
        <v>Office_Supplies</v>
      </c>
      <c r="L466" s="7" t="str">
        <f>VLOOKUP($J:$J,'Product Details'!$B:$D,3,0)</f>
        <v>Art</v>
      </c>
      <c r="M466" s="7"/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">
        <v>30</v>
      </c>
      <c r="T466" s="9">
        <f t="shared" si="37"/>
        <v>175</v>
      </c>
      <c r="U466" s="9">
        <f t="shared" si="38"/>
        <v>45</v>
      </c>
      <c r="V466" s="2" t="s">
        <v>34</v>
      </c>
      <c r="W466" s="10">
        <f t="shared" si="39"/>
        <v>0.02</v>
      </c>
    </row>
    <row r="467" spans="1:23" x14ac:dyDescent="0.25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VLOOKUP(F467:F5272,'Customer Info'!A:B,2,0)</f>
        <v>Kristen</v>
      </c>
      <c r="H467" s="6" t="str">
        <f>VLOOKUP($F$10:$F$4815,'Customer Info'!$A$1:$C$501,3,0)</f>
        <v>Hastings</v>
      </c>
      <c r="I467" s="6" t="str">
        <f>VLOOKUP($F$10:$F$4815,'Customer Info'!$A$1:$E$501,5,0)</f>
        <v>Shihezi</v>
      </c>
      <c r="J467" s="2" t="s">
        <v>458</v>
      </c>
      <c r="K467" s="7" t="str">
        <f>VLOOKUP($J:$J,'Product Details'!$B:$C,2,0)</f>
        <v>Office_Supplies</v>
      </c>
      <c r="L467" s="7" t="str">
        <f>VLOOKUP($J:$J,'Product Details'!$B:$D,3,0)</f>
        <v>Fasteners</v>
      </c>
      <c r="M467" s="7"/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">
        <v>10</v>
      </c>
      <c r="T467" s="9">
        <f t="shared" si="37"/>
        <v>70</v>
      </c>
      <c r="U467" s="9">
        <f t="shared" si="38"/>
        <v>15</v>
      </c>
      <c r="V467" s="2" t="s">
        <v>64</v>
      </c>
      <c r="W467" s="10">
        <f t="shared" si="39"/>
        <v>0.02</v>
      </c>
    </row>
    <row r="468" spans="1:23" x14ac:dyDescent="0.25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VLOOKUP(F468:F5273,'Customer Info'!A:B,2,0)</f>
        <v>Alex</v>
      </c>
      <c r="H468" s="6" t="str">
        <f>VLOOKUP($F$10:$F$4815,'Customer Info'!$A$1:$C$501,3,0)</f>
        <v>Avila</v>
      </c>
      <c r="I468" s="6" t="str">
        <f>VLOOKUP($F$10:$F$4815,'Customer Info'!$A$1:$E$501,5,0)</f>
        <v>Newcastle</v>
      </c>
      <c r="J468" s="2" t="s">
        <v>286</v>
      </c>
      <c r="K468" s="7" t="str">
        <f>VLOOKUP($J:$J,'Product Details'!$B:$C,2,0)</f>
        <v>Technology</v>
      </c>
      <c r="L468" s="7" t="str">
        <f>VLOOKUP($J:$J,'Product Details'!$B:$D,3,0)</f>
        <v>Phones</v>
      </c>
      <c r="M468" s="7"/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">
        <v>10</v>
      </c>
      <c r="T468" s="9">
        <f t="shared" si="37"/>
        <v>710</v>
      </c>
      <c r="U468" s="9">
        <f t="shared" si="38"/>
        <v>45</v>
      </c>
      <c r="V468" s="2" t="s">
        <v>34</v>
      </c>
      <c r="W468" s="10">
        <f t="shared" si="39"/>
        <v>0.02</v>
      </c>
    </row>
    <row r="469" spans="1:23" x14ac:dyDescent="0.25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VLOOKUP(F469:F5274,'Customer Info'!A:B,2,0)</f>
        <v>Jill</v>
      </c>
      <c r="H469" s="6" t="str">
        <f>VLOOKUP($F$10:$F$4815,'Customer Info'!$A$1:$C$501,3,0)</f>
        <v>Fjeld</v>
      </c>
      <c r="I469" s="6" t="str">
        <f>VLOOKUP($F$10:$F$4815,'Customer Info'!$A$1:$E$501,5,0)</f>
        <v>Wollongong</v>
      </c>
      <c r="J469" s="2" t="s">
        <v>161</v>
      </c>
      <c r="K469" s="7" t="str">
        <f>VLOOKUP($J:$J,'Product Details'!$B:$C,2,0)</f>
        <v>Office_Supplies</v>
      </c>
      <c r="L469" s="7" t="str">
        <f>VLOOKUP($J:$J,'Product Details'!$B:$D,3,0)</f>
        <v>Storage</v>
      </c>
      <c r="M469" s="7"/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">
        <v>92</v>
      </c>
      <c r="T469" s="9">
        <f t="shared" si="37"/>
        <v>9262</v>
      </c>
      <c r="U469" s="9">
        <f t="shared" si="38"/>
        <v>682</v>
      </c>
      <c r="V469" s="2" t="s">
        <v>64</v>
      </c>
      <c r="W469" s="10">
        <f t="shared" si="39"/>
        <v>0.05</v>
      </c>
    </row>
    <row r="470" spans="1:23" x14ac:dyDescent="0.25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VLOOKUP(F470:F5275,'Customer Info'!A:B,2,0)</f>
        <v>Logan</v>
      </c>
      <c r="H470" s="6" t="str">
        <f>VLOOKUP($F$10:$F$4815,'Customer Info'!$A$1:$C$501,3,0)</f>
        <v>Haushalter</v>
      </c>
      <c r="I470" s="6" t="str">
        <f>VLOOKUP($F$10:$F$4815,'Customer Info'!$A$1:$E$501,5,0)</f>
        <v>Canberra</v>
      </c>
      <c r="J470" s="2" t="s">
        <v>274</v>
      </c>
      <c r="K470" s="7" t="str">
        <f>VLOOKUP($J:$J,'Product Details'!$B:$C,2,0)</f>
        <v>Furniture</v>
      </c>
      <c r="L470" s="7" t="str">
        <f>VLOOKUP($J:$J,'Product Details'!$B:$D,3,0)</f>
        <v>Tables</v>
      </c>
      <c r="M470" s="7"/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">
        <v>74</v>
      </c>
      <c r="T470" s="9">
        <f t="shared" si="37"/>
        <v>3529</v>
      </c>
      <c r="U470" s="9">
        <f t="shared" si="38"/>
        <v>299</v>
      </c>
      <c r="V470" s="2" t="s">
        <v>34</v>
      </c>
      <c r="W470" s="10">
        <f t="shared" si="39"/>
        <v>0.02</v>
      </c>
    </row>
    <row r="471" spans="1:23" x14ac:dyDescent="0.25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VLOOKUP(F471:F5276,'Customer Info'!A:B,2,0)</f>
        <v>Allen</v>
      </c>
      <c r="H471" s="6" t="str">
        <f>VLOOKUP($F$10:$F$4815,'Customer Info'!$A$1:$C$501,3,0)</f>
        <v>Rosenblatt</v>
      </c>
      <c r="I471" s="6" t="str">
        <f>VLOOKUP($F$10:$F$4815,'Customer Info'!$A$1:$E$501,5,0)</f>
        <v>Chaozhou</v>
      </c>
      <c r="J471" s="2" t="s">
        <v>793</v>
      </c>
      <c r="K471" s="7" t="str">
        <f>VLOOKUP($J:$J,'Product Details'!$B:$C,2,0)</f>
        <v>Office_Supplies</v>
      </c>
      <c r="L471" s="7" t="str">
        <f>VLOOKUP($J:$J,'Product Details'!$B:$D,3,0)</f>
        <v>Fasteners</v>
      </c>
      <c r="M471" s="7"/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">
        <v>25</v>
      </c>
      <c r="T471" s="9">
        <f t="shared" si="37"/>
        <v>35389</v>
      </c>
      <c r="U471" s="9">
        <f t="shared" si="38"/>
        <v>1663</v>
      </c>
      <c r="V471" s="2" t="s">
        <v>34</v>
      </c>
      <c r="W471" s="10">
        <f t="shared" si="39"/>
        <v>7.0000000000000007E-2</v>
      </c>
    </row>
    <row r="472" spans="1:23" x14ac:dyDescent="0.25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VLOOKUP(F472:F5277,'Customer Info'!A:B,2,0)</f>
        <v>Quincy</v>
      </c>
      <c r="H472" s="6" t="str">
        <f>VLOOKUP($F$10:$F$4815,'Customer Info'!$A$1:$C$501,3,0)</f>
        <v>Jones</v>
      </c>
      <c r="I472" s="6" t="str">
        <f>VLOOKUP($F$10:$F$4815,'Customer Info'!$A$1:$E$501,5,0)</f>
        <v>Gold Coast</v>
      </c>
      <c r="J472" s="2" t="s">
        <v>420</v>
      </c>
      <c r="K472" s="7" t="str">
        <f>VLOOKUP($J:$J,'Product Details'!$B:$C,2,0)</f>
        <v>Office_Supplies</v>
      </c>
      <c r="L472" s="7" t="str">
        <f>VLOOKUP($J:$J,'Product Details'!$B:$D,3,0)</f>
        <v>Labels</v>
      </c>
      <c r="M472" s="7"/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">
        <v>30</v>
      </c>
      <c r="T472" s="9">
        <f t="shared" si="37"/>
        <v>528</v>
      </c>
      <c r="U472" s="9">
        <f t="shared" si="38"/>
        <v>57</v>
      </c>
      <c r="V472" s="2" t="s">
        <v>64</v>
      </c>
      <c r="W472" s="10">
        <f t="shared" si="39"/>
        <v>0.02</v>
      </c>
    </row>
    <row r="473" spans="1:23" x14ac:dyDescent="0.25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VLOOKUP(F473:F5278,'Customer Info'!A:B,2,0)</f>
        <v>Tim</v>
      </c>
      <c r="H473" s="6" t="str">
        <f>VLOOKUP($F$10:$F$4815,'Customer Info'!$A$1:$C$501,3,0)</f>
        <v>Brockman</v>
      </c>
      <c r="I473" s="6" t="str">
        <f>VLOOKUP($F$10:$F$4815,'Customer Info'!$A$1:$E$501,5,0)</f>
        <v>Toowoomba</v>
      </c>
      <c r="J473" s="2" t="s">
        <v>719</v>
      </c>
      <c r="K473" s="7" t="str">
        <f>VLOOKUP($J:$J,'Product Details'!$B:$C,2,0)</f>
        <v>Office_Supplies</v>
      </c>
      <c r="L473" s="7" t="str">
        <f>VLOOKUP($J:$J,'Product Details'!$B:$D,3,0)</f>
        <v>Labels</v>
      </c>
      <c r="M473" s="7"/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">
        <v>34</v>
      </c>
      <c r="T473" s="9">
        <f t="shared" si="37"/>
        <v>8404</v>
      </c>
      <c r="U473" s="9">
        <f t="shared" si="38"/>
        <v>733</v>
      </c>
      <c r="V473" s="2" t="s">
        <v>64</v>
      </c>
      <c r="W473" s="10">
        <f t="shared" si="39"/>
        <v>0.05</v>
      </c>
    </row>
    <row r="474" spans="1:23" x14ac:dyDescent="0.25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VLOOKUP(F474:F5279,'Customer Info'!A:B,2,0)</f>
        <v>Christine</v>
      </c>
      <c r="H474" s="6" t="str">
        <f>VLOOKUP($F$10:$F$4815,'Customer Info'!$A$1:$C$501,3,0)</f>
        <v>Abelman</v>
      </c>
      <c r="I474" s="6" t="str">
        <f>VLOOKUP($F$10:$F$4815,'Customer Info'!$A$1:$E$501,5,0)</f>
        <v>Nasik</v>
      </c>
      <c r="J474" s="2" t="s">
        <v>580</v>
      </c>
      <c r="K474" s="7" t="str">
        <f>VLOOKUP($J:$J,'Product Details'!$B:$C,2,0)</f>
        <v>Office_Supplies</v>
      </c>
      <c r="L474" s="7" t="str">
        <f>VLOOKUP($J:$J,'Product Details'!$B:$D,3,0)</f>
        <v>Storage</v>
      </c>
      <c r="M474" s="7"/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">
        <v>72</v>
      </c>
      <c r="T474" s="9">
        <f t="shared" si="37"/>
        <v>6153</v>
      </c>
      <c r="U474" s="9">
        <f t="shared" si="38"/>
        <v>414</v>
      </c>
      <c r="V474" s="2" t="s">
        <v>31</v>
      </c>
      <c r="W474" s="10">
        <f t="shared" si="39"/>
        <v>0.05</v>
      </c>
    </row>
    <row r="475" spans="1:23" x14ac:dyDescent="0.25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VLOOKUP(F475:F5280,'Customer Info'!A:B,2,0)</f>
        <v>Liz</v>
      </c>
      <c r="H475" s="6" t="str">
        <f>VLOOKUP($F$10:$F$4815,'Customer Info'!$A$1:$C$501,3,0)</f>
        <v>Pelletier</v>
      </c>
      <c r="I475" s="6" t="str">
        <f>VLOOKUP($F$10:$F$4815,'Customer Info'!$A$1:$E$501,5,0)</f>
        <v>Zigong</v>
      </c>
      <c r="J475" s="2" t="s">
        <v>962</v>
      </c>
      <c r="K475" s="7" t="str">
        <f>VLOOKUP($J:$J,'Product Details'!$B:$C,2,0)</f>
        <v>Furniture</v>
      </c>
      <c r="L475" s="7" t="str">
        <f>VLOOKUP($J:$J,'Product Details'!$B:$D,3,0)</f>
        <v>Bookcases</v>
      </c>
      <c r="M475" s="7"/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9474</v>
      </c>
      <c r="S475" s="2">
        <v>42</v>
      </c>
      <c r="T475" s="9">
        <f t="shared" si="37"/>
        <v>9516</v>
      </c>
      <c r="U475" s="9">
        <f t="shared" si="38"/>
        <v>570</v>
      </c>
      <c r="V475" s="2" t="s">
        <v>34</v>
      </c>
      <c r="W475" s="10">
        <f t="shared" si="39"/>
        <v>0.05</v>
      </c>
    </row>
    <row r="476" spans="1:23" x14ac:dyDescent="0.25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VLOOKUP(F476:F5281,'Customer Info'!A:B,2,0)</f>
        <v>Michelle</v>
      </c>
      <c r="H476" s="6" t="str">
        <f>VLOOKUP($F$10:$F$4815,'Customer Info'!$A$1:$C$501,3,0)</f>
        <v>Tran</v>
      </c>
      <c r="I476" s="6" t="str">
        <f>VLOOKUP($F$10:$F$4815,'Customer Info'!$A$1:$E$501,5,0)</f>
        <v>Mount Gambier</v>
      </c>
      <c r="J476" s="2" t="s">
        <v>497</v>
      </c>
      <c r="K476" s="7" t="str">
        <f>VLOOKUP($J:$J,'Product Details'!$B:$C,2,0)</f>
        <v>Furniture</v>
      </c>
      <c r="L476" s="7" t="str">
        <f>VLOOKUP($J:$J,'Product Details'!$B:$D,3,0)</f>
        <v>Tables</v>
      </c>
      <c r="M476" s="7"/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1332</v>
      </c>
      <c r="S476" s="2">
        <v>30</v>
      </c>
      <c r="T476" s="9">
        <f t="shared" si="37"/>
        <v>1362</v>
      </c>
      <c r="U476" s="9">
        <f t="shared" si="38"/>
        <v>153</v>
      </c>
      <c r="V476" s="2" t="s">
        <v>64</v>
      </c>
      <c r="W476" s="10">
        <f t="shared" si="39"/>
        <v>0.02</v>
      </c>
    </row>
    <row r="477" spans="1:23" x14ac:dyDescent="0.25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VLOOKUP(F477:F5282,'Customer Info'!A:B,2,0)</f>
        <v>Hunter</v>
      </c>
      <c r="H477" s="6" t="str">
        <f>VLOOKUP($F$10:$F$4815,'Customer Info'!$A$1:$C$501,3,0)</f>
        <v>Lopez</v>
      </c>
      <c r="I477" s="6" t="str">
        <f>VLOOKUP($F$10:$F$4815,'Customer Info'!$A$1:$E$501,5,0)</f>
        <v>Pekanbaru</v>
      </c>
      <c r="J477" s="2" t="s">
        <v>187</v>
      </c>
      <c r="K477" s="7" t="str">
        <f>VLOOKUP($J:$J,'Product Details'!$B:$C,2,0)</f>
        <v>Technology</v>
      </c>
      <c r="L477" s="7" t="str">
        <f>VLOOKUP($J:$J,'Product Details'!$B:$D,3,0)</f>
        <v>Accessories</v>
      </c>
      <c r="M477" s="7"/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174</v>
      </c>
      <c r="S477" s="2">
        <v>10</v>
      </c>
      <c r="T477" s="9">
        <f t="shared" si="37"/>
        <v>184</v>
      </c>
      <c r="U477" s="9">
        <f t="shared" si="38"/>
        <v>16</v>
      </c>
      <c r="V477" s="2" t="s">
        <v>34</v>
      </c>
      <c r="W477" s="10">
        <f t="shared" si="39"/>
        <v>0.02</v>
      </c>
    </row>
    <row r="478" spans="1:23" x14ac:dyDescent="0.25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VLOOKUP(F478:F5283,'Customer Info'!A:B,2,0)</f>
        <v>Sung</v>
      </c>
      <c r="H478" s="6" t="str">
        <f>VLOOKUP($F$10:$F$4815,'Customer Info'!$A$1:$C$501,3,0)</f>
        <v>Shariari</v>
      </c>
      <c r="I478" s="6" t="str">
        <f>VLOOKUP($F$10:$F$4815,'Customer Info'!$A$1:$E$501,5,0)</f>
        <v>Solapur</v>
      </c>
      <c r="J478" s="2" t="s">
        <v>84</v>
      </c>
      <c r="K478" s="7" t="str">
        <f>VLOOKUP($J:$J,'Product Details'!$B:$C,2,0)</f>
        <v>Furniture</v>
      </c>
      <c r="L478" s="7" t="str">
        <f>VLOOKUP($J:$J,'Product Details'!$B:$D,3,0)</f>
        <v>Chairs</v>
      </c>
      <c r="M478" s="7"/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9625</v>
      </c>
      <c r="S478" s="2">
        <v>24</v>
      </c>
      <c r="T478" s="9">
        <f t="shared" si="37"/>
        <v>9649</v>
      </c>
      <c r="U478" s="9">
        <f t="shared" si="38"/>
        <v>479</v>
      </c>
      <c r="V478" s="2" t="s">
        <v>34</v>
      </c>
      <c r="W478" s="10">
        <f t="shared" si="39"/>
        <v>0.05</v>
      </c>
    </row>
    <row r="479" spans="1:23" x14ac:dyDescent="0.25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VLOOKUP(F479:F5284,'Customer Info'!A:B,2,0)</f>
        <v>Cari</v>
      </c>
      <c r="H479" s="6" t="str">
        <f>VLOOKUP($F$10:$F$4815,'Customer Info'!$A$1:$C$501,3,0)</f>
        <v>MacIntyre</v>
      </c>
      <c r="I479" s="6" t="str">
        <f>VLOOKUP($F$10:$F$4815,'Customer Info'!$A$1:$E$501,5,0)</f>
        <v>Suzhou</v>
      </c>
      <c r="J479" s="2" t="s">
        <v>793</v>
      </c>
      <c r="K479" s="7" t="str">
        <f>VLOOKUP($J:$J,'Product Details'!$B:$C,2,0)</f>
        <v>Office_Supplies</v>
      </c>
      <c r="L479" s="7" t="str">
        <f>VLOOKUP($J:$J,'Product Details'!$B:$D,3,0)</f>
        <v>Fasteners</v>
      </c>
      <c r="M479" s="7"/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90408</v>
      </c>
      <c r="S479" s="2">
        <v>35</v>
      </c>
      <c r="T479" s="9">
        <f t="shared" si="37"/>
        <v>90443</v>
      </c>
      <c r="U479" s="9">
        <f t="shared" si="38"/>
        <v>5171</v>
      </c>
      <c r="V479" s="2" t="s">
        <v>34</v>
      </c>
      <c r="W479" s="10">
        <f t="shared" si="39"/>
        <v>0.09</v>
      </c>
    </row>
    <row r="480" spans="1:23" x14ac:dyDescent="0.25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VLOOKUP(F480:F5285,'Customer Info'!A:B,2,0)</f>
        <v>Mitch</v>
      </c>
      <c r="H480" s="6" t="str">
        <f>VLOOKUP($F$10:$F$4815,'Customer Info'!$A$1:$C$501,3,0)</f>
        <v>Willingham</v>
      </c>
      <c r="I480" s="6" t="str">
        <f>VLOOKUP($F$10:$F$4815,'Customer Info'!$A$1:$E$501,5,0)</f>
        <v>Berlin</v>
      </c>
      <c r="J480" s="2" t="s">
        <v>215</v>
      </c>
      <c r="K480" s="7" t="str">
        <f>VLOOKUP($J:$J,'Product Details'!$B:$C,2,0)</f>
        <v>Technology</v>
      </c>
      <c r="L480" s="7" t="str">
        <f>VLOOKUP($J:$J,'Product Details'!$B:$D,3,0)</f>
        <v>Machines</v>
      </c>
      <c r="M480" s="7"/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52512</v>
      </c>
      <c r="S480" s="2">
        <v>92</v>
      </c>
      <c r="T480" s="9">
        <f t="shared" si="37"/>
        <v>52604</v>
      </c>
      <c r="U480" s="9">
        <f t="shared" si="38"/>
        <v>5342</v>
      </c>
      <c r="V480" s="2" t="s">
        <v>31</v>
      </c>
      <c r="W480" s="10">
        <f t="shared" si="39"/>
        <v>0.09</v>
      </c>
    </row>
    <row r="481" spans="1:23" x14ac:dyDescent="0.25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VLOOKUP(F481:F5286,'Customer Info'!A:B,2,0)</f>
        <v>Jim</v>
      </c>
      <c r="H481" s="6" t="str">
        <f>VLOOKUP($F$10:$F$4815,'Customer Info'!$A$1:$C$501,3,0)</f>
        <v>Epp</v>
      </c>
      <c r="I481" s="6" t="str">
        <f>VLOOKUP($F$10:$F$4815,'Customer Info'!$A$1:$E$501,5,0)</f>
        <v>Jingmen</v>
      </c>
      <c r="J481" s="2" t="s">
        <v>51</v>
      </c>
      <c r="K481" s="7" t="str">
        <f>VLOOKUP($J:$J,'Product Details'!$B:$C,2,0)</f>
        <v>Technology</v>
      </c>
      <c r="L481" s="7" t="str">
        <f>VLOOKUP($J:$J,'Product Details'!$B:$D,3,0)</f>
        <v>Machines</v>
      </c>
      <c r="M481" s="7"/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5289</v>
      </c>
      <c r="S481" s="2">
        <v>100</v>
      </c>
      <c r="T481" s="9">
        <f t="shared" si="37"/>
        <v>5389</v>
      </c>
      <c r="U481" s="9">
        <f t="shared" si="38"/>
        <v>583</v>
      </c>
      <c r="V481" s="2" t="s">
        <v>34</v>
      </c>
      <c r="W481" s="10">
        <f t="shared" si="39"/>
        <v>0.05</v>
      </c>
    </row>
    <row r="482" spans="1:23" x14ac:dyDescent="0.25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VLOOKUP(F482:F5287,'Customer Info'!A:B,2,0)</f>
        <v>Harold</v>
      </c>
      <c r="H482" s="6" t="str">
        <f>VLOOKUP($F$10:$F$4815,'Customer Info'!$A$1:$C$501,3,0)</f>
        <v>Dahlen</v>
      </c>
      <c r="I482" s="6" t="str">
        <f>VLOOKUP($F$10:$F$4815,'Customer Info'!$A$1:$E$501,5,0)</f>
        <v>Jakarta</v>
      </c>
      <c r="J482" s="2" t="s">
        <v>374</v>
      </c>
      <c r="K482" s="7" t="str">
        <f>VLOOKUP($J:$J,'Product Details'!$B:$C,2,0)</f>
        <v>Furniture</v>
      </c>
      <c r="L482" s="7" t="str">
        <f>VLOOKUP($J:$J,'Product Details'!$B:$D,3,0)</f>
        <v>Chairs</v>
      </c>
      <c r="M482" s="7"/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1983</v>
      </c>
      <c r="S482" s="2">
        <v>79</v>
      </c>
      <c r="T482" s="9">
        <f t="shared" si="37"/>
        <v>2062</v>
      </c>
      <c r="U482" s="9">
        <f t="shared" si="38"/>
        <v>154</v>
      </c>
      <c r="V482" s="2" t="s">
        <v>34</v>
      </c>
      <c r="W482" s="10">
        <f t="shared" si="39"/>
        <v>0.02</v>
      </c>
    </row>
    <row r="483" spans="1:23" x14ac:dyDescent="0.25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VLOOKUP(F483:F5288,'Customer Info'!A:B,2,0)</f>
        <v>Kean</v>
      </c>
      <c r="H483" s="6" t="str">
        <f>VLOOKUP($F$10:$F$4815,'Customer Info'!$A$1:$C$501,3,0)</f>
        <v>Thornton</v>
      </c>
      <c r="I483" s="6" t="str">
        <f>VLOOKUP($F$10:$F$4815,'Customer Info'!$A$1:$E$501,5,0)</f>
        <v>Brisbane</v>
      </c>
      <c r="J483" s="2" t="s">
        <v>323</v>
      </c>
      <c r="K483" s="7" t="str">
        <f>VLOOKUP($J:$J,'Product Details'!$B:$C,2,0)</f>
        <v>Technology</v>
      </c>
      <c r="L483" s="7" t="str">
        <f>VLOOKUP($J:$J,'Product Details'!$B:$D,3,0)</f>
        <v>Accessories</v>
      </c>
      <c r="M483" s="7"/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284</v>
      </c>
      <c r="S483" s="2">
        <v>10</v>
      </c>
      <c r="T483" s="9">
        <f t="shared" si="37"/>
        <v>294</v>
      </c>
      <c r="U483" s="9">
        <f t="shared" si="38"/>
        <v>38</v>
      </c>
      <c r="V483" s="2" t="s">
        <v>31</v>
      </c>
      <c r="W483" s="10">
        <f t="shared" si="39"/>
        <v>0.02</v>
      </c>
    </row>
    <row r="484" spans="1:23" x14ac:dyDescent="0.25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VLOOKUP(F484:F5289,'Customer Info'!A:B,2,0)</f>
        <v>Hunter</v>
      </c>
      <c r="H484" s="6" t="str">
        <f>VLOOKUP($F$10:$F$4815,'Customer Info'!$A$1:$C$501,3,0)</f>
        <v>Glantz</v>
      </c>
      <c r="I484" s="6" t="str">
        <f>VLOOKUP($F$10:$F$4815,'Customer Info'!$A$1:$E$501,5,0)</f>
        <v>Panihati</v>
      </c>
      <c r="J484" s="2" t="s">
        <v>623</v>
      </c>
      <c r="K484" s="7" t="str">
        <f>VLOOKUP($J:$J,'Product Details'!$B:$C,2,0)</f>
        <v>Office_Supplies</v>
      </c>
      <c r="L484" s="7" t="str">
        <f>VLOOKUP($J:$J,'Product Details'!$B:$D,3,0)</f>
        <v>Storage</v>
      </c>
      <c r="M484" s="7"/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32796</v>
      </c>
      <c r="S484" s="2">
        <v>43</v>
      </c>
      <c r="T484" s="9">
        <f t="shared" si="37"/>
        <v>32839</v>
      </c>
      <c r="U484" s="9">
        <f t="shared" si="38"/>
        <v>2747</v>
      </c>
      <c r="V484" s="2" t="s">
        <v>31</v>
      </c>
      <c r="W484" s="10">
        <f t="shared" si="39"/>
        <v>7.0000000000000007E-2</v>
      </c>
    </row>
    <row r="485" spans="1:23" x14ac:dyDescent="0.25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VLOOKUP(F485:F5290,'Customer Info'!A:B,2,0)</f>
        <v>Victoria</v>
      </c>
      <c r="H485" s="6" t="str">
        <f>VLOOKUP($F$10:$F$4815,'Customer Info'!$A$1:$C$501,3,0)</f>
        <v>Brennan</v>
      </c>
      <c r="I485" s="6" t="str">
        <f>VLOOKUP($F$10:$F$4815,'Customer Info'!$A$1:$E$501,5,0)</f>
        <v>Mangalore</v>
      </c>
      <c r="J485" s="2" t="s">
        <v>314</v>
      </c>
      <c r="K485" s="7" t="str">
        <f>VLOOKUP($J:$J,'Product Details'!$B:$C,2,0)</f>
        <v>Technology</v>
      </c>
      <c r="L485" s="7" t="str">
        <f>VLOOKUP($J:$J,'Product Details'!$B:$D,3,0)</f>
        <v>Copiers</v>
      </c>
      <c r="M485" s="7"/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288</v>
      </c>
      <c r="S485" s="2">
        <v>30</v>
      </c>
      <c r="T485" s="9">
        <f t="shared" si="37"/>
        <v>318</v>
      </c>
      <c r="U485" s="9">
        <f t="shared" si="38"/>
        <v>54</v>
      </c>
      <c r="V485" s="2" t="s">
        <v>34</v>
      </c>
      <c r="W485" s="10">
        <f t="shared" si="39"/>
        <v>0.02</v>
      </c>
    </row>
    <row r="486" spans="1:23" x14ac:dyDescent="0.25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VLOOKUP(F486:F5291,'Customer Info'!A:B,2,0)</f>
        <v>Muhammed</v>
      </c>
      <c r="H486" s="6" t="str">
        <f>VLOOKUP($F$10:$F$4815,'Customer Info'!$A$1:$C$501,3,0)</f>
        <v>Lee</v>
      </c>
      <c r="I486" s="6" t="str">
        <f>VLOOKUP($F$10:$F$4815,'Customer Info'!$A$1:$E$501,5,0)</f>
        <v>Nellore</v>
      </c>
      <c r="J486" s="2" t="s">
        <v>164</v>
      </c>
      <c r="K486" s="7" t="str">
        <f>VLOOKUP($J:$J,'Product Details'!$B:$C,2,0)</f>
        <v>Office_Supplies</v>
      </c>
      <c r="L486" s="7" t="str">
        <f>VLOOKUP($J:$J,'Product Details'!$B:$D,3,0)</f>
        <v>Appliances</v>
      </c>
      <c r="M486" s="7"/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864</v>
      </c>
      <c r="S486" s="2">
        <v>61</v>
      </c>
      <c r="T486" s="9">
        <f t="shared" si="37"/>
        <v>925</v>
      </c>
      <c r="U486" s="9">
        <f t="shared" si="38"/>
        <v>133</v>
      </c>
      <c r="V486" s="2" t="s">
        <v>34</v>
      </c>
      <c r="W486" s="10">
        <f t="shared" si="39"/>
        <v>0.02</v>
      </c>
    </row>
    <row r="487" spans="1:23" x14ac:dyDescent="0.25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VLOOKUP(F487:F5292,'Customer Info'!A:B,2,0)</f>
        <v>Jonathan</v>
      </c>
      <c r="H487" s="6" t="str">
        <f>VLOOKUP($F$10:$F$4815,'Customer Info'!$A$1:$C$501,3,0)</f>
        <v>Howell</v>
      </c>
      <c r="I487" s="6" t="str">
        <f>VLOOKUP($F$10:$F$4815,'Customer Info'!$A$1:$E$501,5,0)</f>
        <v>Guangshui</v>
      </c>
      <c r="J487" s="2" t="s">
        <v>539</v>
      </c>
      <c r="K487" s="7" t="str">
        <f>VLOOKUP($J:$J,'Product Details'!$B:$C,2,0)</f>
        <v>Technology</v>
      </c>
      <c r="L487" s="7" t="str">
        <f>VLOOKUP($J:$J,'Product Details'!$B:$D,3,0)</f>
        <v>Copiers</v>
      </c>
      <c r="M487" s="7"/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875</v>
      </c>
      <c r="S487" s="2">
        <v>30</v>
      </c>
      <c r="T487" s="9">
        <f t="shared" si="37"/>
        <v>905</v>
      </c>
      <c r="U487" s="9">
        <f t="shared" si="38"/>
        <v>95</v>
      </c>
      <c r="V487" s="2" t="s">
        <v>31</v>
      </c>
      <c r="W487" s="10">
        <f t="shared" si="39"/>
        <v>0.02</v>
      </c>
    </row>
    <row r="488" spans="1:23" x14ac:dyDescent="0.25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VLOOKUP(F488:F5293,'Customer Info'!A:B,2,0)</f>
        <v>Anna</v>
      </c>
      <c r="H488" s="6" t="str">
        <f>VLOOKUP($F$10:$F$4815,'Customer Info'!$A$1:$C$501,3,0)</f>
        <v>Gayman</v>
      </c>
      <c r="I488" s="6" t="str">
        <f>VLOOKUP($F$10:$F$4815,'Customer Info'!$A$1:$E$501,5,0)</f>
        <v>Surat</v>
      </c>
      <c r="J488" s="2" t="s">
        <v>215</v>
      </c>
      <c r="K488" s="7" t="str">
        <f>VLOOKUP($J:$J,'Product Details'!$B:$C,2,0)</f>
        <v>Technology</v>
      </c>
      <c r="L488" s="7" t="str">
        <f>VLOOKUP($J:$J,'Product Details'!$B:$D,3,0)</f>
        <v>Machines</v>
      </c>
      <c r="M488" s="7"/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10415</v>
      </c>
      <c r="S488" s="2">
        <v>71</v>
      </c>
      <c r="T488" s="9">
        <f t="shared" si="37"/>
        <v>10486</v>
      </c>
      <c r="U488" s="9">
        <f t="shared" si="38"/>
        <v>466</v>
      </c>
      <c r="V488" s="2" t="s">
        <v>34</v>
      </c>
      <c r="W488" s="10">
        <f t="shared" si="39"/>
        <v>0.05</v>
      </c>
    </row>
    <row r="489" spans="1:23" x14ac:dyDescent="0.25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VLOOKUP(F489:F5294,'Customer Info'!A:B,2,0)</f>
        <v>Adrian</v>
      </c>
      <c r="H489" s="6" t="str">
        <f>VLOOKUP($F$10:$F$4815,'Customer Info'!$A$1:$C$501,3,0)</f>
        <v>Barton</v>
      </c>
      <c r="I489" s="6" t="str">
        <f>VLOOKUP($F$10:$F$4815,'Customer Info'!$A$1:$E$501,5,0)</f>
        <v>Zigong</v>
      </c>
      <c r="J489" s="2" t="s">
        <v>87</v>
      </c>
      <c r="K489" s="7" t="str">
        <f>VLOOKUP($J:$J,'Product Details'!$B:$C,2,0)</f>
        <v>Office_Supplies</v>
      </c>
      <c r="L489" s="7" t="str">
        <f>VLOOKUP($J:$J,'Product Details'!$B:$D,3,0)</f>
        <v>Storage</v>
      </c>
      <c r="M489" s="7"/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1399</v>
      </c>
      <c r="S489" s="2">
        <v>94</v>
      </c>
      <c r="T489" s="9">
        <f t="shared" si="37"/>
        <v>1493</v>
      </c>
      <c r="U489" s="9">
        <f t="shared" si="38"/>
        <v>160</v>
      </c>
      <c r="V489" s="2" t="s">
        <v>64</v>
      </c>
      <c r="W489" s="10">
        <f t="shared" si="39"/>
        <v>0.02</v>
      </c>
    </row>
    <row r="490" spans="1:23" x14ac:dyDescent="0.25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VLOOKUP(F490:F5295,'Customer Info'!A:B,2,0)</f>
        <v>Trudy</v>
      </c>
      <c r="H490" s="6" t="str">
        <f>VLOOKUP($F$10:$F$4815,'Customer Info'!$A$1:$C$501,3,0)</f>
        <v>Glocke</v>
      </c>
      <c r="I490" s="6" t="str">
        <f>VLOOKUP($F$10:$F$4815,'Customer Info'!$A$1:$E$501,5,0)</f>
        <v>Huaiyin</v>
      </c>
      <c r="J490" s="2" t="s">
        <v>281</v>
      </c>
      <c r="K490" s="7" t="str">
        <f>VLOOKUP($J:$J,'Product Details'!$B:$C,2,0)</f>
        <v>Furniture</v>
      </c>
      <c r="L490" s="7" t="str">
        <f>VLOOKUP($J:$J,'Product Details'!$B:$D,3,0)</f>
        <v>Chairs</v>
      </c>
      <c r="M490" s="7"/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16320</v>
      </c>
      <c r="S490" s="2">
        <v>42</v>
      </c>
      <c r="T490" s="9">
        <f t="shared" si="37"/>
        <v>16362</v>
      </c>
      <c r="U490" s="9">
        <f t="shared" si="38"/>
        <v>1412</v>
      </c>
      <c r="V490" s="2" t="s">
        <v>64</v>
      </c>
      <c r="W490" s="10">
        <f t="shared" si="39"/>
        <v>0.05</v>
      </c>
    </row>
    <row r="491" spans="1:23" x14ac:dyDescent="0.25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VLOOKUP(F491:F5296,'Customer Info'!A:B,2,0)</f>
        <v>Brendan</v>
      </c>
      <c r="H491" s="6" t="str">
        <f>VLOOKUP($F$10:$F$4815,'Customer Info'!$A$1:$C$501,3,0)</f>
        <v>Murry</v>
      </c>
      <c r="I491" s="6" t="str">
        <f>VLOOKUP($F$10:$F$4815,'Customer Info'!$A$1:$E$501,5,0)</f>
        <v>Schwerin</v>
      </c>
      <c r="J491" s="2" t="s">
        <v>197</v>
      </c>
      <c r="K491" s="7" t="str">
        <f>VLOOKUP($J:$J,'Product Details'!$B:$C,2,0)</f>
        <v>Office_Supplies</v>
      </c>
      <c r="L491" s="7" t="str">
        <f>VLOOKUP($J:$J,'Product Details'!$B:$D,3,0)</f>
        <v>Labels</v>
      </c>
      <c r="M491" s="7"/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9768</v>
      </c>
      <c r="S491" s="2">
        <v>68</v>
      </c>
      <c r="T491" s="9">
        <f t="shared" si="37"/>
        <v>9836</v>
      </c>
      <c r="U491" s="9">
        <f t="shared" si="38"/>
        <v>959</v>
      </c>
      <c r="V491" s="2" t="s">
        <v>34</v>
      </c>
      <c r="W491" s="10">
        <f t="shared" si="39"/>
        <v>0.05</v>
      </c>
    </row>
    <row r="492" spans="1:23" x14ac:dyDescent="0.25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VLOOKUP(F492:F5297,'Customer Info'!A:B,2,0)</f>
        <v>Mark</v>
      </c>
      <c r="H492" s="6" t="str">
        <f>VLOOKUP($F$10:$F$4815,'Customer Info'!$A$1:$C$501,3,0)</f>
        <v>Packer</v>
      </c>
      <c r="I492" s="6" t="str">
        <f>VLOOKUP($F$10:$F$4815,'Customer Info'!$A$1:$E$501,5,0)</f>
        <v>Perth</v>
      </c>
      <c r="J492" s="2" t="s">
        <v>332</v>
      </c>
      <c r="K492" s="7" t="str">
        <f>VLOOKUP($J:$J,'Product Details'!$B:$C,2,0)</f>
        <v>Technology</v>
      </c>
      <c r="L492" s="7" t="str">
        <f>VLOOKUP($J:$J,'Product Details'!$B:$D,3,0)</f>
        <v>Phones</v>
      </c>
      <c r="M492" s="7"/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6816</v>
      </c>
      <c r="S492" s="2">
        <v>53</v>
      </c>
      <c r="T492" s="9">
        <f t="shared" si="37"/>
        <v>6869</v>
      </c>
      <c r="U492" s="9">
        <f t="shared" si="38"/>
        <v>439</v>
      </c>
      <c r="V492" s="2" t="s">
        <v>34</v>
      </c>
      <c r="W492" s="10">
        <f t="shared" si="39"/>
        <v>0.05</v>
      </c>
    </row>
    <row r="493" spans="1:23" x14ac:dyDescent="0.25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VLOOKUP(F493:F5298,'Customer Info'!A:B,2,0)</f>
        <v>Sanjit</v>
      </c>
      <c r="H493" s="6" t="str">
        <f>VLOOKUP($F$10:$F$4815,'Customer Info'!$A$1:$C$501,3,0)</f>
        <v>Chand</v>
      </c>
      <c r="I493" s="6" t="str">
        <f>VLOOKUP($F$10:$F$4815,'Customer Info'!$A$1:$E$501,5,0)</f>
        <v>Thiruvananthapuram</v>
      </c>
      <c r="J493" s="2" t="s">
        <v>389</v>
      </c>
      <c r="K493" s="7" t="str">
        <f>VLOOKUP($J:$J,'Product Details'!$B:$C,2,0)</f>
        <v>Furniture</v>
      </c>
      <c r="L493" s="7" t="str">
        <f>VLOOKUP($J:$J,'Product Details'!$B:$D,3,0)</f>
        <v>Tables</v>
      </c>
      <c r="M493" s="7"/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15728</v>
      </c>
      <c r="S493" s="2">
        <v>75</v>
      </c>
      <c r="T493" s="9">
        <f t="shared" si="37"/>
        <v>15803</v>
      </c>
      <c r="U493" s="9">
        <f t="shared" si="38"/>
        <v>677</v>
      </c>
      <c r="V493" s="2" t="s">
        <v>64</v>
      </c>
      <c r="W493" s="10">
        <f t="shared" si="39"/>
        <v>0.05</v>
      </c>
    </row>
    <row r="494" spans="1:23" x14ac:dyDescent="0.25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VLOOKUP(F494:F5299,'Customer Info'!A:B,2,0)</f>
        <v>Duane</v>
      </c>
      <c r="H494" s="6" t="str">
        <f>VLOOKUP($F$10:$F$4815,'Customer Info'!$A$1:$C$501,3,0)</f>
        <v>Huffman</v>
      </c>
      <c r="I494" s="6" t="str">
        <f>VLOOKUP($F$10:$F$4815,'Customer Info'!$A$1:$E$501,5,0)</f>
        <v>Jakarta</v>
      </c>
      <c r="J494" s="2" t="s">
        <v>164</v>
      </c>
      <c r="K494" s="7" t="str">
        <f>VLOOKUP($J:$J,'Product Details'!$B:$C,2,0)</f>
        <v>Office_Supplies</v>
      </c>
      <c r="L494" s="7" t="str">
        <f>VLOOKUP($J:$J,'Product Details'!$B:$D,3,0)</f>
        <v>Appliances</v>
      </c>
      <c r="M494" s="7"/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2022</v>
      </c>
      <c r="S494" s="2">
        <v>82</v>
      </c>
      <c r="T494" s="9">
        <f t="shared" si="37"/>
        <v>2104</v>
      </c>
      <c r="U494" s="9">
        <f t="shared" si="38"/>
        <v>217</v>
      </c>
      <c r="V494" s="2" t="s">
        <v>64</v>
      </c>
      <c r="W494" s="10">
        <f t="shared" si="39"/>
        <v>0.02</v>
      </c>
    </row>
    <row r="495" spans="1:23" x14ac:dyDescent="0.25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VLOOKUP(F495:F5300,'Customer Info'!A:B,2,0)</f>
        <v>Quincy</v>
      </c>
      <c r="H495" s="6" t="str">
        <f>VLOOKUP($F$10:$F$4815,'Customer Info'!$A$1:$C$501,3,0)</f>
        <v>Jones</v>
      </c>
      <c r="I495" s="6" t="str">
        <f>VLOOKUP($F$10:$F$4815,'Customer Info'!$A$1:$E$501,5,0)</f>
        <v>Gold Coast</v>
      </c>
      <c r="J495" s="2" t="s">
        <v>132</v>
      </c>
      <c r="K495" s="7" t="str">
        <f>VLOOKUP($J:$J,'Product Details'!$B:$C,2,0)</f>
        <v>Office_Supplies</v>
      </c>
      <c r="L495" s="7" t="str">
        <f>VLOOKUP($J:$J,'Product Details'!$B:$D,3,0)</f>
        <v>Labels</v>
      </c>
      <c r="M495" s="7"/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552</v>
      </c>
      <c r="S495" s="2">
        <v>30</v>
      </c>
      <c r="T495" s="9">
        <f t="shared" si="37"/>
        <v>582</v>
      </c>
      <c r="U495" s="9">
        <f t="shared" si="38"/>
        <v>70</v>
      </c>
      <c r="V495" s="2" t="s">
        <v>31</v>
      </c>
      <c r="W495" s="10">
        <f t="shared" si="39"/>
        <v>0.02</v>
      </c>
    </row>
    <row r="496" spans="1:23" x14ac:dyDescent="0.25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VLOOKUP(F496:F5301,'Customer Info'!A:B,2,0)</f>
        <v>Sara</v>
      </c>
      <c r="H496" s="6" t="str">
        <f>VLOOKUP($F$10:$F$4815,'Customer Info'!$A$1:$C$501,3,0)</f>
        <v>Luxemburg</v>
      </c>
      <c r="I496" s="6" t="str">
        <f>VLOOKUP($F$10:$F$4815,'Customer Info'!$A$1:$E$501,5,0)</f>
        <v>Luoyang</v>
      </c>
      <c r="J496" s="2" t="s">
        <v>39</v>
      </c>
      <c r="K496" s="7" t="str">
        <f>VLOOKUP($J:$J,'Product Details'!$B:$C,2,0)</f>
        <v>Office_Supplies</v>
      </c>
      <c r="L496" s="7" t="str">
        <f>VLOOKUP($J:$J,'Product Details'!$B:$D,3,0)</f>
        <v>Binders</v>
      </c>
      <c r="M496" s="7"/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1332</v>
      </c>
      <c r="S496" s="2">
        <v>26</v>
      </c>
      <c r="T496" s="9">
        <f t="shared" si="37"/>
        <v>1358</v>
      </c>
      <c r="U496" s="9">
        <f t="shared" si="38"/>
        <v>134</v>
      </c>
      <c r="V496" s="2" t="s">
        <v>34</v>
      </c>
      <c r="W496" s="10">
        <f t="shared" si="39"/>
        <v>0.02</v>
      </c>
    </row>
    <row r="497" spans="1:23" x14ac:dyDescent="0.25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VLOOKUP(F497:F5302,'Customer Info'!A:B,2,0)</f>
        <v>Brendan</v>
      </c>
      <c r="H497" s="6" t="str">
        <f>VLOOKUP($F$10:$F$4815,'Customer Info'!$A$1:$C$501,3,0)</f>
        <v>Dodson</v>
      </c>
      <c r="I497" s="6" t="str">
        <f>VLOOKUP($F$10:$F$4815,'Customer Info'!$A$1:$E$501,5,0)</f>
        <v>Adelaide</v>
      </c>
      <c r="J497" s="2" t="s">
        <v>141</v>
      </c>
      <c r="K497" s="7" t="str">
        <f>VLOOKUP($J:$J,'Product Details'!$B:$C,2,0)</f>
        <v>Furniture</v>
      </c>
      <c r="L497" s="7" t="str">
        <f>VLOOKUP($J:$J,'Product Details'!$B:$D,3,0)</f>
        <v>Chairs</v>
      </c>
      <c r="M497" s="7"/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2882</v>
      </c>
      <c r="S497" s="2">
        <v>53</v>
      </c>
      <c r="T497" s="9">
        <f t="shared" si="37"/>
        <v>2935</v>
      </c>
      <c r="U497" s="9">
        <f t="shared" si="38"/>
        <v>215</v>
      </c>
      <c r="V497" s="2" t="s">
        <v>34</v>
      </c>
      <c r="W497" s="10">
        <f t="shared" si="39"/>
        <v>0.02</v>
      </c>
    </row>
    <row r="498" spans="1:23" x14ac:dyDescent="0.25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VLOOKUP(F498:F5303,'Customer Info'!A:B,2,0)</f>
        <v>Shui</v>
      </c>
      <c r="H498" s="6" t="str">
        <f>VLOOKUP($F$10:$F$4815,'Customer Info'!$A$1:$C$501,3,0)</f>
        <v>Tom</v>
      </c>
      <c r="I498" s="6" t="str">
        <f>VLOOKUP($F$10:$F$4815,'Customer Info'!$A$1:$E$501,5,0)</f>
        <v>Jakarta</v>
      </c>
      <c r="J498" s="2" t="s">
        <v>112</v>
      </c>
      <c r="K498" s="7" t="str">
        <f>VLOOKUP($J:$J,'Product Details'!$B:$C,2,0)</f>
        <v>Office_Supplies</v>
      </c>
      <c r="L498" s="7" t="str">
        <f>VLOOKUP($J:$J,'Product Details'!$B:$D,3,0)</f>
        <v>Storage</v>
      </c>
      <c r="M498" s="7"/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4385</v>
      </c>
      <c r="S498" s="2">
        <v>85</v>
      </c>
      <c r="T498" s="9">
        <f t="shared" si="37"/>
        <v>4470</v>
      </c>
      <c r="U498" s="9">
        <f t="shared" si="38"/>
        <v>530</v>
      </c>
      <c r="V498" s="2" t="s">
        <v>34</v>
      </c>
      <c r="W498" s="10">
        <f t="shared" si="39"/>
        <v>0.02</v>
      </c>
    </row>
    <row r="499" spans="1:23" x14ac:dyDescent="0.25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VLOOKUP(F499:F5304,'Customer Info'!A:B,2,0)</f>
        <v>Patrick</v>
      </c>
      <c r="H499" s="6" t="str">
        <f>VLOOKUP($F$10:$F$4815,'Customer Info'!$A$1:$C$501,3,0)</f>
        <v>Bzostek</v>
      </c>
      <c r="I499" s="6" t="str">
        <f>VLOOKUP($F$10:$F$4815,'Customer Info'!$A$1:$E$501,5,0)</f>
        <v>Brisbane</v>
      </c>
      <c r="J499" s="2" t="s">
        <v>669</v>
      </c>
      <c r="K499" s="7" t="str">
        <f>VLOOKUP($J:$J,'Product Details'!$B:$C,2,0)</f>
        <v>Technology</v>
      </c>
      <c r="L499" s="7" t="str">
        <f>VLOOKUP($J:$J,'Product Details'!$B:$D,3,0)</f>
        <v>Phones</v>
      </c>
      <c r="M499" s="7"/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13458</v>
      </c>
      <c r="S499" s="2">
        <v>63</v>
      </c>
      <c r="T499" s="9">
        <f t="shared" si="37"/>
        <v>13521</v>
      </c>
      <c r="U499" s="9">
        <f t="shared" si="38"/>
        <v>1521</v>
      </c>
      <c r="V499" s="2" t="s">
        <v>34</v>
      </c>
      <c r="W499" s="10">
        <f t="shared" si="39"/>
        <v>0.05</v>
      </c>
    </row>
    <row r="500" spans="1:23" x14ac:dyDescent="0.25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VLOOKUP(F500:F5305,'Customer Info'!A:B,2,0)</f>
        <v>Ryan</v>
      </c>
      <c r="H500" s="6" t="str">
        <f>VLOOKUP($F$10:$F$4815,'Customer Info'!$A$1:$C$501,3,0)</f>
        <v>Crowe</v>
      </c>
      <c r="I500" s="6" t="str">
        <f>VLOOKUP($F$10:$F$4815,'Customer Info'!$A$1:$E$501,5,0)</f>
        <v>Kanpur</v>
      </c>
      <c r="J500" s="2" t="s">
        <v>112</v>
      </c>
      <c r="K500" s="7" t="str">
        <f>VLOOKUP($J:$J,'Product Details'!$B:$C,2,0)</f>
        <v>Office_Supplies</v>
      </c>
      <c r="L500" s="7" t="str">
        <f>VLOOKUP($J:$J,'Product Details'!$B:$D,3,0)</f>
        <v>Storage</v>
      </c>
      <c r="M500" s="7"/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1703</v>
      </c>
      <c r="S500" s="2">
        <v>32</v>
      </c>
      <c r="T500" s="9">
        <f t="shared" si="37"/>
        <v>1735</v>
      </c>
      <c r="U500" s="9">
        <f t="shared" si="38"/>
        <v>96</v>
      </c>
      <c r="V500" s="2" t="s">
        <v>34</v>
      </c>
      <c r="W500" s="10">
        <f t="shared" si="39"/>
        <v>0.02</v>
      </c>
    </row>
    <row r="501" spans="1:23" x14ac:dyDescent="0.25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VLOOKUP(F501:F5306,'Customer Info'!A:B,2,0)</f>
        <v>Becky</v>
      </c>
      <c r="H501" s="6" t="str">
        <f>VLOOKUP($F$10:$F$4815,'Customer Info'!$A$1:$C$501,3,0)</f>
        <v>Pak</v>
      </c>
      <c r="I501" s="6" t="str">
        <f>VLOOKUP($F$10:$F$4815,'Customer Info'!$A$1:$E$501,5,0)</f>
        <v>Geelong</v>
      </c>
      <c r="J501" s="2" t="s">
        <v>197</v>
      </c>
      <c r="K501" s="7" t="str">
        <f>VLOOKUP($J:$J,'Product Details'!$B:$C,2,0)</f>
        <v>Office_Supplies</v>
      </c>
      <c r="L501" s="7" t="str">
        <f>VLOOKUP($J:$J,'Product Details'!$B:$D,3,0)</f>
        <v>Labels</v>
      </c>
      <c r="M501" s="7"/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4443</v>
      </c>
      <c r="S501" s="2">
        <v>74</v>
      </c>
      <c r="T501" s="9">
        <f t="shared" si="37"/>
        <v>4517</v>
      </c>
      <c r="U501" s="9">
        <f t="shared" si="38"/>
        <v>438</v>
      </c>
      <c r="V501" s="2" t="s">
        <v>34</v>
      </c>
      <c r="W501" s="10">
        <f t="shared" si="39"/>
        <v>0.02</v>
      </c>
    </row>
    <row r="502" spans="1:23" x14ac:dyDescent="0.25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VLOOKUP(F502:F5307,'Customer Info'!A:B,2,0)</f>
        <v>Ryan</v>
      </c>
      <c r="H502" s="6" t="str">
        <f>VLOOKUP($F$10:$F$4815,'Customer Info'!$A$1:$C$501,3,0)</f>
        <v>Crowe</v>
      </c>
      <c r="I502" s="6" t="str">
        <f>VLOOKUP($F$10:$F$4815,'Customer Info'!$A$1:$E$501,5,0)</f>
        <v>Kanpur</v>
      </c>
      <c r="J502" s="2" t="s">
        <v>100</v>
      </c>
      <c r="K502" s="7" t="str">
        <f>VLOOKUP($J:$J,'Product Details'!$B:$C,2,0)</f>
        <v>Office_Supplies</v>
      </c>
      <c r="L502" s="7" t="str">
        <f>VLOOKUP($J:$J,'Product Details'!$B:$D,3,0)</f>
        <v>Art</v>
      </c>
      <c r="M502" s="7"/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1283</v>
      </c>
      <c r="S502" s="2">
        <v>41</v>
      </c>
      <c r="T502" s="9">
        <f t="shared" si="37"/>
        <v>1324</v>
      </c>
      <c r="U502" s="9">
        <f t="shared" si="38"/>
        <v>137</v>
      </c>
      <c r="V502" s="2" t="s">
        <v>64</v>
      </c>
      <c r="W502" s="10">
        <f t="shared" si="39"/>
        <v>0.02</v>
      </c>
    </row>
    <row r="503" spans="1:23" x14ac:dyDescent="0.25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VLOOKUP(F503:F5308,'Customer Info'!A:B,2,0)</f>
        <v>Jesus</v>
      </c>
      <c r="H503" s="6" t="str">
        <f>VLOOKUP($F$10:$F$4815,'Customer Info'!$A$1:$C$501,3,0)</f>
        <v>Ocampo</v>
      </c>
      <c r="I503" s="6" t="str">
        <f>VLOOKUP($F$10:$F$4815,'Customer Info'!$A$1:$E$501,5,0)</f>
        <v>Herten</v>
      </c>
      <c r="J503" s="2" t="s">
        <v>427</v>
      </c>
      <c r="K503" s="7" t="str">
        <f>VLOOKUP($J:$J,'Product Details'!$B:$C,2,0)</f>
        <v>Office_Supplies</v>
      </c>
      <c r="L503" s="7" t="str">
        <f>VLOOKUP($J:$J,'Product Details'!$B:$D,3,0)</f>
        <v>Storage</v>
      </c>
      <c r="M503" s="7"/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12120</v>
      </c>
      <c r="S503" s="2">
        <v>71</v>
      </c>
      <c r="T503" s="9">
        <f t="shared" si="37"/>
        <v>12191</v>
      </c>
      <c r="U503" s="9">
        <f t="shared" si="38"/>
        <v>187</v>
      </c>
      <c r="V503" s="2" t="s">
        <v>64</v>
      </c>
      <c r="W503" s="10">
        <f t="shared" si="39"/>
        <v>0.05</v>
      </c>
    </row>
    <row r="504" spans="1:23" x14ac:dyDescent="0.25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VLOOKUP(F504:F5309,'Customer Info'!A:B,2,0)</f>
        <v>Logan</v>
      </c>
      <c r="H504" s="6" t="str">
        <f>VLOOKUP($F$10:$F$4815,'Customer Info'!$A$1:$C$501,3,0)</f>
        <v>Currie</v>
      </c>
      <c r="I504" s="6" t="str">
        <f>VLOOKUP($F$10:$F$4815,'Customer Info'!$A$1:$E$501,5,0)</f>
        <v>Anshan</v>
      </c>
      <c r="J504" s="2" t="s">
        <v>1001</v>
      </c>
      <c r="K504" s="7" t="str">
        <f>VLOOKUP($J:$J,'Product Details'!$B:$C,2,0)</f>
        <v>Office_Supplies</v>
      </c>
      <c r="L504" s="7" t="str">
        <f>VLOOKUP($J:$J,'Product Details'!$B:$D,3,0)</f>
        <v>Art</v>
      </c>
      <c r="M504" s="7"/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420</v>
      </c>
      <c r="S504" s="2">
        <v>99</v>
      </c>
      <c r="T504" s="9">
        <f t="shared" si="37"/>
        <v>519</v>
      </c>
      <c r="U504" s="9">
        <f t="shared" si="38"/>
        <v>133</v>
      </c>
      <c r="V504" s="2" t="s">
        <v>64</v>
      </c>
      <c r="W504" s="10">
        <f t="shared" si="39"/>
        <v>0.02</v>
      </c>
    </row>
    <row r="505" spans="1:23" x14ac:dyDescent="0.25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VLOOKUP(F505:F5310,'Customer Info'!A:B,2,0)</f>
        <v>Justin</v>
      </c>
      <c r="H505" s="6" t="str">
        <f>VLOOKUP($F$10:$F$4815,'Customer Info'!$A$1:$C$501,3,0)</f>
        <v>Deggeller</v>
      </c>
      <c r="I505" s="6" t="str">
        <f>VLOOKUP($F$10:$F$4815,'Customer Info'!$A$1:$E$501,5,0)</f>
        <v>Gawler</v>
      </c>
      <c r="J505" s="2" t="s">
        <v>479</v>
      </c>
      <c r="K505" s="7" t="str">
        <f>VLOOKUP($J:$J,'Product Details'!$B:$C,2,0)</f>
        <v>Furniture</v>
      </c>
      <c r="L505" s="7" t="str">
        <f>VLOOKUP($J:$J,'Product Details'!$B:$D,3,0)</f>
        <v>Chairs</v>
      </c>
      <c r="M505" s="7"/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122</v>
      </c>
      <c r="S505" s="2">
        <v>10</v>
      </c>
      <c r="T505" s="9">
        <f t="shared" si="37"/>
        <v>132</v>
      </c>
      <c r="U505" s="9">
        <f t="shared" si="38"/>
        <v>20</v>
      </c>
      <c r="V505" s="2" t="s">
        <v>34</v>
      </c>
      <c r="W505" s="10">
        <f t="shared" si="39"/>
        <v>0.02</v>
      </c>
    </row>
    <row r="506" spans="1:23" x14ac:dyDescent="0.25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VLOOKUP(F506:F5311,'Customer Info'!A:B,2,0)</f>
        <v>Neil</v>
      </c>
      <c r="H506" s="6" t="str">
        <f>VLOOKUP($F$10:$F$4815,'Customer Info'!$A$1:$C$501,3,0)</f>
        <v>Knudson</v>
      </c>
      <c r="I506" s="6" t="str">
        <f>VLOOKUP($F$10:$F$4815,'Customer Info'!$A$1:$E$501,5,0)</f>
        <v>Malang</v>
      </c>
      <c r="J506" s="2" t="s">
        <v>342</v>
      </c>
      <c r="K506" s="7" t="str">
        <f>VLOOKUP($J:$J,'Product Details'!$B:$C,2,0)</f>
        <v>Technology</v>
      </c>
      <c r="L506" s="7" t="str">
        <f>VLOOKUP($J:$J,'Product Details'!$B:$D,3,0)</f>
        <v>Copiers</v>
      </c>
      <c r="M506" s="7"/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41342</v>
      </c>
      <c r="S506" s="2">
        <v>41</v>
      </c>
      <c r="T506" s="9">
        <f t="shared" si="37"/>
        <v>41383</v>
      </c>
      <c r="U506" s="9">
        <f t="shared" si="38"/>
        <v>4521</v>
      </c>
      <c r="V506" s="2" t="s">
        <v>34</v>
      </c>
      <c r="W506" s="10">
        <f t="shared" si="39"/>
        <v>7.0000000000000007E-2</v>
      </c>
    </row>
    <row r="507" spans="1:23" x14ac:dyDescent="0.25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VLOOKUP(F507:F5312,'Customer Info'!A:B,2,0)</f>
        <v>Katrina</v>
      </c>
      <c r="H507" s="6" t="str">
        <f>VLOOKUP($F$10:$F$4815,'Customer Info'!$A$1:$C$501,3,0)</f>
        <v>Bavinger</v>
      </c>
      <c r="I507" s="6" t="str">
        <f>VLOOKUP($F$10:$F$4815,'Customer Info'!$A$1:$E$501,5,0)</f>
        <v>Melbourne</v>
      </c>
      <c r="J507" s="2" t="s">
        <v>555</v>
      </c>
      <c r="K507" s="7" t="str">
        <f>VLOOKUP($J:$J,'Product Details'!$B:$C,2,0)</f>
        <v>Furniture</v>
      </c>
      <c r="L507" s="7" t="str">
        <f>VLOOKUP($J:$J,'Product Details'!$B:$D,3,0)</f>
        <v>Furnishings</v>
      </c>
      <c r="M507" s="7"/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4494</v>
      </c>
      <c r="S507" s="2">
        <v>29</v>
      </c>
      <c r="T507" s="9">
        <f t="shared" si="37"/>
        <v>4523</v>
      </c>
      <c r="U507" s="9">
        <f t="shared" si="38"/>
        <v>518</v>
      </c>
      <c r="V507" s="2" t="s">
        <v>34</v>
      </c>
      <c r="W507" s="10">
        <f t="shared" si="39"/>
        <v>0.02</v>
      </c>
    </row>
    <row r="508" spans="1:23" x14ac:dyDescent="0.25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VLOOKUP(F508:F5313,'Customer Info'!A:B,2,0)</f>
        <v>Kelly</v>
      </c>
      <c r="H508" s="6" t="str">
        <f>VLOOKUP($F$10:$F$4815,'Customer Info'!$A$1:$C$501,3,0)</f>
        <v>Williams</v>
      </c>
      <c r="I508" s="6" t="str">
        <f>VLOOKUP($F$10:$F$4815,'Customer Info'!$A$1:$E$501,5,0)</f>
        <v>Palu</v>
      </c>
      <c r="J508" s="2" t="s">
        <v>286</v>
      </c>
      <c r="K508" s="7" t="str">
        <f>VLOOKUP($J:$J,'Product Details'!$B:$C,2,0)</f>
        <v>Technology</v>
      </c>
      <c r="L508" s="7" t="str">
        <f>VLOOKUP($J:$J,'Product Details'!$B:$D,3,0)</f>
        <v>Phones</v>
      </c>
      <c r="M508" s="7"/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1616</v>
      </c>
      <c r="S508" s="2">
        <v>58</v>
      </c>
      <c r="T508" s="9">
        <f t="shared" si="37"/>
        <v>1674</v>
      </c>
      <c r="U508" s="9">
        <f t="shared" si="38"/>
        <v>190</v>
      </c>
      <c r="V508" s="2" t="s">
        <v>34</v>
      </c>
      <c r="W508" s="10">
        <f t="shared" si="39"/>
        <v>0.02</v>
      </c>
    </row>
    <row r="509" spans="1:23" x14ac:dyDescent="0.25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VLOOKUP(F509:F5314,'Customer Info'!A:B,2,0)</f>
        <v>Randy</v>
      </c>
      <c r="H509" s="6" t="str">
        <f>VLOOKUP($F$10:$F$4815,'Customer Info'!$A$1:$C$501,3,0)</f>
        <v>Ferguson</v>
      </c>
      <c r="I509" s="6" t="str">
        <f>VLOOKUP($F$10:$F$4815,'Customer Info'!$A$1:$E$501,5,0)</f>
        <v>Adelaide</v>
      </c>
      <c r="J509" s="2" t="s">
        <v>297</v>
      </c>
      <c r="K509" s="7" t="str">
        <f>VLOOKUP($J:$J,'Product Details'!$B:$C,2,0)</f>
        <v>Office_Supplies</v>
      </c>
      <c r="L509" s="7" t="str">
        <f>VLOOKUP($J:$J,'Product Details'!$B:$D,3,0)</f>
        <v>Binders</v>
      </c>
      <c r="M509" s="7"/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29180</v>
      </c>
      <c r="S509" s="2">
        <v>24</v>
      </c>
      <c r="T509" s="9">
        <f t="shared" si="37"/>
        <v>29204</v>
      </c>
      <c r="U509" s="9">
        <f t="shared" si="38"/>
        <v>1919</v>
      </c>
      <c r="V509" s="2" t="s">
        <v>64</v>
      </c>
      <c r="W509" s="10">
        <f t="shared" si="39"/>
        <v>7.0000000000000007E-2</v>
      </c>
    </row>
    <row r="510" spans="1:23" x14ac:dyDescent="0.25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VLOOKUP(F510:F5315,'Customer Info'!A:B,2,0)</f>
        <v>Jack</v>
      </c>
      <c r="H510" s="6" t="str">
        <f>VLOOKUP($F$10:$F$4815,'Customer Info'!$A$1:$C$501,3,0)</f>
        <v>Lebron</v>
      </c>
      <c r="I510" s="6" t="str">
        <f>VLOOKUP($F$10:$F$4815,'Customer Info'!$A$1:$E$501,5,0)</f>
        <v>Erftstadt</v>
      </c>
      <c r="J510" s="2" t="s">
        <v>539</v>
      </c>
      <c r="K510" s="7" t="str">
        <f>VLOOKUP($J:$J,'Product Details'!$B:$C,2,0)</f>
        <v>Technology</v>
      </c>
      <c r="L510" s="7" t="str">
        <f>VLOOKUP($J:$J,'Product Details'!$B:$D,3,0)</f>
        <v>Copiers</v>
      </c>
      <c r="M510" s="7"/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1358</v>
      </c>
      <c r="S510" s="2">
        <v>36</v>
      </c>
      <c r="T510" s="9">
        <f t="shared" si="37"/>
        <v>1394</v>
      </c>
      <c r="U510" s="9">
        <f t="shared" si="38"/>
        <v>137</v>
      </c>
      <c r="V510" s="2" t="s">
        <v>31</v>
      </c>
      <c r="W510" s="10">
        <f t="shared" si="39"/>
        <v>0.02</v>
      </c>
    </row>
    <row r="511" spans="1:23" x14ac:dyDescent="0.25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VLOOKUP(F511:F5316,'Customer Info'!A:B,2,0)</f>
        <v>Brian</v>
      </c>
      <c r="H511" s="6" t="str">
        <f>VLOOKUP($F$10:$F$4815,'Customer Info'!$A$1:$C$501,3,0)</f>
        <v>Stugart</v>
      </c>
      <c r="I511" s="6" t="str">
        <f>VLOOKUP($F$10:$F$4815,'Customer Info'!$A$1:$E$501,5,0)</f>
        <v>Jakarta</v>
      </c>
      <c r="J511" s="2" t="s">
        <v>962</v>
      </c>
      <c r="K511" s="7" t="str">
        <f>VLOOKUP($J:$J,'Product Details'!$B:$C,2,0)</f>
        <v>Furniture</v>
      </c>
      <c r="L511" s="7" t="str">
        <f>VLOOKUP($J:$J,'Product Details'!$B:$D,3,0)</f>
        <v>Bookcases</v>
      </c>
      <c r="M511" s="7"/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372</v>
      </c>
      <c r="S511" s="2">
        <v>10</v>
      </c>
      <c r="T511" s="9">
        <f t="shared" si="37"/>
        <v>382</v>
      </c>
      <c r="U511" s="9">
        <f t="shared" si="38"/>
        <v>38</v>
      </c>
      <c r="V511" s="2" t="s">
        <v>34</v>
      </c>
      <c r="W511" s="10">
        <f t="shared" si="39"/>
        <v>0.02</v>
      </c>
    </row>
    <row r="512" spans="1:23" x14ac:dyDescent="0.25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VLOOKUP(F512:F5317,'Customer Info'!A:B,2,0)</f>
        <v>Russell</v>
      </c>
      <c r="H512" s="6" t="str">
        <f>VLOOKUP($F$10:$F$4815,'Customer Info'!$A$1:$C$501,3,0)</f>
        <v>Applegate</v>
      </c>
      <c r="I512" s="6" t="str">
        <f>VLOOKUP($F$10:$F$4815,'Customer Info'!$A$1:$E$501,5,0)</f>
        <v>Gorakhpur</v>
      </c>
      <c r="J512" s="2" t="s">
        <v>1013</v>
      </c>
      <c r="K512" s="7" t="str">
        <f>VLOOKUP($J:$J,'Product Details'!$B:$C,2,0)</f>
        <v>Office_Supplies</v>
      </c>
      <c r="L512" s="7" t="str">
        <f>VLOOKUP($J:$J,'Product Details'!$B:$D,3,0)</f>
        <v>Envelopes</v>
      </c>
      <c r="M512" s="7"/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1332</v>
      </c>
      <c r="S512" s="2">
        <v>25</v>
      </c>
      <c r="T512" s="9">
        <f t="shared" si="37"/>
        <v>1357</v>
      </c>
      <c r="U512" s="9">
        <f t="shared" si="38"/>
        <v>133</v>
      </c>
      <c r="V512" s="2" t="s">
        <v>34</v>
      </c>
      <c r="W512" s="10">
        <f t="shared" si="39"/>
        <v>0.02</v>
      </c>
    </row>
    <row r="513" spans="1:23" x14ac:dyDescent="0.25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VLOOKUP(F513:F5318,'Customer Info'!A:B,2,0)</f>
        <v>Lindsay</v>
      </c>
      <c r="H513" s="6" t="str">
        <f>VLOOKUP($F$10:$F$4815,'Customer Info'!$A$1:$C$501,3,0)</f>
        <v>Williams</v>
      </c>
      <c r="I513" s="6" t="str">
        <f>VLOOKUP($F$10:$F$4815,'Customer Info'!$A$1:$E$501,5,0)</f>
        <v>Akola</v>
      </c>
      <c r="J513" s="2" t="s">
        <v>669</v>
      </c>
      <c r="K513" s="7" t="str">
        <f>VLOOKUP($J:$J,'Product Details'!$B:$C,2,0)</f>
        <v>Technology</v>
      </c>
      <c r="L513" s="7" t="str">
        <f>VLOOKUP($J:$J,'Product Details'!$B:$D,3,0)</f>
        <v>Phones</v>
      </c>
      <c r="M513" s="7"/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8996</v>
      </c>
      <c r="S513" s="2">
        <v>23</v>
      </c>
      <c r="T513" s="9">
        <f t="shared" si="37"/>
        <v>9019</v>
      </c>
      <c r="U513" s="9">
        <f t="shared" si="38"/>
        <v>611</v>
      </c>
      <c r="V513" s="2" t="s">
        <v>31</v>
      </c>
      <c r="W513" s="10">
        <f t="shared" si="39"/>
        <v>0.05</v>
      </c>
    </row>
    <row r="514" spans="1:23" x14ac:dyDescent="0.25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VLOOKUP(F514:F5319,'Customer Info'!A:B,2,0)</f>
        <v>Brad</v>
      </c>
      <c r="H514" s="6" t="str">
        <f>VLOOKUP($F$10:$F$4815,'Customer Info'!$A$1:$C$501,3,0)</f>
        <v>Thomas</v>
      </c>
      <c r="I514" s="6" t="str">
        <f>VLOOKUP($F$10:$F$4815,'Customer Info'!$A$1:$E$501,5,0)</f>
        <v>Bochum</v>
      </c>
      <c r="J514" s="2" t="s">
        <v>243</v>
      </c>
      <c r="K514" s="7" t="str">
        <f>VLOOKUP($J:$J,'Product Details'!$B:$C,2,0)</f>
        <v>Office_Supplies</v>
      </c>
      <c r="L514" s="7" t="str">
        <f>VLOOKUP($J:$J,'Product Details'!$B:$D,3,0)</f>
        <v>Storage</v>
      </c>
      <c r="M514" s="7"/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142</v>
      </c>
      <c r="S514" s="2">
        <v>10</v>
      </c>
      <c r="T514" s="9">
        <f t="shared" si="37"/>
        <v>152</v>
      </c>
      <c r="U514" s="9">
        <f t="shared" si="38"/>
        <v>24</v>
      </c>
      <c r="V514" s="2" t="s">
        <v>34</v>
      </c>
      <c r="W514" s="10">
        <f t="shared" si="39"/>
        <v>0.02</v>
      </c>
    </row>
    <row r="515" spans="1:23" x14ac:dyDescent="0.25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VLOOKUP(F515:F5320,'Customer Info'!A:B,2,0)</f>
        <v>Harold</v>
      </c>
      <c r="H515" s="6" t="str">
        <f>VLOOKUP($F$10:$F$4815,'Customer Info'!$A$1:$C$501,3,0)</f>
        <v>Dahlen</v>
      </c>
      <c r="I515" s="6" t="str">
        <f>VLOOKUP($F$10:$F$4815,'Customer Info'!$A$1:$E$501,5,0)</f>
        <v>Melbourne</v>
      </c>
      <c r="J515" s="2" t="s">
        <v>297</v>
      </c>
      <c r="K515" s="7" t="str">
        <f>VLOOKUP($J:$J,'Product Details'!$B:$C,2,0)</f>
        <v>Office_Supplies</v>
      </c>
      <c r="L515" s="7" t="str">
        <f>VLOOKUP($J:$J,'Product Details'!$B:$D,3,0)</f>
        <v>Binders</v>
      </c>
      <c r="M515" s="7"/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2249</v>
      </c>
      <c r="S515" s="2">
        <v>43</v>
      </c>
      <c r="T515" s="9">
        <f t="shared" si="37"/>
        <v>2292</v>
      </c>
      <c r="U515" s="9">
        <f t="shared" si="38"/>
        <v>190</v>
      </c>
      <c r="V515" s="2" t="s">
        <v>34</v>
      </c>
      <c r="W515" s="10">
        <f t="shared" si="39"/>
        <v>0.02</v>
      </c>
    </row>
    <row r="516" spans="1:23" x14ac:dyDescent="0.25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VLOOKUP(F516:F5321,'Customer Info'!A:B,2,0)</f>
        <v>Laurel</v>
      </c>
      <c r="H516" s="6" t="str">
        <f>VLOOKUP($F$10:$F$4815,'Customer Info'!$A$1:$C$501,3,0)</f>
        <v>Beltran</v>
      </c>
      <c r="I516" s="6" t="str">
        <f>VLOOKUP($F$10:$F$4815,'Customer Info'!$A$1:$E$501,5,0)</f>
        <v>Melbourne</v>
      </c>
      <c r="J516" s="2" t="s">
        <v>132</v>
      </c>
      <c r="K516" s="7" t="str">
        <f>VLOOKUP($J:$J,'Product Details'!$B:$C,2,0)</f>
        <v>Office_Supplies</v>
      </c>
      <c r="L516" s="7" t="str">
        <f>VLOOKUP($J:$J,'Product Details'!$B:$D,3,0)</f>
        <v>Labels</v>
      </c>
      <c r="M516" s="7"/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174</v>
      </c>
      <c r="S516" s="2">
        <v>10</v>
      </c>
      <c r="T516" s="9">
        <f t="shared" si="37"/>
        <v>184</v>
      </c>
      <c r="U516" s="9">
        <f t="shared" si="38"/>
        <v>24</v>
      </c>
      <c r="V516" s="2" t="s">
        <v>31</v>
      </c>
      <c r="W516" s="10">
        <f t="shared" si="39"/>
        <v>0.02</v>
      </c>
    </row>
    <row r="517" spans="1:23" x14ac:dyDescent="0.25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VLOOKUP(F517:F5322,'Customer Info'!A:B,2,0)</f>
        <v>Carol</v>
      </c>
      <c r="H517" s="6" t="str">
        <f>VLOOKUP($F$10:$F$4815,'Customer Info'!$A$1:$C$501,3,0)</f>
        <v>Adams</v>
      </c>
      <c r="I517" s="6" t="str">
        <f>VLOOKUP($F$10:$F$4815,'Customer Info'!$A$1:$E$501,5,0)</f>
        <v>Cairns</v>
      </c>
      <c r="J517" s="2" t="s">
        <v>337</v>
      </c>
      <c r="K517" s="7" t="str">
        <f>VLOOKUP($J:$J,'Product Details'!$B:$C,2,0)</f>
        <v>Technology</v>
      </c>
      <c r="L517" s="7" t="str">
        <f>VLOOKUP($J:$J,'Product Details'!$B:$D,3,0)</f>
        <v>Phones</v>
      </c>
      <c r="M517" s="7"/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21636</v>
      </c>
      <c r="S517" s="2">
        <v>68</v>
      </c>
      <c r="T517" s="9">
        <f t="shared" si="37"/>
        <v>21704</v>
      </c>
      <c r="U517" s="9">
        <f t="shared" si="38"/>
        <v>1493</v>
      </c>
      <c r="V517" s="2" t="s">
        <v>64</v>
      </c>
      <c r="W517" s="10">
        <f t="shared" si="39"/>
        <v>0.05</v>
      </c>
    </row>
    <row r="518" spans="1:23" x14ac:dyDescent="0.25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VLOOKUP(F518:F5323,'Customer Info'!A:B,2,0)</f>
        <v>David</v>
      </c>
      <c r="H518" s="6" t="str">
        <f>VLOOKUP($F$10:$F$4815,'Customer Info'!$A$1:$C$501,3,0)</f>
        <v>Smith</v>
      </c>
      <c r="I518" s="6" t="str">
        <f>VLOOKUP($F$10:$F$4815,'Customer Info'!$A$1:$E$501,5,0)</f>
        <v>Surat</v>
      </c>
      <c r="J518" s="2" t="s">
        <v>377</v>
      </c>
      <c r="K518" s="7" t="str">
        <f>VLOOKUP($J:$J,'Product Details'!$B:$C,2,0)</f>
        <v>Furniture</v>
      </c>
      <c r="L518" s="7" t="str">
        <f>VLOOKUP($J:$J,'Product Details'!$B:$D,3,0)</f>
        <v>Tables</v>
      </c>
      <c r="M518" s="7"/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2422</v>
      </c>
      <c r="S518" s="2">
        <v>30</v>
      </c>
      <c r="T518" s="9">
        <f t="shared" si="37"/>
        <v>2452</v>
      </c>
      <c r="U518" s="9">
        <f t="shared" si="38"/>
        <v>282</v>
      </c>
      <c r="V518" s="2" t="s">
        <v>34</v>
      </c>
      <c r="W518" s="10">
        <f t="shared" si="39"/>
        <v>0.02</v>
      </c>
    </row>
    <row r="519" spans="1:23" x14ac:dyDescent="0.25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VLOOKUP(F519:F5324,'Customer Info'!A:B,2,0)</f>
        <v>Anthony</v>
      </c>
      <c r="H519" s="6" t="str">
        <f>VLOOKUP($F$10:$F$4815,'Customer Info'!$A$1:$C$501,3,0)</f>
        <v>O'Donnell</v>
      </c>
      <c r="I519" s="6" t="str">
        <f>VLOOKUP($F$10:$F$4815,'Customer Info'!$A$1:$E$501,5,0)</f>
        <v>Berlin</v>
      </c>
      <c r="J519" s="2" t="s">
        <v>383</v>
      </c>
      <c r="K519" s="7" t="str">
        <f>VLOOKUP($J:$J,'Product Details'!$B:$C,2,0)</f>
        <v>Office_Supplies</v>
      </c>
      <c r="L519" s="7" t="str">
        <f>VLOOKUP($J:$J,'Product Details'!$B:$D,3,0)</f>
        <v>Storage</v>
      </c>
      <c r="M519" s="7"/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20103</v>
      </c>
      <c r="S519" s="2">
        <v>57</v>
      </c>
      <c r="T519" s="9">
        <f t="shared" si="37"/>
        <v>20160</v>
      </c>
      <c r="U519" s="9">
        <f t="shared" si="38"/>
        <v>1008</v>
      </c>
      <c r="V519" s="2" t="s">
        <v>64</v>
      </c>
      <c r="W519" s="10">
        <f t="shared" si="39"/>
        <v>0.05</v>
      </c>
    </row>
    <row r="520" spans="1:23" x14ac:dyDescent="0.25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VLOOKUP(F520:F5325,'Customer Info'!A:B,2,0)</f>
        <v>Shui</v>
      </c>
      <c r="H520" s="6" t="str">
        <f>VLOOKUP($F$10:$F$4815,'Customer Info'!$A$1:$C$501,3,0)</f>
        <v>Tom</v>
      </c>
      <c r="I520" s="6" t="str">
        <f>VLOOKUP($F$10:$F$4815,'Customer Info'!$A$1:$E$501,5,0)</f>
        <v>Melbourne</v>
      </c>
      <c r="J520" s="2" t="s">
        <v>1013</v>
      </c>
      <c r="K520" s="7" t="str">
        <f>VLOOKUP($J:$J,'Product Details'!$B:$C,2,0)</f>
        <v>Office_Supplies</v>
      </c>
      <c r="L520" s="7" t="str">
        <f>VLOOKUP($J:$J,'Product Details'!$B:$D,3,0)</f>
        <v>Envelopes</v>
      </c>
      <c r="M520" s="7"/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206</v>
      </c>
      <c r="S520" s="2">
        <v>30</v>
      </c>
      <c r="T520" s="9">
        <f t="shared" si="37"/>
        <v>236</v>
      </c>
      <c r="U520" s="9">
        <f t="shared" si="38"/>
        <v>47</v>
      </c>
      <c r="V520" s="2" t="s">
        <v>64</v>
      </c>
      <c r="W520" s="10">
        <f t="shared" si="39"/>
        <v>0.02</v>
      </c>
    </row>
    <row r="521" spans="1:23" x14ac:dyDescent="0.25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VLOOKUP(F521:F5326,'Customer Info'!A:B,2,0)</f>
        <v>Cindy</v>
      </c>
      <c r="H521" s="6" t="str">
        <f>VLOOKUP($F$10:$F$4815,'Customer Info'!$A$1:$C$501,3,0)</f>
        <v>Schnelling</v>
      </c>
      <c r="I521" s="6" t="str">
        <f>VLOOKUP($F$10:$F$4815,'Customer Info'!$A$1:$E$501,5,0)</f>
        <v>Balikpapan</v>
      </c>
      <c r="J521" s="2" t="s">
        <v>523</v>
      </c>
      <c r="K521" s="7" t="str">
        <f>VLOOKUP($J:$J,'Product Details'!$B:$C,2,0)</f>
        <v>Office_Supplies</v>
      </c>
      <c r="L521" s="7" t="str">
        <f>VLOOKUP($J:$J,'Product Details'!$B:$D,3,0)</f>
        <v>Appliances</v>
      </c>
      <c r="M521" s="7"/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72114</v>
      </c>
      <c r="S521" s="2">
        <v>47</v>
      </c>
      <c r="T521" s="9">
        <f t="shared" si="37"/>
        <v>72161</v>
      </c>
      <c r="U521" s="9">
        <f t="shared" si="38"/>
        <v>4105</v>
      </c>
      <c r="V521" s="2" t="s">
        <v>34</v>
      </c>
      <c r="W521" s="10">
        <f t="shared" si="39"/>
        <v>0.09</v>
      </c>
    </row>
    <row r="522" spans="1:23" x14ac:dyDescent="0.25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VLOOKUP(F522:F5327,'Customer Info'!A:B,2,0)</f>
        <v>Andrew</v>
      </c>
      <c r="H522" s="6" t="str">
        <f>VLOOKUP($F$10:$F$4815,'Customer Info'!$A$1:$C$501,3,0)</f>
        <v>Gjertsen</v>
      </c>
      <c r="I522" s="6" t="str">
        <f>VLOOKUP($F$10:$F$4815,'Customer Info'!$A$1:$E$501,5,0)</f>
        <v>Hamburg</v>
      </c>
      <c r="J522" s="2" t="s">
        <v>458</v>
      </c>
      <c r="K522" s="7" t="str">
        <f>VLOOKUP($J:$J,'Product Details'!$B:$C,2,0)</f>
        <v>Office_Supplies</v>
      </c>
      <c r="L522" s="7" t="str">
        <f>VLOOKUP($J:$J,'Product Details'!$B:$D,3,0)</f>
        <v>Fasteners</v>
      </c>
      <c r="M522" s="7"/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417</v>
      </c>
      <c r="S522" s="2">
        <v>30</v>
      </c>
      <c r="T522" s="9">
        <f t="shared" si="37"/>
        <v>447</v>
      </c>
      <c r="U522" s="9">
        <f t="shared" si="38"/>
        <v>48</v>
      </c>
      <c r="V522" s="2" t="s">
        <v>34</v>
      </c>
      <c r="W522" s="10">
        <f t="shared" si="39"/>
        <v>0.02</v>
      </c>
    </row>
    <row r="523" spans="1:23" x14ac:dyDescent="0.25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VLOOKUP(F523:F5328,'Customer Info'!A:B,2,0)</f>
        <v>Christy</v>
      </c>
      <c r="H523" s="6" t="str">
        <f>VLOOKUP($F$10:$F$4815,'Customer Info'!$A$1:$C$501,3,0)</f>
        <v>Brittain</v>
      </c>
      <c r="I523" s="6" t="str">
        <f>VLOOKUP($F$10:$F$4815,'Customer Info'!$A$1:$E$501,5,0)</f>
        <v>Ajmer</v>
      </c>
      <c r="J523" s="2" t="s">
        <v>387</v>
      </c>
      <c r="K523" s="7" t="str">
        <f>VLOOKUP($J:$J,'Product Details'!$B:$C,2,0)</f>
        <v>Office_Supplies</v>
      </c>
      <c r="L523" s="7" t="str">
        <f>VLOOKUP($J:$J,'Product Details'!$B:$D,3,0)</f>
        <v>Fasteners</v>
      </c>
      <c r="M523" s="7"/>
      <c r="N523" s="2">
        <v>2843</v>
      </c>
      <c r="O523" s="2">
        <v>2735</v>
      </c>
      <c r="P523" s="2">
        <v>5</v>
      </c>
      <c r="Q523" s="8">
        <f t="shared" ref="Q523:Q586" si="40">O523*P523</f>
        <v>13675</v>
      </c>
      <c r="R523" s="8">
        <f t="shared" ref="R523:R586" si="41">N523*P523</f>
        <v>14215</v>
      </c>
      <c r="S523" s="2">
        <v>98</v>
      </c>
      <c r="T523" s="9">
        <f t="shared" ref="T523:T586" si="42">R523+S523</f>
        <v>14313</v>
      </c>
      <c r="U523" s="9">
        <f t="shared" ref="U523:U586" si="43">T523-Q523</f>
        <v>638</v>
      </c>
      <c r="V523" s="2" t="s">
        <v>34</v>
      </c>
      <c r="W523" s="10">
        <f t="shared" ref="W523:W586" si="44">VLOOKUP(T:T,$X$1:$Y$7, 2, TRUE)</f>
        <v>0.05</v>
      </c>
    </row>
    <row r="524" spans="1:23" x14ac:dyDescent="0.25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VLOOKUP(F524:F5329,'Customer Info'!A:B,2,0)</f>
        <v>Steven</v>
      </c>
      <c r="H524" s="6" t="str">
        <f>VLOOKUP($F$10:$F$4815,'Customer Info'!$A$1:$C$501,3,0)</f>
        <v>Cartwright</v>
      </c>
      <c r="I524" s="6" t="str">
        <f>VLOOKUP($F$10:$F$4815,'Customer Info'!$A$1:$E$501,5,0)</f>
        <v>Newcastle</v>
      </c>
      <c r="J524" s="2" t="s">
        <v>33</v>
      </c>
      <c r="K524" s="7" t="str">
        <f>VLOOKUP($J:$J,'Product Details'!$B:$C,2,0)</f>
        <v>Technology</v>
      </c>
      <c r="L524" s="7" t="str">
        <f>VLOOKUP($J:$J,'Product Details'!$B:$D,3,0)</f>
        <v>Machines</v>
      </c>
      <c r="M524" s="7"/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">
        <v>34</v>
      </c>
      <c r="T524" s="9">
        <f t="shared" si="42"/>
        <v>8654</v>
      </c>
      <c r="U524" s="9">
        <f t="shared" si="43"/>
        <v>598</v>
      </c>
      <c r="V524" s="2" t="s">
        <v>64</v>
      </c>
      <c r="W524" s="10">
        <f t="shared" si="44"/>
        <v>0.05</v>
      </c>
    </row>
    <row r="525" spans="1:23" x14ac:dyDescent="0.25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VLOOKUP(F525:F5330,'Customer Info'!A:B,2,0)</f>
        <v>Stefanie</v>
      </c>
      <c r="H525" s="6" t="str">
        <f>VLOOKUP($F$10:$F$4815,'Customer Info'!$A$1:$C$501,3,0)</f>
        <v>Holloman</v>
      </c>
      <c r="I525" s="6" t="str">
        <f>VLOOKUP($F$10:$F$4815,'Customer Info'!$A$1:$E$501,5,0)</f>
        <v>Durgapur</v>
      </c>
      <c r="J525" s="2" t="s">
        <v>94</v>
      </c>
      <c r="K525" s="7" t="str">
        <f>VLOOKUP($J:$J,'Product Details'!$B:$C,2,0)</f>
        <v>Furniture</v>
      </c>
      <c r="L525" s="7" t="str">
        <f>VLOOKUP($J:$J,'Product Details'!$B:$D,3,0)</f>
        <v>Bookcases</v>
      </c>
      <c r="M525" s="7"/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">
        <v>30</v>
      </c>
      <c r="T525" s="9">
        <f t="shared" si="42"/>
        <v>213</v>
      </c>
      <c r="U525" s="9">
        <f t="shared" si="43"/>
        <v>45</v>
      </c>
      <c r="V525" s="2" t="s">
        <v>34</v>
      </c>
      <c r="W525" s="10">
        <f t="shared" si="44"/>
        <v>0.02</v>
      </c>
    </row>
    <row r="526" spans="1:23" x14ac:dyDescent="0.25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VLOOKUP(F526:F5331,'Customer Info'!A:B,2,0)</f>
        <v>Max</v>
      </c>
      <c r="H526" s="6" t="str">
        <f>VLOOKUP($F$10:$F$4815,'Customer Info'!$A$1:$C$501,3,0)</f>
        <v>Ludwig</v>
      </c>
      <c r="I526" s="6" t="str">
        <f>VLOOKUP($F$10:$F$4815,'Customer Info'!$A$1:$E$501,5,0)</f>
        <v>Newcastle</v>
      </c>
      <c r="J526" s="2" t="s">
        <v>841</v>
      </c>
      <c r="K526" s="7" t="str">
        <f>VLOOKUP($J:$J,'Product Details'!$B:$C,2,0)</f>
        <v>Office_Supplies</v>
      </c>
      <c r="L526" s="7" t="str">
        <f>VLOOKUP($J:$J,'Product Details'!$B:$D,3,0)</f>
        <v>Envelopes</v>
      </c>
      <c r="M526" s="7"/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">
        <v>85</v>
      </c>
      <c r="T526" s="9">
        <f t="shared" si="42"/>
        <v>5799</v>
      </c>
      <c r="U526" s="9">
        <f t="shared" si="43"/>
        <v>555</v>
      </c>
      <c r="V526" s="2" t="s">
        <v>64</v>
      </c>
      <c r="W526" s="10">
        <f t="shared" si="44"/>
        <v>0.05</v>
      </c>
    </row>
    <row r="527" spans="1:23" x14ac:dyDescent="0.25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VLOOKUP(F527:F5332,'Customer Info'!A:B,2,0)</f>
        <v>Anemone</v>
      </c>
      <c r="H527" s="6" t="str">
        <f>VLOOKUP($F$10:$F$4815,'Customer Info'!$A$1:$C$501,3,0)</f>
        <v>Ratner</v>
      </c>
      <c r="I527" s="6" t="str">
        <f>VLOOKUP($F$10:$F$4815,'Customer Info'!$A$1:$E$501,5,0)</f>
        <v>Pune</v>
      </c>
      <c r="J527" s="2" t="s">
        <v>612</v>
      </c>
      <c r="K527" s="7" t="str">
        <f>VLOOKUP($J:$J,'Product Details'!$B:$C,2,0)</f>
        <v>Technology</v>
      </c>
      <c r="L527" s="7" t="str">
        <f>VLOOKUP($J:$J,'Product Details'!$B:$D,3,0)</f>
        <v>Phones</v>
      </c>
      <c r="M527" s="7"/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">
        <v>86</v>
      </c>
      <c r="T527" s="9">
        <f t="shared" si="42"/>
        <v>106136</v>
      </c>
      <c r="U527" s="9">
        <f t="shared" si="43"/>
        <v>7025</v>
      </c>
      <c r="V527" s="2" t="s">
        <v>34</v>
      </c>
      <c r="W527" s="10">
        <f t="shared" si="44"/>
        <v>0.12</v>
      </c>
    </row>
    <row r="528" spans="1:23" x14ac:dyDescent="0.25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VLOOKUP(F528:F5333,'Customer Info'!A:B,2,0)</f>
        <v>Eugene</v>
      </c>
      <c r="H528" s="6" t="str">
        <f>VLOOKUP($F$10:$F$4815,'Customer Info'!$A$1:$C$501,3,0)</f>
        <v>Hildebrand</v>
      </c>
      <c r="I528" s="6" t="str">
        <f>VLOOKUP($F$10:$F$4815,'Customer Info'!$A$1:$E$501,5,0)</f>
        <v>Coffs Harbour</v>
      </c>
      <c r="J528" s="2" t="s">
        <v>434</v>
      </c>
      <c r="K528" s="7" t="str">
        <f>VLOOKUP($J:$J,'Product Details'!$B:$C,2,0)</f>
        <v>Office_Supplies</v>
      </c>
      <c r="L528" s="7" t="str">
        <f>VLOOKUP($J:$J,'Product Details'!$B:$D,3,0)</f>
        <v>Binders</v>
      </c>
      <c r="M528" s="7"/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">
        <v>94</v>
      </c>
      <c r="T528" s="9">
        <f t="shared" si="42"/>
        <v>9062</v>
      </c>
      <c r="U528" s="9">
        <f t="shared" si="43"/>
        <v>762</v>
      </c>
      <c r="V528" s="2" t="s">
        <v>34</v>
      </c>
      <c r="W528" s="10">
        <f t="shared" si="44"/>
        <v>0.05</v>
      </c>
    </row>
    <row r="529" spans="1:23" x14ac:dyDescent="0.25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VLOOKUP(F529:F5334,'Customer Info'!A:B,2,0)</f>
        <v>Cathy</v>
      </c>
      <c r="H529" s="6" t="str">
        <f>VLOOKUP($F$10:$F$4815,'Customer Info'!$A$1:$C$501,3,0)</f>
        <v>Hwang</v>
      </c>
      <c r="I529" s="6" t="str">
        <f>VLOOKUP($F$10:$F$4815,'Customer Info'!$A$1:$E$501,5,0)</f>
        <v>Trier</v>
      </c>
      <c r="J529" s="2" t="s">
        <v>415</v>
      </c>
      <c r="K529" s="7" t="str">
        <f>VLOOKUP($J:$J,'Product Details'!$B:$C,2,0)</f>
        <v>Furniture</v>
      </c>
      <c r="L529" s="7" t="str">
        <f>VLOOKUP($J:$J,'Product Details'!$B:$D,3,0)</f>
        <v>Furnishings</v>
      </c>
      <c r="M529" s="7"/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">
        <v>83</v>
      </c>
      <c r="T529" s="9">
        <f t="shared" si="42"/>
        <v>17694</v>
      </c>
      <c r="U529" s="9">
        <f t="shared" si="43"/>
        <v>1084</v>
      </c>
      <c r="V529" s="2" t="s">
        <v>64</v>
      </c>
      <c r="W529" s="10">
        <f t="shared" si="44"/>
        <v>0.05</v>
      </c>
    </row>
    <row r="530" spans="1:23" x14ac:dyDescent="0.25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VLOOKUP(F530:F5335,'Customer Info'!A:B,2,0)</f>
        <v>Harold</v>
      </c>
      <c r="H530" s="6" t="str">
        <f>VLOOKUP($F$10:$F$4815,'Customer Info'!$A$1:$C$501,3,0)</f>
        <v>Dahlen</v>
      </c>
      <c r="I530" s="6" t="str">
        <f>VLOOKUP($F$10:$F$4815,'Customer Info'!$A$1:$E$501,5,0)</f>
        <v>Jakarta</v>
      </c>
      <c r="J530" s="2" t="s">
        <v>551</v>
      </c>
      <c r="K530" s="7" t="str">
        <f>VLOOKUP($J:$J,'Product Details'!$B:$C,2,0)</f>
        <v>Office_Supplies</v>
      </c>
      <c r="L530" s="7" t="str">
        <f>VLOOKUP($J:$J,'Product Details'!$B:$D,3,0)</f>
        <v>Art</v>
      </c>
      <c r="M530" s="7"/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">
        <v>83</v>
      </c>
      <c r="T530" s="9">
        <f t="shared" si="42"/>
        <v>2156</v>
      </c>
      <c r="U530" s="9">
        <f t="shared" si="43"/>
        <v>218</v>
      </c>
      <c r="V530" s="2" t="s">
        <v>31</v>
      </c>
      <c r="W530" s="10">
        <f t="shared" si="44"/>
        <v>0.02</v>
      </c>
    </row>
    <row r="531" spans="1:23" x14ac:dyDescent="0.25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VLOOKUP(F531:F5336,'Customer Info'!A:B,2,0)</f>
        <v>Ralph</v>
      </c>
      <c r="H531" s="6" t="str">
        <f>VLOOKUP($F$10:$F$4815,'Customer Info'!$A$1:$C$501,3,0)</f>
        <v>Arnett</v>
      </c>
      <c r="I531" s="6" t="str">
        <f>VLOOKUP($F$10:$F$4815,'Customer Info'!$A$1:$E$501,5,0)</f>
        <v>Jhansi</v>
      </c>
      <c r="J531" s="2" t="s">
        <v>449</v>
      </c>
      <c r="K531" s="7" t="str">
        <f>VLOOKUP($J:$J,'Product Details'!$B:$C,2,0)</f>
        <v>Office_Supplies</v>
      </c>
      <c r="L531" s="7" t="str">
        <f>VLOOKUP($J:$J,'Product Details'!$B:$D,3,0)</f>
        <v>Envelopes</v>
      </c>
      <c r="M531" s="7"/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">
        <v>68</v>
      </c>
      <c r="T531" s="9">
        <f t="shared" si="42"/>
        <v>75966</v>
      </c>
      <c r="U531" s="9">
        <f t="shared" si="43"/>
        <v>6334</v>
      </c>
      <c r="V531" s="2" t="s">
        <v>34</v>
      </c>
      <c r="W531" s="10">
        <f t="shared" si="44"/>
        <v>0.09</v>
      </c>
    </row>
    <row r="532" spans="1:23" x14ac:dyDescent="0.25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VLOOKUP(F532:F5337,'Customer Info'!A:B,2,0)</f>
        <v>Evan</v>
      </c>
      <c r="H532" s="6" t="str">
        <f>VLOOKUP($F$10:$F$4815,'Customer Info'!$A$1:$C$501,3,0)</f>
        <v>Bailliet</v>
      </c>
      <c r="I532" s="6" t="str">
        <f>VLOOKUP($F$10:$F$4815,'Customer Info'!$A$1:$E$501,5,0)</f>
        <v>Sydney</v>
      </c>
      <c r="J532" s="2" t="s">
        <v>235</v>
      </c>
      <c r="K532" s="7" t="str">
        <f>VLOOKUP($J:$J,'Product Details'!$B:$C,2,0)</f>
        <v>Furniture</v>
      </c>
      <c r="L532" s="7" t="str">
        <f>VLOOKUP($J:$J,'Product Details'!$B:$D,3,0)</f>
        <v>Chairs</v>
      </c>
      <c r="M532" s="7"/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">
        <v>100</v>
      </c>
      <c r="T532" s="9">
        <f t="shared" si="42"/>
        <v>16662</v>
      </c>
      <c r="U532" s="9">
        <f t="shared" si="43"/>
        <v>1316</v>
      </c>
      <c r="V532" s="2" t="s">
        <v>31</v>
      </c>
      <c r="W532" s="10">
        <f t="shared" si="44"/>
        <v>0.05</v>
      </c>
    </row>
    <row r="533" spans="1:23" x14ac:dyDescent="0.25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VLOOKUP(F533:F5338,'Customer Info'!A:B,2,0)</f>
        <v>Jessica</v>
      </c>
      <c r="H533" s="6" t="str">
        <f>VLOOKUP($F$10:$F$4815,'Customer Info'!$A$1:$C$501,3,0)</f>
        <v>Myrick</v>
      </c>
      <c r="I533" s="6" t="str">
        <f>VLOOKUP($F$10:$F$4815,'Customer Info'!$A$1:$E$501,5,0)</f>
        <v>Jakarta</v>
      </c>
      <c r="J533" s="2" t="s">
        <v>383</v>
      </c>
      <c r="K533" s="7" t="str">
        <f>VLOOKUP($J:$J,'Product Details'!$B:$C,2,0)</f>
        <v>Office_Supplies</v>
      </c>
      <c r="L533" s="7" t="str">
        <f>VLOOKUP($J:$J,'Product Details'!$B:$D,3,0)</f>
        <v>Storage</v>
      </c>
      <c r="M533" s="7"/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">
        <v>30</v>
      </c>
      <c r="T533" s="9">
        <f t="shared" si="42"/>
        <v>1965</v>
      </c>
      <c r="U533" s="9">
        <f t="shared" si="43"/>
        <v>270</v>
      </c>
      <c r="V533" s="2" t="s">
        <v>34</v>
      </c>
      <c r="W533" s="10">
        <f t="shared" si="44"/>
        <v>0.02</v>
      </c>
    </row>
    <row r="534" spans="1:23" x14ac:dyDescent="0.25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VLOOKUP(F534:F5339,'Customer Info'!A:B,2,0)</f>
        <v>Steven</v>
      </c>
      <c r="H534" s="6" t="str">
        <f>VLOOKUP($F$10:$F$4815,'Customer Info'!$A$1:$C$501,3,0)</f>
        <v>Cartwright</v>
      </c>
      <c r="I534" s="6" t="str">
        <f>VLOOKUP($F$10:$F$4815,'Customer Info'!$A$1:$E$501,5,0)</f>
        <v>Newcastle</v>
      </c>
      <c r="J534" s="2" t="s">
        <v>314</v>
      </c>
      <c r="K534" s="7" t="str">
        <f>VLOOKUP($J:$J,'Product Details'!$B:$C,2,0)</f>
        <v>Technology</v>
      </c>
      <c r="L534" s="7" t="str">
        <f>VLOOKUP($J:$J,'Product Details'!$B:$D,3,0)</f>
        <v>Copiers</v>
      </c>
      <c r="M534" s="7"/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">
        <v>53</v>
      </c>
      <c r="T534" s="9">
        <f t="shared" si="42"/>
        <v>24213</v>
      </c>
      <c r="U534" s="9">
        <f t="shared" si="43"/>
        <v>1398</v>
      </c>
      <c r="V534" s="2" t="s">
        <v>64</v>
      </c>
      <c r="W534" s="10">
        <f t="shared" si="44"/>
        <v>0.05</v>
      </c>
    </row>
    <row r="535" spans="1:23" x14ac:dyDescent="0.25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VLOOKUP(F535:F5340,'Customer Info'!A:B,2,0)</f>
        <v>Liz</v>
      </c>
      <c r="H535" s="6" t="str">
        <f>VLOOKUP($F$10:$F$4815,'Customer Info'!$A$1:$C$501,3,0)</f>
        <v>Pelletier</v>
      </c>
      <c r="I535" s="6" t="str">
        <f>VLOOKUP($F$10:$F$4815,'Customer Info'!$A$1:$E$501,5,0)</f>
        <v>Zigong</v>
      </c>
      <c r="J535" s="2" t="s">
        <v>349</v>
      </c>
      <c r="K535" s="7" t="str">
        <f>VLOOKUP($J:$J,'Product Details'!$B:$C,2,0)</f>
        <v>Furniture</v>
      </c>
      <c r="L535" s="7" t="str">
        <f>VLOOKUP($J:$J,'Product Details'!$B:$D,3,0)</f>
        <v>Furnishings</v>
      </c>
      <c r="M535" s="7"/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">
        <v>30</v>
      </c>
      <c r="T535" s="9">
        <f t="shared" si="42"/>
        <v>1444</v>
      </c>
      <c r="U535" s="9">
        <f t="shared" si="43"/>
        <v>135</v>
      </c>
      <c r="V535" s="2" t="s">
        <v>64</v>
      </c>
      <c r="W535" s="10">
        <f t="shared" si="44"/>
        <v>0.02</v>
      </c>
    </row>
    <row r="536" spans="1:23" x14ac:dyDescent="0.25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VLOOKUP(F536:F5341,'Customer Info'!A:B,2,0)</f>
        <v>William</v>
      </c>
      <c r="H536" s="6" t="str">
        <f>VLOOKUP($F$10:$F$4815,'Customer Info'!$A$1:$C$501,3,0)</f>
        <v>Brown</v>
      </c>
      <c r="I536" s="6" t="str">
        <f>VLOOKUP($F$10:$F$4815,'Customer Info'!$A$1:$E$501,5,0)</f>
        <v>Denpasar</v>
      </c>
      <c r="J536" s="2" t="s">
        <v>263</v>
      </c>
      <c r="K536" s="7" t="str">
        <f>VLOOKUP($J:$J,'Product Details'!$B:$C,2,0)</f>
        <v>Furniture</v>
      </c>
      <c r="L536" s="7" t="str">
        <f>VLOOKUP($J:$J,'Product Details'!$B:$D,3,0)</f>
        <v>Chairs</v>
      </c>
      <c r="M536" s="7"/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">
        <v>30</v>
      </c>
      <c r="T536" s="9">
        <f t="shared" si="42"/>
        <v>740</v>
      </c>
      <c r="U536" s="9">
        <f t="shared" si="43"/>
        <v>95</v>
      </c>
      <c r="V536" s="2" t="s">
        <v>34</v>
      </c>
      <c r="W536" s="10">
        <f t="shared" si="44"/>
        <v>0.02</v>
      </c>
    </row>
    <row r="537" spans="1:23" x14ac:dyDescent="0.25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VLOOKUP(F537:F5342,'Customer Info'!A:B,2,0)</f>
        <v>Aaron</v>
      </c>
      <c r="H537" s="6" t="str">
        <f>VLOOKUP($F$10:$F$4815,'Customer Info'!$A$1:$C$501,3,0)</f>
        <v>Smayling</v>
      </c>
      <c r="I537" s="6" t="str">
        <f>VLOOKUP($F$10:$F$4815,'Customer Info'!$A$1:$E$501,5,0)</f>
        <v>Dresden</v>
      </c>
      <c r="J537" s="2" t="s">
        <v>51</v>
      </c>
      <c r="K537" s="7" t="str">
        <f>VLOOKUP($J:$J,'Product Details'!$B:$C,2,0)</f>
        <v>Technology</v>
      </c>
      <c r="L537" s="7" t="str">
        <f>VLOOKUP($J:$J,'Product Details'!$B:$D,3,0)</f>
        <v>Machines</v>
      </c>
      <c r="M537" s="7"/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">
        <v>31</v>
      </c>
      <c r="T537" s="9">
        <f t="shared" si="42"/>
        <v>11238</v>
      </c>
      <c r="U537" s="9">
        <f t="shared" si="43"/>
        <v>668</v>
      </c>
      <c r="V537" s="2" t="s">
        <v>64</v>
      </c>
      <c r="W537" s="10">
        <f t="shared" si="44"/>
        <v>0.05</v>
      </c>
    </row>
    <row r="538" spans="1:23" x14ac:dyDescent="0.25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VLOOKUP(F538:F5343,'Customer Info'!A:B,2,0)</f>
        <v>Logan</v>
      </c>
      <c r="H538" s="6" t="str">
        <f>VLOOKUP($F$10:$F$4815,'Customer Info'!$A$1:$C$501,3,0)</f>
        <v>Currie</v>
      </c>
      <c r="I538" s="6" t="str">
        <f>VLOOKUP($F$10:$F$4815,'Customer Info'!$A$1:$E$501,5,0)</f>
        <v>Gold Coast</v>
      </c>
      <c r="J538" s="2" t="s">
        <v>504</v>
      </c>
      <c r="K538" s="7" t="str">
        <f>VLOOKUP($J:$J,'Product Details'!$B:$C,2,0)</f>
        <v>Technology</v>
      </c>
      <c r="L538" s="7" t="str">
        <f>VLOOKUP($J:$J,'Product Details'!$B:$D,3,0)</f>
        <v>Machines</v>
      </c>
      <c r="M538" s="7"/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">
        <v>59</v>
      </c>
      <c r="T538" s="9">
        <f t="shared" si="42"/>
        <v>15787</v>
      </c>
      <c r="U538" s="9">
        <f t="shared" si="43"/>
        <v>661</v>
      </c>
      <c r="V538" s="2" t="s">
        <v>34</v>
      </c>
      <c r="W538" s="10">
        <f t="shared" si="44"/>
        <v>0.05</v>
      </c>
    </row>
    <row r="539" spans="1:23" x14ac:dyDescent="0.25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VLOOKUP(F539:F5344,'Customer Info'!A:B,2,0)</f>
        <v>Claudia</v>
      </c>
      <c r="H539" s="6" t="str">
        <f>VLOOKUP($F$10:$F$4815,'Customer Info'!$A$1:$C$501,3,0)</f>
        <v>Bergmann</v>
      </c>
      <c r="I539" s="6" t="str">
        <f>VLOOKUP($F$10:$F$4815,'Customer Info'!$A$1:$E$501,5,0)</f>
        <v>Aschaffenburg</v>
      </c>
      <c r="J539" s="2" t="s">
        <v>1051</v>
      </c>
      <c r="K539" s="7" t="str">
        <f>VLOOKUP($J:$J,'Product Details'!$B:$C,2,0)</f>
        <v>Technology</v>
      </c>
      <c r="L539" s="7" t="str">
        <f>VLOOKUP($J:$J,'Product Details'!$B:$D,3,0)</f>
        <v>Copiers</v>
      </c>
      <c r="M539" s="7"/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6027</v>
      </c>
      <c r="S539" s="2">
        <v>83</v>
      </c>
      <c r="T539" s="9">
        <f t="shared" si="42"/>
        <v>6110</v>
      </c>
      <c r="U539" s="9">
        <f t="shared" si="43"/>
        <v>416</v>
      </c>
      <c r="V539" s="2" t="s">
        <v>64</v>
      </c>
      <c r="W539" s="10">
        <f t="shared" si="44"/>
        <v>0.05</v>
      </c>
    </row>
    <row r="540" spans="1:23" x14ac:dyDescent="0.25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VLOOKUP(F540:F5345,'Customer Info'!A:B,2,0)</f>
        <v>Craig</v>
      </c>
      <c r="H540" s="6" t="str">
        <f>VLOOKUP($F$10:$F$4815,'Customer Info'!$A$1:$C$501,3,0)</f>
        <v>Carreira</v>
      </c>
      <c r="I540" s="6" t="str">
        <f>VLOOKUP($F$10:$F$4815,'Customer Info'!$A$1:$E$501,5,0)</f>
        <v>Worms</v>
      </c>
      <c r="J540" s="2" t="s">
        <v>380</v>
      </c>
      <c r="K540" s="7" t="str">
        <f>VLOOKUP($J:$J,'Product Details'!$B:$C,2,0)</f>
        <v>Office_Supplies</v>
      </c>
      <c r="L540" s="7" t="str">
        <f>VLOOKUP($J:$J,'Product Details'!$B:$D,3,0)</f>
        <v>Fasteners</v>
      </c>
      <c r="M540" s="7"/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2798</v>
      </c>
      <c r="S540" s="2">
        <v>37</v>
      </c>
      <c r="T540" s="9">
        <f t="shared" si="42"/>
        <v>2835</v>
      </c>
      <c r="U540" s="9">
        <f t="shared" si="43"/>
        <v>169</v>
      </c>
      <c r="V540" s="2" t="s">
        <v>34</v>
      </c>
      <c r="W540" s="10">
        <f t="shared" si="44"/>
        <v>0.02</v>
      </c>
    </row>
    <row r="541" spans="1:23" x14ac:dyDescent="0.25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VLOOKUP(F541:F5346,'Customer Info'!A:B,2,0)</f>
        <v>Carol</v>
      </c>
      <c r="H541" s="6" t="str">
        <f>VLOOKUP($F$10:$F$4815,'Customer Info'!$A$1:$C$501,3,0)</f>
        <v>Adams</v>
      </c>
      <c r="I541" s="6" t="str">
        <f>VLOOKUP($F$10:$F$4815,'Customer Info'!$A$1:$E$501,5,0)</f>
        <v>Cairns</v>
      </c>
      <c r="J541" s="2" t="s">
        <v>215</v>
      </c>
      <c r="K541" s="7" t="str">
        <f>VLOOKUP($J:$J,'Product Details'!$B:$C,2,0)</f>
        <v>Technology</v>
      </c>
      <c r="L541" s="7" t="str">
        <f>VLOOKUP($J:$J,'Product Details'!$B:$D,3,0)</f>
        <v>Machines</v>
      </c>
      <c r="M541" s="7"/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2844</v>
      </c>
      <c r="S541" s="2">
        <v>43</v>
      </c>
      <c r="T541" s="9">
        <f t="shared" si="42"/>
        <v>2887</v>
      </c>
      <c r="U541" s="9">
        <f t="shared" si="43"/>
        <v>229</v>
      </c>
      <c r="V541" s="2" t="s">
        <v>64</v>
      </c>
      <c r="W541" s="10">
        <f t="shared" si="44"/>
        <v>0.02</v>
      </c>
    </row>
    <row r="542" spans="1:23" x14ac:dyDescent="0.25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VLOOKUP(F542:F5347,'Customer Info'!A:B,2,0)</f>
        <v>Muhammed</v>
      </c>
      <c r="H542" s="6" t="str">
        <f>VLOOKUP($F$10:$F$4815,'Customer Info'!$A$1:$C$501,3,0)</f>
        <v>MacIntyre</v>
      </c>
      <c r="I542" s="6" t="str">
        <f>VLOOKUP($F$10:$F$4815,'Customer Info'!$A$1:$E$501,5,0)</f>
        <v>Lohne</v>
      </c>
      <c r="J542" s="2" t="s">
        <v>117</v>
      </c>
      <c r="K542" s="7" t="str">
        <f>VLOOKUP($J:$J,'Product Details'!$B:$C,2,0)</f>
        <v>Furniture</v>
      </c>
      <c r="L542" s="7" t="str">
        <f>VLOOKUP($J:$J,'Product Details'!$B:$D,3,0)</f>
        <v>Tables</v>
      </c>
      <c r="M542" s="7"/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17094</v>
      </c>
      <c r="S542" s="2">
        <v>92</v>
      </c>
      <c r="T542" s="9">
        <f t="shared" si="42"/>
        <v>17186</v>
      </c>
      <c r="U542" s="9">
        <f t="shared" si="43"/>
        <v>1058</v>
      </c>
      <c r="V542" s="2" t="s">
        <v>34</v>
      </c>
      <c r="W542" s="10">
        <f t="shared" si="44"/>
        <v>0.05</v>
      </c>
    </row>
    <row r="543" spans="1:23" x14ac:dyDescent="0.25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VLOOKUP(F543:F5348,'Customer Info'!A:B,2,0)</f>
        <v>Craig</v>
      </c>
      <c r="H543" s="6" t="str">
        <f>VLOOKUP($F$10:$F$4815,'Customer Info'!$A$1:$C$501,3,0)</f>
        <v>Carroll</v>
      </c>
      <c r="I543" s="6" t="str">
        <f>VLOOKUP($F$10:$F$4815,'Customer Info'!$A$1:$E$501,5,0)</f>
        <v>Augsburg</v>
      </c>
      <c r="J543" s="2" t="s">
        <v>539</v>
      </c>
      <c r="K543" s="7" t="str">
        <f>VLOOKUP($J:$J,'Product Details'!$B:$C,2,0)</f>
        <v>Technology</v>
      </c>
      <c r="L543" s="7" t="str">
        <f>VLOOKUP($J:$J,'Product Details'!$B:$D,3,0)</f>
        <v>Copiers</v>
      </c>
      <c r="M543" s="7"/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1845</v>
      </c>
      <c r="S543" s="2">
        <v>24</v>
      </c>
      <c r="T543" s="9">
        <f t="shared" si="42"/>
        <v>1869</v>
      </c>
      <c r="U543" s="9">
        <f t="shared" si="43"/>
        <v>127</v>
      </c>
      <c r="V543" s="2" t="s">
        <v>64</v>
      </c>
      <c r="W543" s="10">
        <f t="shared" si="44"/>
        <v>0.02</v>
      </c>
    </row>
    <row r="544" spans="1:23" x14ac:dyDescent="0.25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VLOOKUP(F544:F5349,'Customer Info'!A:B,2,0)</f>
        <v>Michael</v>
      </c>
      <c r="H544" s="6" t="str">
        <f>VLOOKUP($F$10:$F$4815,'Customer Info'!$A$1:$C$501,3,0)</f>
        <v>Nguyen</v>
      </c>
      <c r="I544" s="6" t="str">
        <f>VLOOKUP($F$10:$F$4815,'Customer Info'!$A$1:$E$501,5,0)</f>
        <v>Berlin</v>
      </c>
      <c r="J544" s="2" t="s">
        <v>263</v>
      </c>
      <c r="K544" s="7" t="str">
        <f>VLOOKUP($J:$J,'Product Details'!$B:$C,2,0)</f>
        <v>Furniture</v>
      </c>
      <c r="L544" s="7" t="str">
        <f>VLOOKUP($J:$J,'Product Details'!$B:$D,3,0)</f>
        <v>Chairs</v>
      </c>
      <c r="M544" s="7"/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732</v>
      </c>
      <c r="S544" s="2">
        <v>30</v>
      </c>
      <c r="T544" s="9">
        <f t="shared" si="42"/>
        <v>762</v>
      </c>
      <c r="U544" s="9">
        <f t="shared" si="43"/>
        <v>74</v>
      </c>
      <c r="V544" s="2" t="s">
        <v>34</v>
      </c>
      <c r="W544" s="10">
        <f t="shared" si="44"/>
        <v>0.02</v>
      </c>
    </row>
    <row r="545" spans="1:23" x14ac:dyDescent="0.25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VLOOKUP(F545:F5350,'Customer Info'!A:B,2,0)</f>
        <v>Annie</v>
      </c>
      <c r="H545" s="6" t="str">
        <f>VLOOKUP($F$10:$F$4815,'Customer Info'!$A$1:$C$501,3,0)</f>
        <v>Thurman</v>
      </c>
      <c r="I545" s="6" t="str">
        <f>VLOOKUP($F$10:$F$4815,'Customer Info'!$A$1:$E$501,5,0)</f>
        <v>Sydney</v>
      </c>
      <c r="J545" s="2" t="s">
        <v>97</v>
      </c>
      <c r="K545" s="7" t="str">
        <f>VLOOKUP($J:$J,'Product Details'!$B:$C,2,0)</f>
        <v>Technology</v>
      </c>
      <c r="L545" s="7" t="str">
        <f>VLOOKUP($J:$J,'Product Details'!$B:$D,3,0)</f>
        <v>Machines</v>
      </c>
      <c r="M545" s="7"/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17772</v>
      </c>
      <c r="S545" s="2">
        <v>43</v>
      </c>
      <c r="T545" s="9">
        <f t="shared" si="42"/>
        <v>17815</v>
      </c>
      <c r="U545" s="9">
        <f t="shared" si="43"/>
        <v>1499</v>
      </c>
      <c r="V545" s="2" t="s">
        <v>34</v>
      </c>
      <c r="W545" s="10">
        <f t="shared" si="44"/>
        <v>0.05</v>
      </c>
    </row>
    <row r="546" spans="1:23" x14ac:dyDescent="0.25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VLOOKUP(F546:F5351,'Customer Info'!A:B,2,0)</f>
        <v>Scott</v>
      </c>
      <c r="H546" s="6" t="str">
        <f>VLOOKUP($F$10:$F$4815,'Customer Info'!$A$1:$C$501,3,0)</f>
        <v>Cohen</v>
      </c>
      <c r="I546" s="6" t="str">
        <f>VLOOKUP($F$10:$F$4815,'Customer Info'!$A$1:$E$501,5,0)</f>
        <v>Freiburg</v>
      </c>
      <c r="J546" s="2" t="s">
        <v>173</v>
      </c>
      <c r="K546" s="7" t="str">
        <f>VLOOKUP($J:$J,'Product Details'!$B:$C,2,0)</f>
        <v>Office_Supplies</v>
      </c>
      <c r="L546" s="7" t="str">
        <f>VLOOKUP($J:$J,'Product Details'!$B:$D,3,0)</f>
        <v>Fasteners</v>
      </c>
      <c r="M546" s="7"/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5362</v>
      </c>
      <c r="S546" s="2">
        <v>83</v>
      </c>
      <c r="T546" s="9">
        <f t="shared" si="42"/>
        <v>5445</v>
      </c>
      <c r="U546" s="9">
        <f t="shared" si="43"/>
        <v>529</v>
      </c>
      <c r="V546" s="2" t="s">
        <v>34</v>
      </c>
      <c r="W546" s="10">
        <f t="shared" si="44"/>
        <v>0.05</v>
      </c>
    </row>
    <row r="547" spans="1:23" x14ac:dyDescent="0.25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VLOOKUP(F547:F5352,'Customer Info'!A:B,2,0)</f>
        <v>Pauline</v>
      </c>
      <c r="H547" s="6" t="str">
        <f>VLOOKUP($F$10:$F$4815,'Customer Info'!$A$1:$C$501,3,0)</f>
        <v>Chand</v>
      </c>
      <c r="I547" s="6" t="str">
        <f>VLOOKUP($F$10:$F$4815,'Customer Info'!$A$1:$E$501,5,0)</f>
        <v>Perth</v>
      </c>
      <c r="J547" s="2" t="s">
        <v>762</v>
      </c>
      <c r="K547" s="7" t="str">
        <f>VLOOKUP($J:$J,'Product Details'!$B:$C,2,0)</f>
        <v>Technology</v>
      </c>
      <c r="L547" s="7" t="str">
        <f>VLOOKUP($J:$J,'Product Details'!$B:$D,3,0)</f>
        <v>Machines</v>
      </c>
      <c r="M547" s="7"/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15540</v>
      </c>
      <c r="S547" s="2">
        <v>76</v>
      </c>
      <c r="T547" s="9">
        <f t="shared" si="42"/>
        <v>15616</v>
      </c>
      <c r="U547" s="9">
        <f t="shared" si="43"/>
        <v>1206</v>
      </c>
      <c r="V547" s="2" t="s">
        <v>64</v>
      </c>
      <c r="W547" s="10">
        <f t="shared" si="44"/>
        <v>0.05</v>
      </c>
    </row>
    <row r="548" spans="1:23" x14ac:dyDescent="0.25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VLOOKUP(F548:F5353,'Customer Info'!A:B,2,0)</f>
        <v>Andrew</v>
      </c>
      <c r="H548" s="6" t="str">
        <f>VLOOKUP($F$10:$F$4815,'Customer Info'!$A$1:$C$501,3,0)</f>
        <v>Gjertsen</v>
      </c>
      <c r="I548" s="6" t="str">
        <f>VLOOKUP($F$10:$F$4815,'Customer Info'!$A$1:$E$501,5,0)</f>
        <v>Hamburg</v>
      </c>
      <c r="J548" s="2" t="s">
        <v>342</v>
      </c>
      <c r="K548" s="7" t="str">
        <f>VLOOKUP($J:$J,'Product Details'!$B:$C,2,0)</f>
        <v>Technology</v>
      </c>
      <c r="L548" s="7" t="str">
        <f>VLOOKUP($J:$J,'Product Details'!$B:$D,3,0)</f>
        <v>Copiers</v>
      </c>
      <c r="M548" s="7"/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234570</v>
      </c>
      <c r="S548" s="2">
        <v>99</v>
      </c>
      <c r="T548" s="9">
        <f t="shared" si="42"/>
        <v>234669</v>
      </c>
      <c r="U548" s="9">
        <f t="shared" si="43"/>
        <v>21573</v>
      </c>
      <c r="V548" s="2" t="s">
        <v>34</v>
      </c>
      <c r="W548" s="10">
        <f t="shared" si="44"/>
        <v>0.12</v>
      </c>
    </row>
    <row r="549" spans="1:23" x14ac:dyDescent="0.25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VLOOKUP(F549:F5354,'Customer Info'!A:B,2,0)</f>
        <v>Jennifer</v>
      </c>
      <c r="H549" s="6" t="str">
        <f>VLOOKUP($F$10:$F$4815,'Customer Info'!$A$1:$C$501,3,0)</f>
        <v>Halladay</v>
      </c>
      <c r="I549" s="6" t="str">
        <f>VLOOKUP($F$10:$F$4815,'Customer Info'!$A$1:$E$501,5,0)</f>
        <v>Bielefeld</v>
      </c>
      <c r="J549" s="2" t="s">
        <v>695</v>
      </c>
      <c r="K549" s="7" t="str">
        <f>VLOOKUP($J:$J,'Product Details'!$B:$C,2,0)</f>
        <v>Office_Supplies</v>
      </c>
      <c r="L549" s="7" t="str">
        <f>VLOOKUP($J:$J,'Product Details'!$B:$D,3,0)</f>
        <v>Binders</v>
      </c>
      <c r="M549" s="7"/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1593</v>
      </c>
      <c r="S549" s="2">
        <v>33</v>
      </c>
      <c r="T549" s="9">
        <f t="shared" si="42"/>
        <v>1626</v>
      </c>
      <c r="U549" s="9">
        <f t="shared" si="43"/>
        <v>165</v>
      </c>
      <c r="V549" s="2" t="s">
        <v>31</v>
      </c>
      <c r="W549" s="10">
        <f t="shared" si="44"/>
        <v>0.02</v>
      </c>
    </row>
    <row r="550" spans="1:23" x14ac:dyDescent="0.25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VLOOKUP(F550:F5355,'Customer Info'!A:B,2,0)</f>
        <v>Duane</v>
      </c>
      <c r="H550" s="6" t="str">
        <f>VLOOKUP($F$10:$F$4815,'Customer Info'!$A$1:$C$501,3,0)</f>
        <v>Benoit</v>
      </c>
      <c r="I550" s="6" t="str">
        <f>VLOOKUP($F$10:$F$4815,'Customer Info'!$A$1:$E$501,5,0)</f>
        <v>Tamworth</v>
      </c>
      <c r="J550" s="2" t="s">
        <v>351</v>
      </c>
      <c r="K550" s="7" t="str">
        <f>VLOOKUP($J:$J,'Product Details'!$B:$C,2,0)</f>
        <v>Furniture</v>
      </c>
      <c r="L550" s="7" t="str">
        <f>VLOOKUP($J:$J,'Product Details'!$B:$D,3,0)</f>
        <v>Tables</v>
      </c>
      <c r="M550" s="7"/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1224</v>
      </c>
      <c r="S550" s="2">
        <v>30</v>
      </c>
      <c r="T550" s="9">
        <f t="shared" si="42"/>
        <v>1254</v>
      </c>
      <c r="U550" s="9">
        <f t="shared" si="43"/>
        <v>84</v>
      </c>
      <c r="V550" s="2" t="s">
        <v>34</v>
      </c>
      <c r="W550" s="10">
        <f t="shared" si="44"/>
        <v>0.02</v>
      </c>
    </row>
    <row r="551" spans="1:23" x14ac:dyDescent="0.25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VLOOKUP(F551:F5356,'Customer Info'!A:B,2,0)</f>
        <v>Troy</v>
      </c>
      <c r="H551" s="6" t="str">
        <f>VLOOKUP($F$10:$F$4815,'Customer Info'!$A$1:$C$501,3,0)</f>
        <v>Staebel</v>
      </c>
      <c r="I551" s="6" t="str">
        <f>VLOOKUP($F$10:$F$4815,'Customer Info'!$A$1:$E$501,5,0)</f>
        <v>Canberra</v>
      </c>
      <c r="J551" s="2" t="s">
        <v>719</v>
      </c>
      <c r="K551" s="7" t="str">
        <f>VLOOKUP($J:$J,'Product Details'!$B:$C,2,0)</f>
        <v>Office_Supplies</v>
      </c>
      <c r="L551" s="7" t="str">
        <f>VLOOKUP($J:$J,'Product Details'!$B:$D,3,0)</f>
        <v>Labels</v>
      </c>
      <c r="M551" s="7"/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6888</v>
      </c>
      <c r="S551" s="2">
        <v>68</v>
      </c>
      <c r="T551" s="9">
        <f t="shared" si="42"/>
        <v>6956</v>
      </c>
      <c r="U551" s="9">
        <f t="shared" si="43"/>
        <v>518</v>
      </c>
      <c r="V551" s="2" t="s">
        <v>34</v>
      </c>
      <c r="W551" s="10">
        <f t="shared" si="44"/>
        <v>0.05</v>
      </c>
    </row>
    <row r="552" spans="1:23" x14ac:dyDescent="0.25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VLOOKUP(F552:F5357,'Customer Info'!A:B,2,0)</f>
        <v>Corinna</v>
      </c>
      <c r="H552" s="6" t="str">
        <f>VLOOKUP($F$10:$F$4815,'Customer Info'!$A$1:$C$501,3,0)</f>
        <v>Mitchell</v>
      </c>
      <c r="I552" s="6" t="str">
        <f>VLOOKUP($F$10:$F$4815,'Customer Info'!$A$1:$E$501,5,0)</f>
        <v>Augsburg</v>
      </c>
      <c r="J552" s="2" t="s">
        <v>314</v>
      </c>
      <c r="K552" s="7" t="str">
        <f>VLOOKUP($J:$J,'Product Details'!$B:$C,2,0)</f>
        <v>Technology</v>
      </c>
      <c r="L552" s="7" t="str">
        <f>VLOOKUP($J:$J,'Product Details'!$B:$D,3,0)</f>
        <v>Copiers</v>
      </c>
      <c r="M552" s="7"/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5052</v>
      </c>
      <c r="S552" s="2">
        <v>50</v>
      </c>
      <c r="T552" s="9">
        <f t="shared" si="42"/>
        <v>5102</v>
      </c>
      <c r="U552" s="9">
        <f t="shared" si="43"/>
        <v>286</v>
      </c>
      <c r="V552" s="2" t="s">
        <v>64</v>
      </c>
      <c r="W552" s="10">
        <f t="shared" si="44"/>
        <v>0.05</v>
      </c>
    </row>
    <row r="553" spans="1:23" x14ac:dyDescent="0.25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VLOOKUP(F553:F5358,'Customer Info'!A:B,2,0)</f>
        <v>John</v>
      </c>
      <c r="H553" s="6" t="str">
        <f>VLOOKUP($F$10:$F$4815,'Customer Info'!$A$1:$C$501,3,0)</f>
        <v>Lucas</v>
      </c>
      <c r="I553" s="6" t="str">
        <f>VLOOKUP($F$10:$F$4815,'Customer Info'!$A$1:$E$501,5,0)</f>
        <v>Beijing</v>
      </c>
      <c r="J553" s="2" t="s">
        <v>164</v>
      </c>
      <c r="K553" s="7" t="str">
        <f>VLOOKUP($J:$J,'Product Details'!$B:$C,2,0)</f>
        <v>Office_Supplies</v>
      </c>
      <c r="L553" s="7" t="str">
        <f>VLOOKUP($J:$J,'Product Details'!$B:$D,3,0)</f>
        <v>Appliances</v>
      </c>
      <c r="M553" s="7"/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3992</v>
      </c>
      <c r="S553" s="2">
        <v>91</v>
      </c>
      <c r="T553" s="9">
        <f t="shared" si="42"/>
        <v>4083</v>
      </c>
      <c r="U553" s="9">
        <f t="shared" si="43"/>
        <v>359</v>
      </c>
      <c r="V553" s="2" t="s">
        <v>34</v>
      </c>
      <c r="W553" s="10">
        <f t="shared" si="44"/>
        <v>0.02</v>
      </c>
    </row>
    <row r="554" spans="1:23" x14ac:dyDescent="0.25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VLOOKUP(F554:F5359,'Customer Info'!A:B,2,0)</f>
        <v>Dorothy</v>
      </c>
      <c r="H554" s="6" t="str">
        <f>VLOOKUP($F$10:$F$4815,'Customer Info'!$A$1:$C$501,3,0)</f>
        <v>Badders</v>
      </c>
      <c r="I554" s="6" t="str">
        <f>VLOOKUP($F$10:$F$4815,'Customer Info'!$A$1:$E$501,5,0)</f>
        <v>Nanning</v>
      </c>
      <c r="J554" s="2" t="s">
        <v>836</v>
      </c>
      <c r="K554" s="7" t="str">
        <f>VLOOKUP($J:$J,'Product Details'!$B:$C,2,0)</f>
        <v>Technology</v>
      </c>
      <c r="L554" s="7" t="str">
        <f>VLOOKUP($J:$J,'Product Details'!$B:$D,3,0)</f>
        <v>Copiers</v>
      </c>
      <c r="M554" s="7"/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1860</v>
      </c>
      <c r="S554" s="2">
        <v>52</v>
      </c>
      <c r="T554" s="9">
        <f t="shared" si="42"/>
        <v>1912</v>
      </c>
      <c r="U554" s="9">
        <f t="shared" si="43"/>
        <v>156</v>
      </c>
      <c r="V554" s="2" t="s">
        <v>34</v>
      </c>
      <c r="W554" s="10">
        <f t="shared" si="44"/>
        <v>0.02</v>
      </c>
    </row>
    <row r="555" spans="1:23" x14ac:dyDescent="0.25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VLOOKUP(F555:F5360,'Customer Info'!A:B,2,0)</f>
        <v>Dionis</v>
      </c>
      <c r="H555" s="6" t="str">
        <f>VLOOKUP($F$10:$F$4815,'Customer Info'!$A$1:$C$501,3,0)</f>
        <v>Lloyd</v>
      </c>
      <c r="I555" s="6" t="str">
        <f>VLOOKUP($F$10:$F$4815,'Customer Info'!$A$1:$E$501,5,0)</f>
        <v>Kamarhati</v>
      </c>
      <c r="J555" s="2" t="s">
        <v>106</v>
      </c>
      <c r="K555" s="7" t="str">
        <f>VLOOKUP($J:$J,'Product Details'!$B:$C,2,0)</f>
        <v>Office_Supplies</v>
      </c>
      <c r="L555" s="7" t="str">
        <f>VLOOKUP($J:$J,'Product Details'!$B:$D,3,0)</f>
        <v>Appliances</v>
      </c>
      <c r="M555" s="7"/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2444</v>
      </c>
      <c r="S555" s="2">
        <v>78</v>
      </c>
      <c r="T555" s="9">
        <f t="shared" si="42"/>
        <v>2522</v>
      </c>
      <c r="U555" s="9">
        <f t="shared" si="43"/>
        <v>148</v>
      </c>
      <c r="V555" s="2" t="s">
        <v>34</v>
      </c>
      <c r="W555" s="10">
        <f t="shared" si="44"/>
        <v>0.02</v>
      </c>
    </row>
    <row r="556" spans="1:23" x14ac:dyDescent="0.25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VLOOKUP(F556:F5361,'Customer Info'!A:B,2,0)</f>
        <v>Roland</v>
      </c>
      <c r="H556" s="6" t="str">
        <f>VLOOKUP($F$10:$F$4815,'Customer Info'!$A$1:$C$501,3,0)</f>
        <v>Fjeld</v>
      </c>
      <c r="I556" s="6" t="str">
        <f>VLOOKUP($F$10:$F$4815,'Customer Info'!$A$1:$E$501,5,0)</f>
        <v>Caloundra</v>
      </c>
      <c r="J556" s="2" t="s">
        <v>208</v>
      </c>
      <c r="K556" s="7" t="str">
        <f>VLOOKUP($J:$J,'Product Details'!$B:$C,2,0)</f>
        <v>Office_Supplies</v>
      </c>
      <c r="L556" s="7" t="str">
        <f>VLOOKUP($J:$J,'Product Details'!$B:$D,3,0)</f>
        <v>Labels</v>
      </c>
      <c r="M556" s="7"/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7836</v>
      </c>
      <c r="S556" s="2">
        <v>91</v>
      </c>
      <c r="T556" s="9">
        <f t="shared" si="42"/>
        <v>7927</v>
      </c>
      <c r="U556" s="9">
        <f t="shared" si="43"/>
        <v>745</v>
      </c>
      <c r="V556" s="2" t="s">
        <v>64</v>
      </c>
      <c r="W556" s="10">
        <f t="shared" si="44"/>
        <v>0.05</v>
      </c>
    </row>
    <row r="557" spans="1:23" x14ac:dyDescent="0.25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VLOOKUP(F557:F5362,'Customer Info'!A:B,2,0)</f>
        <v>Roland</v>
      </c>
      <c r="H557" s="6" t="str">
        <f>VLOOKUP($F$10:$F$4815,'Customer Info'!$A$1:$C$501,3,0)</f>
        <v>Murray</v>
      </c>
      <c r="I557" s="6" t="str">
        <f>VLOOKUP($F$10:$F$4815,'Customer Info'!$A$1:$E$501,5,0)</f>
        <v>Frankfurt</v>
      </c>
      <c r="J557" s="2" t="s">
        <v>374</v>
      </c>
      <c r="K557" s="7" t="str">
        <f>VLOOKUP($J:$J,'Product Details'!$B:$C,2,0)</f>
        <v>Furniture</v>
      </c>
      <c r="L557" s="7" t="str">
        <f>VLOOKUP($J:$J,'Product Details'!$B:$D,3,0)</f>
        <v>Chairs</v>
      </c>
      <c r="M557" s="7"/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436</v>
      </c>
      <c r="S557" s="2">
        <v>65</v>
      </c>
      <c r="T557" s="9">
        <f t="shared" si="42"/>
        <v>501</v>
      </c>
      <c r="U557" s="9">
        <f t="shared" si="43"/>
        <v>101</v>
      </c>
      <c r="V557" s="2" t="s">
        <v>64</v>
      </c>
      <c r="W557" s="10">
        <f t="shared" si="44"/>
        <v>0.02</v>
      </c>
    </row>
    <row r="558" spans="1:23" x14ac:dyDescent="0.25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VLOOKUP(F558:F5363,'Customer Info'!A:B,2,0)</f>
        <v>Ryan</v>
      </c>
      <c r="H558" s="6" t="str">
        <f>VLOOKUP($F$10:$F$4815,'Customer Info'!$A$1:$C$501,3,0)</f>
        <v>Crowe</v>
      </c>
      <c r="I558" s="6" t="str">
        <f>VLOOKUP($F$10:$F$4815,'Customer Info'!$A$1:$E$501,5,0)</f>
        <v>Kanpur</v>
      </c>
      <c r="J558" s="2" t="s">
        <v>539</v>
      </c>
      <c r="K558" s="7" t="str">
        <f>VLOOKUP($J:$J,'Product Details'!$B:$C,2,0)</f>
        <v>Technology</v>
      </c>
      <c r="L558" s="7" t="str">
        <f>VLOOKUP($J:$J,'Product Details'!$B:$D,3,0)</f>
        <v>Copiers</v>
      </c>
      <c r="M558" s="7"/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2790</v>
      </c>
      <c r="S558" s="2">
        <v>52</v>
      </c>
      <c r="T558" s="9">
        <f t="shared" si="42"/>
        <v>2842</v>
      </c>
      <c r="U558" s="9">
        <f t="shared" si="43"/>
        <v>285</v>
      </c>
      <c r="V558" s="2" t="s">
        <v>64</v>
      </c>
      <c r="W558" s="10">
        <f t="shared" si="44"/>
        <v>0.02</v>
      </c>
    </row>
    <row r="559" spans="1:23" x14ac:dyDescent="0.25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VLOOKUP(F559:F5364,'Customer Info'!A:B,2,0)</f>
        <v>Roger</v>
      </c>
      <c r="H559" s="6" t="str">
        <f>VLOOKUP($F$10:$F$4815,'Customer Info'!$A$1:$C$501,3,0)</f>
        <v>Barcio</v>
      </c>
      <c r="I559" s="6" t="str">
        <f>VLOOKUP($F$10:$F$4815,'Customer Info'!$A$1:$E$501,5,0)</f>
        <v>Celle</v>
      </c>
      <c r="J559" s="2" t="s">
        <v>1001</v>
      </c>
      <c r="K559" s="7" t="str">
        <f>VLOOKUP($J:$J,'Product Details'!$B:$C,2,0)</f>
        <v>Office_Supplies</v>
      </c>
      <c r="L559" s="7" t="str">
        <f>VLOOKUP($J:$J,'Product Details'!$B:$D,3,0)</f>
        <v>Art</v>
      </c>
      <c r="M559" s="7"/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10224</v>
      </c>
      <c r="S559" s="2">
        <v>83</v>
      </c>
      <c r="T559" s="9">
        <f t="shared" si="42"/>
        <v>10307</v>
      </c>
      <c r="U559" s="9">
        <f t="shared" si="43"/>
        <v>662</v>
      </c>
      <c r="V559" s="2" t="s">
        <v>34</v>
      </c>
      <c r="W559" s="10">
        <f t="shared" si="44"/>
        <v>0.05</v>
      </c>
    </row>
    <row r="560" spans="1:23" x14ac:dyDescent="0.25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VLOOKUP(F560:F5365,'Customer Info'!A:B,2,0)</f>
        <v>Sam</v>
      </c>
      <c r="H560" s="6" t="str">
        <f>VLOOKUP($F$10:$F$4815,'Customer Info'!$A$1:$C$501,3,0)</f>
        <v>Craven</v>
      </c>
      <c r="I560" s="6" t="str">
        <f>VLOOKUP($F$10:$F$4815,'Customer Info'!$A$1:$E$501,5,0)</f>
        <v>Hyderabad</v>
      </c>
      <c r="J560" s="2" t="s">
        <v>5</v>
      </c>
      <c r="K560" s="7" t="str">
        <f>VLOOKUP($J:$J,'Product Details'!$B:$C,2,0)</f>
        <v>Furniture</v>
      </c>
      <c r="L560" s="7" t="str">
        <f>VLOOKUP($J:$J,'Product Details'!$B:$D,3,0)</f>
        <v>Furnishings</v>
      </c>
      <c r="M560" s="7"/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44390</v>
      </c>
      <c r="S560" s="2">
        <v>80</v>
      </c>
      <c r="T560" s="9">
        <f t="shared" si="42"/>
        <v>44470</v>
      </c>
      <c r="U560" s="9">
        <f t="shared" si="43"/>
        <v>4900</v>
      </c>
      <c r="V560" s="2" t="s">
        <v>34</v>
      </c>
      <c r="W560" s="10">
        <f t="shared" si="44"/>
        <v>7.0000000000000007E-2</v>
      </c>
    </row>
    <row r="561" spans="1:23" x14ac:dyDescent="0.25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VLOOKUP(F561:F5366,'Customer Info'!A:B,2,0)</f>
        <v>Brendan</v>
      </c>
      <c r="H561" s="6" t="str">
        <f>VLOOKUP($F$10:$F$4815,'Customer Info'!$A$1:$C$501,3,0)</f>
        <v>Murry</v>
      </c>
      <c r="I561" s="6" t="str">
        <f>VLOOKUP($F$10:$F$4815,'Customer Info'!$A$1:$E$501,5,0)</f>
        <v>Schwerin</v>
      </c>
      <c r="J561" s="2" t="s">
        <v>523</v>
      </c>
      <c r="K561" s="7" t="str">
        <f>VLOOKUP($J:$J,'Product Details'!$B:$C,2,0)</f>
        <v>Office_Supplies</v>
      </c>
      <c r="L561" s="7" t="str">
        <f>VLOOKUP($J:$J,'Product Details'!$B:$D,3,0)</f>
        <v>Appliances</v>
      </c>
      <c r="M561" s="7"/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6460</v>
      </c>
      <c r="S561" s="2">
        <v>25</v>
      </c>
      <c r="T561" s="9">
        <f t="shared" si="42"/>
        <v>6485</v>
      </c>
      <c r="U561" s="9">
        <f t="shared" si="43"/>
        <v>560</v>
      </c>
      <c r="V561" s="2" t="s">
        <v>34</v>
      </c>
      <c r="W561" s="10">
        <f t="shared" si="44"/>
        <v>0.05</v>
      </c>
    </row>
    <row r="562" spans="1:23" x14ac:dyDescent="0.25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VLOOKUP(F562:F5367,'Customer Info'!A:B,2,0)</f>
        <v>Brian</v>
      </c>
      <c r="H562" s="6" t="str">
        <f>VLOOKUP($F$10:$F$4815,'Customer Info'!$A$1:$C$501,3,0)</f>
        <v>Stugart</v>
      </c>
      <c r="I562" s="6" t="str">
        <f>VLOOKUP($F$10:$F$4815,'Customer Info'!$A$1:$E$501,5,0)</f>
        <v>Jakarta</v>
      </c>
      <c r="J562" s="2" t="s">
        <v>796</v>
      </c>
      <c r="K562" s="7" t="str">
        <f>VLOOKUP($J:$J,'Product Details'!$B:$C,2,0)</f>
        <v>Office_Supplies</v>
      </c>
      <c r="L562" s="7" t="str">
        <f>VLOOKUP($J:$J,'Product Details'!$B:$D,3,0)</f>
        <v>Binders</v>
      </c>
      <c r="M562" s="7"/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136</v>
      </c>
      <c r="S562" s="2">
        <v>10</v>
      </c>
      <c r="T562" s="9">
        <f t="shared" si="42"/>
        <v>146</v>
      </c>
      <c r="U562" s="9">
        <f t="shared" si="43"/>
        <v>20</v>
      </c>
      <c r="V562" s="2" t="s">
        <v>31</v>
      </c>
      <c r="W562" s="10">
        <f t="shared" si="44"/>
        <v>0.02</v>
      </c>
    </row>
    <row r="563" spans="1:23" x14ac:dyDescent="0.25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VLOOKUP(F563:F5368,'Customer Info'!A:B,2,0)</f>
        <v>Lindsay</v>
      </c>
      <c r="H563" s="6" t="str">
        <f>VLOOKUP($F$10:$F$4815,'Customer Info'!$A$1:$C$501,3,0)</f>
        <v>Shagiari</v>
      </c>
      <c r="I563" s="6" t="str">
        <f>VLOOKUP($F$10:$F$4815,'Customer Info'!$A$1:$E$501,5,0)</f>
        <v>Canberra</v>
      </c>
      <c r="J563" s="2" t="s">
        <v>442</v>
      </c>
      <c r="K563" s="7" t="str">
        <f>VLOOKUP($J:$J,'Product Details'!$B:$C,2,0)</f>
        <v>Technology</v>
      </c>
      <c r="L563" s="7" t="str">
        <f>VLOOKUP($J:$J,'Product Details'!$B:$D,3,0)</f>
        <v>Phones</v>
      </c>
      <c r="M563" s="7"/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179</v>
      </c>
      <c r="S563" s="2">
        <v>30</v>
      </c>
      <c r="T563" s="9">
        <f t="shared" si="42"/>
        <v>209</v>
      </c>
      <c r="U563" s="9">
        <f t="shared" si="43"/>
        <v>43</v>
      </c>
      <c r="V563" s="2" t="s">
        <v>34</v>
      </c>
      <c r="W563" s="10">
        <f t="shared" si="44"/>
        <v>0.02</v>
      </c>
    </row>
    <row r="564" spans="1:23" x14ac:dyDescent="0.25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VLOOKUP(F564:F5369,'Customer Info'!A:B,2,0)</f>
        <v>Rachel</v>
      </c>
      <c r="H564" s="6" t="str">
        <f>VLOOKUP($F$10:$F$4815,'Customer Info'!$A$1:$C$501,3,0)</f>
        <v>Payne</v>
      </c>
      <c r="I564" s="6" t="str">
        <f>VLOOKUP($F$10:$F$4815,'Customer Info'!$A$1:$E$501,5,0)</f>
        <v>Raipur</v>
      </c>
      <c r="J564" s="2" t="s">
        <v>78</v>
      </c>
      <c r="K564" s="7" t="str">
        <f>VLOOKUP($J:$J,'Product Details'!$B:$C,2,0)</f>
        <v>Office_Supplies</v>
      </c>
      <c r="L564" s="7" t="str">
        <f>VLOOKUP($J:$J,'Product Details'!$B:$D,3,0)</f>
        <v>Supplies</v>
      </c>
      <c r="M564" s="7"/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35868</v>
      </c>
      <c r="S564" s="2">
        <v>62</v>
      </c>
      <c r="T564" s="9">
        <f t="shared" si="42"/>
        <v>35930</v>
      </c>
      <c r="U564" s="9">
        <f t="shared" si="43"/>
        <v>3326</v>
      </c>
      <c r="V564" s="2" t="s">
        <v>34</v>
      </c>
      <c r="W564" s="10">
        <f t="shared" si="44"/>
        <v>7.0000000000000007E-2</v>
      </c>
    </row>
    <row r="565" spans="1:23" x14ac:dyDescent="0.25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VLOOKUP(F565:F5370,'Customer Info'!A:B,2,0)</f>
        <v>Harold</v>
      </c>
      <c r="H565" s="6" t="str">
        <f>VLOOKUP($F$10:$F$4815,'Customer Info'!$A$1:$C$501,3,0)</f>
        <v>Pawlan</v>
      </c>
      <c r="I565" s="6" t="str">
        <f>VLOOKUP($F$10:$F$4815,'Customer Info'!$A$1:$E$501,5,0)</f>
        <v>Banda Aceh</v>
      </c>
      <c r="J565" s="2" t="s">
        <v>187</v>
      </c>
      <c r="K565" s="7" t="str">
        <f>VLOOKUP($J:$J,'Product Details'!$B:$C,2,0)</f>
        <v>Technology</v>
      </c>
      <c r="L565" s="7" t="str">
        <f>VLOOKUP($J:$J,'Product Details'!$B:$D,3,0)</f>
        <v>Accessories</v>
      </c>
      <c r="M565" s="7"/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11215</v>
      </c>
      <c r="S565" s="2">
        <v>41</v>
      </c>
      <c r="T565" s="9">
        <f t="shared" si="42"/>
        <v>11256</v>
      </c>
      <c r="U565" s="9">
        <f t="shared" si="43"/>
        <v>1256</v>
      </c>
      <c r="V565" s="2" t="s">
        <v>34</v>
      </c>
      <c r="W565" s="10">
        <f t="shared" si="44"/>
        <v>0.05</v>
      </c>
    </row>
    <row r="566" spans="1:23" x14ac:dyDescent="0.25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VLOOKUP(F566:F5371,'Customer Info'!A:B,2,0)</f>
        <v>Fred</v>
      </c>
      <c r="H566" s="6" t="str">
        <f>VLOOKUP($F$10:$F$4815,'Customer Info'!$A$1:$C$501,3,0)</f>
        <v>Wasserman</v>
      </c>
      <c r="I566" s="6" t="str">
        <f>VLOOKUP($F$10:$F$4815,'Customer Info'!$A$1:$E$501,5,0)</f>
        <v>Willich</v>
      </c>
      <c r="J566" s="2" t="s">
        <v>695</v>
      </c>
      <c r="K566" s="7" t="str">
        <f>VLOOKUP($J:$J,'Product Details'!$B:$C,2,0)</f>
        <v>Office_Supplies</v>
      </c>
      <c r="L566" s="7" t="str">
        <f>VLOOKUP($J:$J,'Product Details'!$B:$D,3,0)</f>
        <v>Binders</v>
      </c>
      <c r="M566" s="7"/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6615</v>
      </c>
      <c r="S566" s="2">
        <v>90</v>
      </c>
      <c r="T566" s="9">
        <f t="shared" si="42"/>
        <v>6705</v>
      </c>
      <c r="U566" s="9">
        <f t="shared" si="43"/>
        <v>522</v>
      </c>
      <c r="V566" s="2" t="s">
        <v>34</v>
      </c>
      <c r="W566" s="10">
        <f t="shared" si="44"/>
        <v>0.05</v>
      </c>
    </row>
    <row r="567" spans="1:23" x14ac:dyDescent="0.25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VLOOKUP(F567:F5372,'Customer Info'!A:B,2,0)</f>
        <v>Christina</v>
      </c>
      <c r="H567" s="6" t="str">
        <f>VLOOKUP($F$10:$F$4815,'Customer Info'!$A$1:$C$501,3,0)</f>
        <v>VanderZanden</v>
      </c>
      <c r="I567" s="6" t="str">
        <f>VLOOKUP($F$10:$F$4815,'Customer Info'!$A$1:$E$501,5,0)</f>
        <v>Gold Coast</v>
      </c>
      <c r="J567" s="2" t="s">
        <v>539</v>
      </c>
      <c r="K567" s="7" t="str">
        <f>VLOOKUP($J:$J,'Product Details'!$B:$C,2,0)</f>
        <v>Technology</v>
      </c>
      <c r="L567" s="7" t="str">
        <f>VLOOKUP($J:$J,'Product Details'!$B:$D,3,0)</f>
        <v>Copiers</v>
      </c>
      <c r="M567" s="7"/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21371</v>
      </c>
      <c r="S567" s="2">
        <v>32</v>
      </c>
      <c r="T567" s="9">
        <f t="shared" si="42"/>
        <v>21403</v>
      </c>
      <c r="U567" s="9">
        <f t="shared" si="43"/>
        <v>844</v>
      </c>
      <c r="V567" s="2" t="s">
        <v>34</v>
      </c>
      <c r="W567" s="10">
        <f t="shared" si="44"/>
        <v>0.05</v>
      </c>
    </row>
    <row r="568" spans="1:23" x14ac:dyDescent="0.25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VLOOKUP(F568:F5373,'Customer Info'!A:B,2,0)</f>
        <v>Ritsa</v>
      </c>
      <c r="H568" s="6" t="str">
        <f>VLOOKUP($F$10:$F$4815,'Customer Info'!$A$1:$C$501,3,0)</f>
        <v>Hightower</v>
      </c>
      <c r="I568" s="6" t="str">
        <f>VLOOKUP($F$10:$F$4815,'Customer Info'!$A$1:$E$501,5,0)</f>
        <v>Datong</v>
      </c>
      <c r="J568" s="2" t="s">
        <v>141</v>
      </c>
      <c r="K568" s="7" t="str">
        <f>VLOOKUP($J:$J,'Product Details'!$B:$C,2,0)</f>
        <v>Furniture</v>
      </c>
      <c r="L568" s="7" t="str">
        <f>VLOOKUP($J:$J,'Product Details'!$B:$D,3,0)</f>
        <v>Chairs</v>
      </c>
      <c r="M568" s="7"/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25995</v>
      </c>
      <c r="S568" s="2">
        <v>52</v>
      </c>
      <c r="T568" s="9">
        <f t="shared" si="42"/>
        <v>26047</v>
      </c>
      <c r="U568" s="9">
        <f t="shared" si="43"/>
        <v>2878</v>
      </c>
      <c r="V568" s="2" t="s">
        <v>64</v>
      </c>
      <c r="W568" s="10">
        <f t="shared" si="44"/>
        <v>7.0000000000000007E-2</v>
      </c>
    </row>
    <row r="569" spans="1:23" x14ac:dyDescent="0.25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VLOOKUP(F569:F5374,'Customer Info'!A:B,2,0)</f>
        <v>Jonathan</v>
      </c>
      <c r="H569" s="6" t="str">
        <f>VLOOKUP($F$10:$F$4815,'Customer Info'!$A$1:$C$501,3,0)</f>
        <v>Howell</v>
      </c>
      <c r="I569" s="6" t="str">
        <f>VLOOKUP($F$10:$F$4815,'Customer Info'!$A$1:$E$501,5,0)</f>
        <v>Guangshui</v>
      </c>
      <c r="J569" s="2" t="s">
        <v>402</v>
      </c>
      <c r="K569" s="7" t="str">
        <f>VLOOKUP($J:$J,'Product Details'!$B:$C,2,0)</f>
        <v>Furniture</v>
      </c>
      <c r="L569" s="7" t="str">
        <f>VLOOKUP($J:$J,'Product Details'!$B:$D,3,0)</f>
        <v>Bookcases</v>
      </c>
      <c r="M569" s="7"/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18612</v>
      </c>
      <c r="S569" s="2">
        <v>20</v>
      </c>
      <c r="T569" s="9">
        <f t="shared" si="42"/>
        <v>18632</v>
      </c>
      <c r="U569" s="9">
        <f t="shared" si="43"/>
        <v>1710</v>
      </c>
      <c r="V569" s="2" t="s">
        <v>34</v>
      </c>
      <c r="W569" s="10">
        <f t="shared" si="44"/>
        <v>0.05</v>
      </c>
    </row>
    <row r="570" spans="1:23" x14ac:dyDescent="0.25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VLOOKUP(F570:F5375,'Customer Info'!A:B,2,0)</f>
        <v>Dennis</v>
      </c>
      <c r="H570" s="6" t="str">
        <f>VLOOKUP($F$10:$F$4815,'Customer Info'!$A$1:$C$501,3,0)</f>
        <v>Pardue</v>
      </c>
      <c r="I570" s="6" t="str">
        <f>VLOOKUP($F$10:$F$4815,'Customer Info'!$A$1:$E$501,5,0)</f>
        <v>Townsville</v>
      </c>
      <c r="J570" s="2" t="s">
        <v>84</v>
      </c>
      <c r="K570" s="7" t="str">
        <f>VLOOKUP($J:$J,'Product Details'!$B:$C,2,0)</f>
        <v>Furniture</v>
      </c>
      <c r="L570" s="7" t="str">
        <f>VLOOKUP($J:$J,'Product Details'!$B:$D,3,0)</f>
        <v>Chairs</v>
      </c>
      <c r="M570" s="7"/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990</v>
      </c>
      <c r="S570" s="2">
        <v>24</v>
      </c>
      <c r="T570" s="9">
        <f t="shared" si="42"/>
        <v>1014</v>
      </c>
      <c r="U570" s="9">
        <f t="shared" si="43"/>
        <v>98</v>
      </c>
      <c r="V570" s="2" t="s">
        <v>34</v>
      </c>
      <c r="W570" s="10">
        <f t="shared" si="44"/>
        <v>0.02</v>
      </c>
    </row>
    <row r="571" spans="1:23" x14ac:dyDescent="0.25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VLOOKUP(F571:F5376,'Customer Info'!A:B,2,0)</f>
        <v>John</v>
      </c>
      <c r="H571" s="6" t="str">
        <f>VLOOKUP($F$10:$F$4815,'Customer Info'!$A$1:$C$501,3,0)</f>
        <v>Lucas</v>
      </c>
      <c r="I571" s="6" t="str">
        <f>VLOOKUP($F$10:$F$4815,'Customer Info'!$A$1:$E$501,5,0)</f>
        <v>Beijing</v>
      </c>
      <c r="J571" s="2" t="s">
        <v>117</v>
      </c>
      <c r="K571" s="7" t="str">
        <f>VLOOKUP($J:$J,'Product Details'!$B:$C,2,0)</f>
        <v>Furniture</v>
      </c>
      <c r="L571" s="7" t="str">
        <f>VLOOKUP($J:$J,'Product Details'!$B:$D,3,0)</f>
        <v>Tables</v>
      </c>
      <c r="M571" s="7"/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12708</v>
      </c>
      <c r="S571" s="2">
        <v>26</v>
      </c>
      <c r="T571" s="9">
        <f t="shared" si="42"/>
        <v>12734</v>
      </c>
      <c r="U571" s="9">
        <f t="shared" si="43"/>
        <v>1196</v>
      </c>
      <c r="V571" s="2" t="s">
        <v>31</v>
      </c>
      <c r="W571" s="10">
        <f t="shared" si="44"/>
        <v>0.05</v>
      </c>
    </row>
    <row r="572" spans="1:23" x14ac:dyDescent="0.25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VLOOKUP(F572:F5377,'Customer Info'!A:B,2,0)</f>
        <v>Scott</v>
      </c>
      <c r="H572" s="6" t="str">
        <f>VLOOKUP($F$10:$F$4815,'Customer Info'!$A$1:$C$501,3,0)</f>
        <v>Cohen</v>
      </c>
      <c r="I572" s="6" t="str">
        <f>VLOOKUP($F$10:$F$4815,'Customer Info'!$A$1:$E$501,5,0)</f>
        <v>Freiburg</v>
      </c>
      <c r="J572" s="2" t="s">
        <v>263</v>
      </c>
      <c r="K572" s="7" t="str">
        <f>VLOOKUP($J:$J,'Product Details'!$B:$C,2,0)</f>
        <v>Furniture</v>
      </c>
      <c r="L572" s="7" t="str">
        <f>VLOOKUP($J:$J,'Product Details'!$B:$D,3,0)</f>
        <v>Chairs</v>
      </c>
      <c r="M572" s="7"/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417</v>
      </c>
      <c r="S572" s="2">
        <v>30</v>
      </c>
      <c r="T572" s="9">
        <f t="shared" si="42"/>
        <v>447</v>
      </c>
      <c r="U572" s="9">
        <f t="shared" si="43"/>
        <v>48</v>
      </c>
      <c r="V572" s="2" t="s">
        <v>34</v>
      </c>
      <c r="W572" s="10">
        <f t="shared" si="44"/>
        <v>0.02</v>
      </c>
    </row>
    <row r="573" spans="1:23" x14ac:dyDescent="0.25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VLOOKUP(F573:F5378,'Customer Info'!A:B,2,0)</f>
        <v>Tony</v>
      </c>
      <c r="H573" s="6" t="str">
        <f>VLOOKUP($F$10:$F$4815,'Customer Info'!$A$1:$C$501,3,0)</f>
        <v>Sayre</v>
      </c>
      <c r="I573" s="6" t="str">
        <f>VLOOKUP($F$10:$F$4815,'Customer Info'!$A$1:$E$501,5,0)</f>
        <v>Jakarta</v>
      </c>
      <c r="J573" s="2" t="s">
        <v>230</v>
      </c>
      <c r="K573" s="7" t="str">
        <f>VLOOKUP($J:$J,'Product Details'!$B:$C,2,0)</f>
        <v>Office_Supplies</v>
      </c>
      <c r="L573" s="7" t="str">
        <f>VLOOKUP($J:$J,'Product Details'!$B:$D,3,0)</f>
        <v>Paper</v>
      </c>
      <c r="M573" s="7"/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12364</v>
      </c>
      <c r="S573" s="2">
        <v>40</v>
      </c>
      <c r="T573" s="9">
        <f t="shared" si="42"/>
        <v>12404</v>
      </c>
      <c r="U573" s="9">
        <f t="shared" si="43"/>
        <v>848</v>
      </c>
      <c r="V573" s="2" t="s">
        <v>64</v>
      </c>
      <c r="W573" s="10">
        <f t="shared" si="44"/>
        <v>0.05</v>
      </c>
    </row>
    <row r="574" spans="1:23" x14ac:dyDescent="0.25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VLOOKUP(F574:F5379,'Customer Info'!A:B,2,0)</f>
        <v>Duane</v>
      </c>
      <c r="H574" s="6" t="str">
        <f>VLOOKUP($F$10:$F$4815,'Customer Info'!$A$1:$C$501,3,0)</f>
        <v>Benoit</v>
      </c>
      <c r="I574" s="6" t="str">
        <f>VLOOKUP($F$10:$F$4815,'Customer Info'!$A$1:$E$501,5,0)</f>
        <v>Tamworth</v>
      </c>
      <c r="J574" s="2" t="s">
        <v>1051</v>
      </c>
      <c r="K574" s="7" t="str">
        <f>VLOOKUP($J:$J,'Product Details'!$B:$C,2,0)</f>
        <v>Technology</v>
      </c>
      <c r="L574" s="7" t="str">
        <f>VLOOKUP($J:$J,'Product Details'!$B:$D,3,0)</f>
        <v>Copiers</v>
      </c>
      <c r="M574" s="7"/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9435</v>
      </c>
      <c r="S574" s="2">
        <v>29</v>
      </c>
      <c r="T574" s="9">
        <f t="shared" si="42"/>
        <v>9464</v>
      </c>
      <c r="U574" s="9">
        <f t="shared" si="43"/>
        <v>389</v>
      </c>
      <c r="V574" s="2" t="s">
        <v>34</v>
      </c>
      <c r="W574" s="10">
        <f t="shared" si="44"/>
        <v>0.05</v>
      </c>
    </row>
    <row r="575" spans="1:23" x14ac:dyDescent="0.25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VLOOKUP(F575:F5380,'Customer Info'!A:B,2,0)</f>
        <v>Annie</v>
      </c>
      <c r="H575" s="6" t="str">
        <f>VLOOKUP($F$10:$F$4815,'Customer Info'!$A$1:$C$501,3,0)</f>
        <v>Zypern</v>
      </c>
      <c r="I575" s="6" t="str">
        <f>VLOOKUP($F$10:$F$4815,'Customer Info'!$A$1:$E$501,5,0)</f>
        <v>Brisbane</v>
      </c>
      <c r="J575" s="2" t="s">
        <v>235</v>
      </c>
      <c r="K575" s="7" t="str">
        <f>VLOOKUP($J:$J,'Product Details'!$B:$C,2,0)</f>
        <v>Furniture</v>
      </c>
      <c r="L575" s="7" t="str">
        <f>VLOOKUP($J:$J,'Product Details'!$B:$D,3,0)</f>
        <v>Chairs</v>
      </c>
      <c r="M575" s="7"/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4684</v>
      </c>
      <c r="S575" s="2">
        <v>24</v>
      </c>
      <c r="T575" s="9">
        <f t="shared" si="42"/>
        <v>4708</v>
      </c>
      <c r="U575" s="9">
        <f t="shared" si="43"/>
        <v>288</v>
      </c>
      <c r="V575" s="2" t="s">
        <v>64</v>
      </c>
      <c r="W575" s="10">
        <f t="shared" si="44"/>
        <v>0.02</v>
      </c>
    </row>
    <row r="576" spans="1:23" x14ac:dyDescent="0.25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VLOOKUP(F576:F5381,'Customer Info'!A:B,2,0)</f>
        <v>Sara</v>
      </c>
      <c r="H576" s="6" t="str">
        <f>VLOOKUP($F$10:$F$4815,'Customer Info'!$A$1:$C$501,3,0)</f>
        <v>Luxemburg</v>
      </c>
      <c r="I576" s="6" t="str">
        <f>VLOOKUP($F$10:$F$4815,'Customer Info'!$A$1:$E$501,5,0)</f>
        <v>Luoyang</v>
      </c>
      <c r="J576" s="2" t="s">
        <v>389</v>
      </c>
      <c r="K576" s="7" t="str">
        <f>VLOOKUP($J:$J,'Product Details'!$B:$C,2,0)</f>
        <v>Furniture</v>
      </c>
      <c r="L576" s="7" t="str">
        <f>VLOOKUP($J:$J,'Product Details'!$B:$D,3,0)</f>
        <v>Tables</v>
      </c>
      <c r="M576" s="7"/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164</v>
      </c>
      <c r="S576" s="2">
        <v>30</v>
      </c>
      <c r="T576" s="9">
        <f t="shared" si="42"/>
        <v>194</v>
      </c>
      <c r="U576" s="9">
        <f t="shared" si="43"/>
        <v>42</v>
      </c>
      <c r="V576" s="2" t="s">
        <v>34</v>
      </c>
      <c r="W576" s="10">
        <f t="shared" si="44"/>
        <v>0.02</v>
      </c>
    </row>
    <row r="577" spans="1:23" x14ac:dyDescent="0.25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VLOOKUP(F577:F5382,'Customer Info'!A:B,2,0)</f>
        <v>Darrin</v>
      </c>
      <c r="H577" s="6" t="str">
        <f>VLOOKUP($F$10:$F$4815,'Customer Info'!$A$1:$C$501,3,0)</f>
        <v>Martin</v>
      </c>
      <c r="I577" s="6" t="str">
        <f>VLOOKUP($F$10:$F$4815,'Customer Info'!$A$1:$E$501,5,0)</f>
        <v>Berlin</v>
      </c>
      <c r="J577" s="2" t="s">
        <v>521</v>
      </c>
      <c r="K577" s="7" t="str">
        <f>VLOOKUP($J:$J,'Product Details'!$B:$C,2,0)</f>
        <v>Office_Supplies</v>
      </c>
      <c r="L577" s="7" t="str">
        <f>VLOOKUP($J:$J,'Product Details'!$B:$D,3,0)</f>
        <v>Fasteners</v>
      </c>
      <c r="M577" s="7"/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6800</v>
      </c>
      <c r="S577" s="2">
        <v>51</v>
      </c>
      <c r="T577" s="9">
        <f t="shared" si="42"/>
        <v>6851</v>
      </c>
      <c r="U577" s="9">
        <f t="shared" si="43"/>
        <v>371</v>
      </c>
      <c r="V577" s="2" t="s">
        <v>64</v>
      </c>
      <c r="W577" s="10">
        <f t="shared" si="44"/>
        <v>0.05</v>
      </c>
    </row>
    <row r="578" spans="1:23" x14ac:dyDescent="0.25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VLOOKUP(F578:F5383,'Customer Info'!A:B,2,0)</f>
        <v>Nick</v>
      </c>
      <c r="H578" s="6" t="str">
        <f>VLOOKUP($F$10:$F$4815,'Customer Info'!$A$1:$C$501,3,0)</f>
        <v>Radford</v>
      </c>
      <c r="I578" s="6" t="str">
        <f>VLOOKUP($F$10:$F$4815,'Customer Info'!$A$1:$E$501,5,0)</f>
        <v>Lucknow</v>
      </c>
      <c r="J578" s="2" t="s">
        <v>71</v>
      </c>
      <c r="K578" s="7" t="str">
        <f>VLOOKUP($J:$J,'Product Details'!$B:$C,2,0)</f>
        <v>Furniture</v>
      </c>
      <c r="L578" s="7" t="str">
        <f>VLOOKUP($J:$J,'Product Details'!$B:$D,3,0)</f>
        <v>Furnishings</v>
      </c>
      <c r="M578" s="7"/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73986</v>
      </c>
      <c r="S578" s="2">
        <v>87</v>
      </c>
      <c r="T578" s="9">
        <f t="shared" si="42"/>
        <v>74073</v>
      </c>
      <c r="U578" s="9">
        <f t="shared" si="43"/>
        <v>4890</v>
      </c>
      <c r="V578" s="2" t="s">
        <v>34</v>
      </c>
      <c r="W578" s="10">
        <f t="shared" si="44"/>
        <v>0.09</v>
      </c>
    </row>
    <row r="579" spans="1:23" x14ac:dyDescent="0.25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VLOOKUP(F579:F5384,'Customer Info'!A:B,2,0)</f>
        <v>Victoria</v>
      </c>
      <c r="H579" s="6" t="str">
        <f>VLOOKUP($F$10:$F$4815,'Customer Info'!$A$1:$C$501,3,0)</f>
        <v>Brennan</v>
      </c>
      <c r="I579" s="6" t="str">
        <f>VLOOKUP($F$10:$F$4815,'Customer Info'!$A$1:$E$501,5,0)</f>
        <v>Adelaide</v>
      </c>
      <c r="J579" s="2" t="s">
        <v>317</v>
      </c>
      <c r="K579" s="7" t="str">
        <f>VLOOKUP($J:$J,'Product Details'!$B:$C,2,0)</f>
        <v>Technology</v>
      </c>
      <c r="L579" s="7" t="str">
        <f>VLOOKUP($J:$J,'Product Details'!$B:$D,3,0)</f>
        <v>Accessories</v>
      </c>
      <c r="M579" s="7"/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672</v>
      </c>
      <c r="S579" s="2">
        <v>34</v>
      </c>
      <c r="T579" s="9">
        <f t="shared" si="42"/>
        <v>706</v>
      </c>
      <c r="U579" s="9">
        <f t="shared" si="43"/>
        <v>76</v>
      </c>
      <c r="V579" s="2" t="s">
        <v>34</v>
      </c>
      <c r="W579" s="10">
        <f t="shared" si="44"/>
        <v>0.02</v>
      </c>
    </row>
    <row r="580" spans="1:23" x14ac:dyDescent="0.25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VLOOKUP(F580:F5385,'Customer Info'!A:B,2,0)</f>
        <v>Hallie</v>
      </c>
      <c r="H580" s="6" t="str">
        <f>VLOOKUP($F$10:$F$4815,'Customer Info'!$A$1:$C$501,3,0)</f>
        <v>Redmond</v>
      </c>
      <c r="I580" s="6" t="str">
        <f>VLOOKUP($F$10:$F$4815,'Customer Info'!$A$1:$E$501,5,0)</f>
        <v>Caloundra</v>
      </c>
      <c r="J580" s="2" t="s">
        <v>54</v>
      </c>
      <c r="K580" s="7" t="str">
        <f>VLOOKUP($J:$J,'Product Details'!$B:$C,2,0)</f>
        <v>Furniture</v>
      </c>
      <c r="L580" s="7" t="str">
        <f>VLOOKUP($J:$J,'Product Details'!$B:$D,3,0)</f>
        <v>Tables</v>
      </c>
      <c r="M580" s="7"/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284</v>
      </c>
      <c r="S580" s="2">
        <v>30</v>
      </c>
      <c r="T580" s="9">
        <f t="shared" si="42"/>
        <v>314</v>
      </c>
      <c r="U580" s="9">
        <f t="shared" si="43"/>
        <v>56</v>
      </c>
      <c r="V580" s="2" t="s">
        <v>34</v>
      </c>
      <c r="W580" s="10">
        <f t="shared" si="44"/>
        <v>0.02</v>
      </c>
    </row>
    <row r="581" spans="1:23" x14ac:dyDescent="0.25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VLOOKUP(F581:F5386,'Customer Info'!A:B,2,0)</f>
        <v>Jack</v>
      </c>
      <c r="H581" s="6" t="str">
        <f>VLOOKUP($F$10:$F$4815,'Customer Info'!$A$1:$C$501,3,0)</f>
        <v>O'Briant</v>
      </c>
      <c r="I581" s="6" t="str">
        <f>VLOOKUP($F$10:$F$4815,'Customer Info'!$A$1:$E$501,5,0)</f>
        <v>Jammu</v>
      </c>
      <c r="J581" s="2" t="s">
        <v>752</v>
      </c>
      <c r="K581" s="7" t="str">
        <f>VLOOKUP($J:$J,'Product Details'!$B:$C,2,0)</f>
        <v>Office_Supplies</v>
      </c>
      <c r="L581" s="7" t="str">
        <f>VLOOKUP($J:$J,'Product Details'!$B:$D,3,0)</f>
        <v>Envelopes</v>
      </c>
      <c r="M581" s="7"/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3174</v>
      </c>
      <c r="S581" s="2">
        <v>53</v>
      </c>
      <c r="T581" s="9">
        <f t="shared" si="42"/>
        <v>3227</v>
      </c>
      <c r="U581" s="9">
        <f t="shared" si="43"/>
        <v>371</v>
      </c>
      <c r="V581" s="2" t="s">
        <v>72</v>
      </c>
      <c r="W581" s="10">
        <f t="shared" si="44"/>
        <v>0.02</v>
      </c>
    </row>
    <row r="582" spans="1:23" x14ac:dyDescent="0.25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VLOOKUP(F582:F5387,'Customer Info'!A:B,2,0)</f>
        <v>Anthony</v>
      </c>
      <c r="H582" s="6" t="str">
        <f>VLOOKUP($F$10:$F$4815,'Customer Info'!$A$1:$C$501,3,0)</f>
        <v>O'Donnell</v>
      </c>
      <c r="I582" s="6" t="str">
        <f>VLOOKUP($F$10:$F$4815,'Customer Info'!$A$1:$E$501,5,0)</f>
        <v>Perth</v>
      </c>
      <c r="J582" s="2" t="s">
        <v>497</v>
      </c>
      <c r="K582" s="7" t="str">
        <f>VLOOKUP($J:$J,'Product Details'!$B:$C,2,0)</f>
        <v>Furniture</v>
      </c>
      <c r="L582" s="7" t="str">
        <f>VLOOKUP($J:$J,'Product Details'!$B:$D,3,0)</f>
        <v>Tables</v>
      </c>
      <c r="M582" s="7"/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11316</v>
      </c>
      <c r="S582" s="2">
        <v>44</v>
      </c>
      <c r="T582" s="9">
        <f t="shared" si="42"/>
        <v>11360</v>
      </c>
      <c r="U582" s="9">
        <f t="shared" si="43"/>
        <v>976</v>
      </c>
      <c r="V582" s="2" t="s">
        <v>34</v>
      </c>
      <c r="W582" s="10">
        <f t="shared" si="44"/>
        <v>0.05</v>
      </c>
    </row>
    <row r="583" spans="1:23" x14ac:dyDescent="0.25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VLOOKUP(F583:F5388,'Customer Info'!A:B,2,0)</f>
        <v>Helen</v>
      </c>
      <c r="H583" s="6" t="str">
        <f>VLOOKUP($F$10:$F$4815,'Customer Info'!$A$1:$C$501,3,0)</f>
        <v>Abelman</v>
      </c>
      <c r="I583" s="6" t="str">
        <f>VLOOKUP($F$10:$F$4815,'Customer Info'!$A$1:$E$501,5,0)</f>
        <v>Berlin</v>
      </c>
      <c r="J583" s="2" t="s">
        <v>187</v>
      </c>
      <c r="K583" s="7" t="str">
        <f>VLOOKUP($J:$J,'Product Details'!$B:$C,2,0)</f>
        <v>Technology</v>
      </c>
      <c r="L583" s="7" t="str">
        <f>VLOOKUP($J:$J,'Product Details'!$B:$D,3,0)</f>
        <v>Accessories</v>
      </c>
      <c r="M583" s="7"/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72198</v>
      </c>
      <c r="S583" s="2">
        <v>25</v>
      </c>
      <c r="T583" s="9">
        <f t="shared" si="42"/>
        <v>72223</v>
      </c>
      <c r="U583" s="9">
        <f t="shared" si="43"/>
        <v>1411</v>
      </c>
      <c r="V583" s="2" t="s">
        <v>34</v>
      </c>
      <c r="W583" s="10">
        <f t="shared" si="44"/>
        <v>0.09</v>
      </c>
    </row>
    <row r="584" spans="1:23" x14ac:dyDescent="0.25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VLOOKUP(F584:F5389,'Customer Info'!A:B,2,0)</f>
        <v>Rachel</v>
      </c>
      <c r="H584" s="6" t="str">
        <f>VLOOKUP($F$10:$F$4815,'Customer Info'!$A$1:$C$501,3,0)</f>
        <v>Payne</v>
      </c>
      <c r="I584" s="6" t="str">
        <f>VLOOKUP($F$10:$F$4815,'Customer Info'!$A$1:$E$501,5,0)</f>
        <v>Raipur</v>
      </c>
      <c r="J584" s="2" t="s">
        <v>161</v>
      </c>
      <c r="K584" s="7" t="str">
        <f>VLOOKUP($J:$J,'Product Details'!$B:$C,2,0)</f>
        <v>Office_Supplies</v>
      </c>
      <c r="L584" s="7" t="str">
        <f>VLOOKUP($J:$J,'Product Details'!$B:$D,3,0)</f>
        <v>Storage</v>
      </c>
      <c r="M584" s="7"/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6747</v>
      </c>
      <c r="S584" s="2">
        <v>41</v>
      </c>
      <c r="T584" s="9">
        <f t="shared" si="42"/>
        <v>6788</v>
      </c>
      <c r="U584" s="9">
        <f t="shared" si="43"/>
        <v>482</v>
      </c>
      <c r="V584" s="2" t="s">
        <v>34</v>
      </c>
      <c r="W584" s="10">
        <f t="shared" si="44"/>
        <v>0.05</v>
      </c>
    </row>
    <row r="585" spans="1:23" x14ac:dyDescent="0.25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VLOOKUP(F585:F5390,'Customer Info'!A:B,2,0)</f>
        <v>Steven</v>
      </c>
      <c r="H585" s="6" t="str">
        <f>VLOOKUP($F$10:$F$4815,'Customer Info'!$A$1:$C$501,3,0)</f>
        <v>Cartwright</v>
      </c>
      <c r="I585" s="6" t="str">
        <f>VLOOKUP($F$10:$F$4815,'Customer Info'!$A$1:$E$501,5,0)</f>
        <v>Newcastle</v>
      </c>
      <c r="J585" s="2" t="s">
        <v>444</v>
      </c>
      <c r="K585" s="7" t="str">
        <f>VLOOKUP($J:$J,'Product Details'!$B:$C,2,0)</f>
        <v>Office_Supplies</v>
      </c>
      <c r="L585" s="7" t="str">
        <f>VLOOKUP($J:$J,'Product Details'!$B:$D,3,0)</f>
        <v>Envelopes</v>
      </c>
      <c r="M585" s="7"/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284</v>
      </c>
      <c r="S585" s="2">
        <v>30</v>
      </c>
      <c r="T585" s="9">
        <f t="shared" si="42"/>
        <v>314</v>
      </c>
      <c r="U585" s="9">
        <f t="shared" si="43"/>
        <v>46</v>
      </c>
      <c r="V585" s="2" t="s">
        <v>34</v>
      </c>
      <c r="W585" s="10">
        <f t="shared" si="44"/>
        <v>0.02</v>
      </c>
    </row>
    <row r="586" spans="1:23" x14ac:dyDescent="0.25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VLOOKUP(F586:F5391,'Customer Info'!A:B,2,0)</f>
        <v>Bryan</v>
      </c>
      <c r="H586" s="6" t="str">
        <f>VLOOKUP($F$10:$F$4815,'Customer Info'!$A$1:$C$501,3,0)</f>
        <v>Davis</v>
      </c>
      <c r="I586" s="6" t="str">
        <f>VLOOKUP($F$10:$F$4815,'Customer Info'!$A$1:$E$501,5,0)</f>
        <v>Delhi</v>
      </c>
      <c r="J586" s="2" t="s">
        <v>444</v>
      </c>
      <c r="K586" s="7" t="str">
        <f>VLOOKUP($J:$J,'Product Details'!$B:$C,2,0)</f>
        <v>Office_Supplies</v>
      </c>
      <c r="L586" s="7" t="str">
        <f>VLOOKUP($J:$J,'Product Details'!$B:$D,3,0)</f>
        <v>Envelopes</v>
      </c>
      <c r="M586" s="7"/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1103</v>
      </c>
      <c r="S586" s="2">
        <v>45</v>
      </c>
      <c r="T586" s="9">
        <f t="shared" si="42"/>
        <v>1148</v>
      </c>
      <c r="U586" s="9">
        <f t="shared" si="43"/>
        <v>118</v>
      </c>
      <c r="V586" s="2" t="s">
        <v>34</v>
      </c>
      <c r="W586" s="10">
        <f t="shared" si="44"/>
        <v>0.02</v>
      </c>
    </row>
    <row r="587" spans="1:23" x14ac:dyDescent="0.25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VLOOKUP(F587:F5392,'Customer Info'!A:B,2,0)</f>
        <v>Brad</v>
      </c>
      <c r="H587" s="6" t="str">
        <f>VLOOKUP($F$10:$F$4815,'Customer Info'!$A$1:$C$501,3,0)</f>
        <v>Thomas</v>
      </c>
      <c r="I587" s="6" t="str">
        <f>VLOOKUP($F$10:$F$4815,'Customer Info'!$A$1:$E$501,5,0)</f>
        <v>Udaipur</v>
      </c>
      <c r="J587" s="2" t="s">
        <v>362</v>
      </c>
      <c r="K587" s="7" t="str">
        <f>VLOOKUP($J:$J,'Product Details'!$B:$C,2,0)</f>
        <v>Technology</v>
      </c>
      <c r="L587" s="7" t="str">
        <f>VLOOKUP($J:$J,'Product Details'!$B:$D,3,0)</f>
        <v>Machines</v>
      </c>
      <c r="M587" s="7"/>
      <c r="N587" s="2">
        <v>1292</v>
      </c>
      <c r="O587" s="2">
        <v>1185</v>
      </c>
      <c r="P587" s="2">
        <v>14</v>
      </c>
      <c r="Q587" s="8">
        <f t="shared" ref="Q587:Q650" si="45">O587*P587</f>
        <v>16590</v>
      </c>
      <c r="R587" s="8">
        <f t="shared" ref="R587:R650" si="46">N587*P587</f>
        <v>18088</v>
      </c>
      <c r="S587" s="2">
        <v>54</v>
      </c>
      <c r="T587" s="9">
        <f t="shared" ref="T587:T650" si="47">R587+S587</f>
        <v>18142</v>
      </c>
      <c r="U587" s="9">
        <f t="shared" ref="U587:U650" si="48">T587-Q587</f>
        <v>1552</v>
      </c>
      <c r="V587" s="2" t="s">
        <v>34</v>
      </c>
      <c r="W587" s="10">
        <f t="shared" ref="W587:W650" si="49">VLOOKUP(T:T,$X$1:$Y$7, 2, TRUE)</f>
        <v>0.05</v>
      </c>
    </row>
    <row r="588" spans="1:23" x14ac:dyDescent="0.25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VLOOKUP(F588:F5393,'Customer Info'!A:B,2,0)</f>
        <v>Joy</v>
      </c>
      <c r="H588" s="6" t="str">
        <f>VLOOKUP($F$10:$F$4815,'Customer Info'!$A$1:$C$501,3,0)</f>
        <v>Bell</v>
      </c>
      <c r="I588" s="6" t="str">
        <f>VLOOKUP($F$10:$F$4815,'Customer Info'!$A$1:$E$501,5,0)</f>
        <v>Tongchuan</v>
      </c>
      <c r="J588" s="2" t="s">
        <v>112</v>
      </c>
      <c r="K588" s="7" t="str">
        <f>VLOOKUP($J:$J,'Product Details'!$B:$C,2,0)</f>
        <v>Office_Supplies</v>
      </c>
      <c r="L588" s="7" t="str">
        <f>VLOOKUP($J:$J,'Product Details'!$B:$D,3,0)</f>
        <v>Storage</v>
      </c>
      <c r="M588" s="7"/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">
        <v>30</v>
      </c>
      <c r="T588" s="9">
        <f t="shared" si="47"/>
        <v>453</v>
      </c>
      <c r="U588" s="9">
        <f t="shared" si="48"/>
        <v>60</v>
      </c>
      <c r="V588" s="2" t="s">
        <v>64</v>
      </c>
      <c r="W588" s="10">
        <f t="shared" si="49"/>
        <v>0.02</v>
      </c>
    </row>
    <row r="589" spans="1:23" x14ac:dyDescent="0.25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VLOOKUP(F589:F5394,'Customer Info'!A:B,2,0)</f>
        <v>Victoria</v>
      </c>
      <c r="H589" s="6" t="str">
        <f>VLOOKUP($F$10:$F$4815,'Customer Info'!$A$1:$C$501,3,0)</f>
        <v>Brennan</v>
      </c>
      <c r="I589" s="6" t="str">
        <f>VLOOKUP($F$10:$F$4815,'Customer Info'!$A$1:$E$501,5,0)</f>
        <v>Adelaide</v>
      </c>
      <c r="J589" s="2" t="s">
        <v>748</v>
      </c>
      <c r="K589" s="7" t="str">
        <f>VLOOKUP($J:$J,'Product Details'!$B:$C,2,0)</f>
        <v>Office_Supplies</v>
      </c>
      <c r="L589" s="7" t="str">
        <f>VLOOKUP($J:$J,'Product Details'!$B:$D,3,0)</f>
        <v>Storage</v>
      </c>
      <c r="M589" s="7"/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">
        <v>51</v>
      </c>
      <c r="T589" s="9">
        <f t="shared" si="47"/>
        <v>4650</v>
      </c>
      <c r="U589" s="9">
        <f t="shared" si="48"/>
        <v>432</v>
      </c>
      <c r="V589" s="2" t="s">
        <v>31</v>
      </c>
      <c r="W589" s="10">
        <f t="shared" si="49"/>
        <v>0.02</v>
      </c>
    </row>
    <row r="590" spans="1:23" x14ac:dyDescent="0.25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VLOOKUP(F590:F5395,'Customer Info'!A:B,2,0)</f>
        <v>Cari</v>
      </c>
      <c r="H590" s="6" t="str">
        <f>VLOOKUP($F$10:$F$4815,'Customer Info'!$A$1:$C$501,3,0)</f>
        <v>Sayre</v>
      </c>
      <c r="I590" s="6" t="str">
        <f>VLOOKUP($F$10:$F$4815,'Customer Info'!$A$1:$E$501,5,0)</f>
        <v>Recklinghausen</v>
      </c>
      <c r="J590" s="2" t="s">
        <v>337</v>
      </c>
      <c r="K590" s="7" t="str">
        <f>VLOOKUP($J:$J,'Product Details'!$B:$C,2,0)</f>
        <v>Technology</v>
      </c>
      <c r="L590" s="7" t="str">
        <f>VLOOKUP($J:$J,'Product Details'!$B:$D,3,0)</f>
        <v>Phones</v>
      </c>
      <c r="M590" s="7"/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">
        <v>60</v>
      </c>
      <c r="T590" s="9">
        <f t="shared" si="47"/>
        <v>22041</v>
      </c>
      <c r="U590" s="9">
        <f t="shared" si="48"/>
        <v>2067</v>
      </c>
      <c r="V590" s="2" t="s">
        <v>34</v>
      </c>
      <c r="W590" s="10">
        <f t="shared" si="49"/>
        <v>0.05</v>
      </c>
    </row>
    <row r="591" spans="1:23" x14ac:dyDescent="0.25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VLOOKUP(F591:F5396,'Customer Info'!A:B,2,0)</f>
        <v>Paul</v>
      </c>
      <c r="H591" s="6" t="str">
        <f>VLOOKUP($F$10:$F$4815,'Customer Info'!$A$1:$C$501,3,0)</f>
        <v>Gonzalez</v>
      </c>
      <c r="I591" s="6" t="str">
        <f>VLOOKUP($F$10:$F$4815,'Customer Info'!$A$1:$E$501,5,0)</f>
        <v>Durgapur</v>
      </c>
      <c r="J591" s="2" t="s">
        <v>700</v>
      </c>
      <c r="K591" s="7" t="str">
        <f>VLOOKUP($J:$J,'Product Details'!$B:$C,2,0)</f>
        <v>Technology</v>
      </c>
      <c r="L591" s="7" t="str">
        <f>VLOOKUP($J:$J,'Product Details'!$B:$D,3,0)</f>
        <v>Accessories</v>
      </c>
      <c r="M591" s="7"/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">
        <v>85</v>
      </c>
      <c r="T591" s="9">
        <f t="shared" si="47"/>
        <v>1169</v>
      </c>
      <c r="U591" s="9">
        <f t="shared" si="48"/>
        <v>185</v>
      </c>
      <c r="V591" s="2" t="s">
        <v>34</v>
      </c>
      <c r="W591" s="10">
        <f t="shared" si="49"/>
        <v>0.02</v>
      </c>
    </row>
    <row r="592" spans="1:23" x14ac:dyDescent="0.25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VLOOKUP(F592:F5397,'Customer Info'!A:B,2,0)</f>
        <v>Christy</v>
      </c>
      <c r="H592" s="6" t="str">
        <f>VLOOKUP($F$10:$F$4815,'Customer Info'!$A$1:$C$501,3,0)</f>
        <v>Brittain</v>
      </c>
      <c r="I592" s="6" t="str">
        <f>VLOOKUP($F$10:$F$4815,'Customer Info'!$A$1:$E$501,5,0)</f>
        <v>Depok</v>
      </c>
      <c r="J592" s="2" t="s">
        <v>612</v>
      </c>
      <c r="K592" s="7" t="str">
        <f>VLOOKUP($J:$J,'Product Details'!$B:$C,2,0)</f>
        <v>Technology</v>
      </c>
      <c r="L592" s="7" t="str">
        <f>VLOOKUP($J:$J,'Product Details'!$B:$D,3,0)</f>
        <v>Phones</v>
      </c>
      <c r="M592" s="7"/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">
        <v>70</v>
      </c>
      <c r="T592" s="9">
        <f t="shared" si="47"/>
        <v>736</v>
      </c>
      <c r="U592" s="9">
        <f t="shared" si="48"/>
        <v>124</v>
      </c>
      <c r="V592" s="2" t="s">
        <v>64</v>
      </c>
      <c r="W592" s="10">
        <f t="shared" si="49"/>
        <v>0.02</v>
      </c>
    </row>
    <row r="593" spans="1:23" x14ac:dyDescent="0.25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VLOOKUP(F593:F5398,'Customer Info'!A:B,2,0)</f>
        <v>Christopher</v>
      </c>
      <c r="H593" s="6" t="str">
        <f>VLOOKUP($F$10:$F$4815,'Customer Info'!$A$1:$C$501,3,0)</f>
        <v>Martinez</v>
      </c>
      <c r="I593" s="6" t="str">
        <f>VLOOKUP($F$10:$F$4815,'Customer Info'!$A$1:$E$501,5,0)</f>
        <v>Qingdao</v>
      </c>
      <c r="J593" s="2" t="s">
        <v>39</v>
      </c>
      <c r="K593" s="7" t="str">
        <f>VLOOKUP($J:$J,'Product Details'!$B:$C,2,0)</f>
        <v>Office_Supplies</v>
      </c>
      <c r="L593" s="7" t="str">
        <f>VLOOKUP($J:$J,'Product Details'!$B:$D,3,0)</f>
        <v>Binders</v>
      </c>
      <c r="M593" s="7"/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">
        <v>51</v>
      </c>
      <c r="T593" s="9">
        <f t="shared" si="47"/>
        <v>6388</v>
      </c>
      <c r="U593" s="9">
        <f t="shared" si="48"/>
        <v>173</v>
      </c>
      <c r="V593" s="2" t="s">
        <v>64</v>
      </c>
      <c r="W593" s="10">
        <f t="shared" si="49"/>
        <v>0.05</v>
      </c>
    </row>
    <row r="594" spans="1:23" x14ac:dyDescent="0.25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VLOOKUP(F594:F5399,'Customer Info'!A:B,2,0)</f>
        <v>Tony</v>
      </c>
      <c r="H594" s="6" t="str">
        <f>VLOOKUP($F$10:$F$4815,'Customer Info'!$A$1:$C$501,3,0)</f>
        <v>Sayre</v>
      </c>
      <c r="I594" s="6" t="str">
        <f>VLOOKUP($F$10:$F$4815,'Customer Info'!$A$1:$E$501,5,0)</f>
        <v>Wafangdian</v>
      </c>
      <c r="J594" s="2" t="s">
        <v>191</v>
      </c>
      <c r="K594" s="7" t="str">
        <f>VLOOKUP($J:$J,'Product Details'!$B:$C,2,0)</f>
        <v>Furniture</v>
      </c>
      <c r="L594" s="7" t="str">
        <f>VLOOKUP($J:$J,'Product Details'!$B:$D,3,0)</f>
        <v>Tables</v>
      </c>
      <c r="M594" s="7"/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">
        <v>30</v>
      </c>
      <c r="T594" s="9">
        <f t="shared" si="47"/>
        <v>320</v>
      </c>
      <c r="U594" s="9">
        <f t="shared" si="48"/>
        <v>60</v>
      </c>
      <c r="V594" s="2" t="s">
        <v>64</v>
      </c>
      <c r="W594" s="10">
        <f t="shared" si="49"/>
        <v>0.02</v>
      </c>
    </row>
    <row r="595" spans="1:23" x14ac:dyDescent="0.25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VLOOKUP(F595:F5400,'Customer Info'!A:B,2,0)</f>
        <v>Carol</v>
      </c>
      <c r="H595" s="6" t="str">
        <f>VLOOKUP($F$10:$F$4815,'Customer Info'!$A$1:$C$501,3,0)</f>
        <v>Triggs</v>
      </c>
      <c r="I595" s="6" t="str">
        <f>VLOOKUP($F$10:$F$4815,'Customer Info'!$A$1:$E$501,5,0)</f>
        <v>Durgapur</v>
      </c>
      <c r="J595" s="2" t="s">
        <v>962</v>
      </c>
      <c r="K595" s="7" t="str">
        <f>VLOOKUP($J:$J,'Product Details'!$B:$C,2,0)</f>
        <v>Furniture</v>
      </c>
      <c r="L595" s="7" t="str">
        <f>VLOOKUP($J:$J,'Product Details'!$B:$D,3,0)</f>
        <v>Bookcases</v>
      </c>
      <c r="M595" s="7"/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">
        <v>33</v>
      </c>
      <c r="T595" s="9">
        <f t="shared" si="47"/>
        <v>4610</v>
      </c>
      <c r="U595" s="9">
        <f t="shared" si="48"/>
        <v>325</v>
      </c>
      <c r="V595" s="2" t="s">
        <v>34</v>
      </c>
      <c r="W595" s="10">
        <f t="shared" si="49"/>
        <v>0.02</v>
      </c>
    </row>
    <row r="596" spans="1:23" x14ac:dyDescent="0.25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VLOOKUP(F596:F5401,'Customer Info'!A:B,2,0)</f>
        <v>Kelly</v>
      </c>
      <c r="H596" s="6" t="str">
        <f>VLOOKUP($F$10:$F$4815,'Customer Info'!$A$1:$C$501,3,0)</f>
        <v>Collister</v>
      </c>
      <c r="I596" s="6" t="str">
        <f>VLOOKUP($F$10:$F$4815,'Customer Info'!$A$1:$E$501,5,0)</f>
        <v>Sydney</v>
      </c>
      <c r="J596" s="2" t="s">
        <v>555</v>
      </c>
      <c r="K596" s="7" t="str">
        <f>VLOOKUP($J:$J,'Product Details'!$B:$C,2,0)</f>
        <v>Furniture</v>
      </c>
      <c r="L596" s="7" t="str">
        <f>VLOOKUP($J:$J,'Product Details'!$B:$D,3,0)</f>
        <v>Furnishings</v>
      </c>
      <c r="M596" s="7"/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">
        <v>30</v>
      </c>
      <c r="T596" s="9">
        <f t="shared" si="47"/>
        <v>1450</v>
      </c>
      <c r="U596" s="9">
        <f t="shared" si="48"/>
        <v>110</v>
      </c>
      <c r="V596" s="2" t="s">
        <v>31</v>
      </c>
      <c r="W596" s="10">
        <f t="shared" si="49"/>
        <v>0.02</v>
      </c>
    </row>
    <row r="597" spans="1:23" x14ac:dyDescent="0.25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VLOOKUP(F597:F5402,'Customer Info'!A:B,2,0)</f>
        <v>Deirdre</v>
      </c>
      <c r="H597" s="6" t="str">
        <f>VLOOKUP($F$10:$F$4815,'Customer Info'!$A$1:$C$501,3,0)</f>
        <v>Greer</v>
      </c>
      <c r="I597" s="6" t="str">
        <f>VLOOKUP($F$10:$F$4815,'Customer Info'!$A$1:$E$501,5,0)</f>
        <v>Perth</v>
      </c>
      <c r="J597" s="2" t="s">
        <v>263</v>
      </c>
      <c r="K597" s="7" t="str">
        <f>VLOOKUP($J:$J,'Product Details'!$B:$C,2,0)</f>
        <v>Furniture</v>
      </c>
      <c r="L597" s="7" t="str">
        <f>VLOOKUP($J:$J,'Product Details'!$B:$D,3,0)</f>
        <v>Chairs</v>
      </c>
      <c r="M597" s="7"/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">
        <v>41</v>
      </c>
      <c r="T597" s="9">
        <f t="shared" si="47"/>
        <v>12407</v>
      </c>
      <c r="U597" s="9">
        <f t="shared" si="48"/>
        <v>1064</v>
      </c>
      <c r="V597" s="2" t="s">
        <v>64</v>
      </c>
      <c r="W597" s="10">
        <f t="shared" si="49"/>
        <v>0.05</v>
      </c>
    </row>
    <row r="598" spans="1:23" x14ac:dyDescent="0.25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VLOOKUP(F598:F5403,'Customer Info'!A:B,2,0)</f>
        <v>Kean</v>
      </c>
      <c r="H598" s="6" t="str">
        <f>VLOOKUP($F$10:$F$4815,'Customer Info'!$A$1:$C$501,3,0)</f>
        <v>Takahito</v>
      </c>
      <c r="I598" s="6" t="str">
        <f>VLOOKUP($F$10:$F$4815,'Customer Info'!$A$1:$E$501,5,0)</f>
        <v>Jakarta</v>
      </c>
      <c r="J598" s="2" t="s">
        <v>387</v>
      </c>
      <c r="K598" s="7" t="str">
        <f>VLOOKUP($J:$J,'Product Details'!$B:$C,2,0)</f>
        <v>Office_Supplies</v>
      </c>
      <c r="L598" s="7" t="str">
        <f>VLOOKUP($J:$J,'Product Details'!$B:$D,3,0)</f>
        <v>Fasteners</v>
      </c>
      <c r="M598" s="7"/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">
        <v>87</v>
      </c>
      <c r="T598" s="9">
        <f t="shared" si="47"/>
        <v>1117</v>
      </c>
      <c r="U598" s="9">
        <f t="shared" si="48"/>
        <v>172</v>
      </c>
      <c r="V598" s="2" t="s">
        <v>64</v>
      </c>
      <c r="W598" s="10">
        <f t="shared" si="49"/>
        <v>0.02</v>
      </c>
    </row>
    <row r="599" spans="1:23" x14ac:dyDescent="0.25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VLOOKUP(F599:F5404,'Customer Info'!A:B,2,0)</f>
        <v>Sara</v>
      </c>
      <c r="H599" s="6" t="str">
        <f>VLOOKUP($F$10:$F$4815,'Customer Info'!$A$1:$C$501,3,0)</f>
        <v>Luxemburg</v>
      </c>
      <c r="I599" s="6" t="str">
        <f>VLOOKUP($F$10:$F$4815,'Customer Info'!$A$1:$E$501,5,0)</f>
        <v>Luoyang</v>
      </c>
      <c r="J599" s="2" t="s">
        <v>90</v>
      </c>
      <c r="K599" s="7" t="str">
        <f>VLOOKUP($J:$J,'Product Details'!$B:$C,2,0)</f>
        <v>Office_Supplies</v>
      </c>
      <c r="L599" s="7" t="str">
        <f>VLOOKUP($J:$J,'Product Details'!$B:$D,3,0)</f>
        <v>Paper</v>
      </c>
      <c r="M599" s="7"/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">
        <v>75</v>
      </c>
      <c r="T599" s="9">
        <f t="shared" si="47"/>
        <v>12971</v>
      </c>
      <c r="U599" s="9">
        <f t="shared" si="48"/>
        <v>1367</v>
      </c>
      <c r="V599" s="2" t="s">
        <v>64</v>
      </c>
      <c r="W599" s="10">
        <f t="shared" si="49"/>
        <v>0.05</v>
      </c>
    </row>
    <row r="600" spans="1:23" x14ac:dyDescent="0.25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VLOOKUP(F600:F5405,'Customer Info'!A:B,2,0)</f>
        <v>Natalie</v>
      </c>
      <c r="H600" s="6" t="str">
        <f>VLOOKUP($F$10:$F$4815,'Customer Info'!$A$1:$C$501,3,0)</f>
        <v>DeCherney</v>
      </c>
      <c r="I600" s="6" t="str">
        <f>VLOOKUP($F$10:$F$4815,'Customer Info'!$A$1:$E$501,5,0)</f>
        <v>Anqing</v>
      </c>
      <c r="J600" s="2" t="s">
        <v>205</v>
      </c>
      <c r="K600" s="7" t="str">
        <f>VLOOKUP($J:$J,'Product Details'!$B:$C,2,0)</f>
        <v>Office_Supplies</v>
      </c>
      <c r="L600" s="7" t="str">
        <f>VLOOKUP($J:$J,'Product Details'!$B:$D,3,0)</f>
        <v>Labels</v>
      </c>
      <c r="M600" s="7"/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">
        <v>61</v>
      </c>
      <c r="T600" s="9">
        <f t="shared" si="47"/>
        <v>21124</v>
      </c>
      <c r="U600" s="9">
        <f t="shared" si="48"/>
        <v>1066</v>
      </c>
      <c r="V600" s="2" t="s">
        <v>34</v>
      </c>
      <c r="W600" s="10">
        <f t="shared" si="49"/>
        <v>0.05</v>
      </c>
    </row>
    <row r="601" spans="1:23" x14ac:dyDescent="0.25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VLOOKUP(F601:F5406,'Customer Info'!A:B,2,0)</f>
        <v>Ben</v>
      </c>
      <c r="H601" s="6" t="str">
        <f>VLOOKUP($F$10:$F$4815,'Customer Info'!$A$1:$C$501,3,0)</f>
        <v>Wallace</v>
      </c>
      <c r="I601" s="6" t="str">
        <f>VLOOKUP($F$10:$F$4815,'Customer Info'!$A$1:$E$501,5,0)</f>
        <v>Shanghai</v>
      </c>
      <c r="J601" s="2" t="s">
        <v>580</v>
      </c>
      <c r="K601" s="7" t="str">
        <f>VLOOKUP($J:$J,'Product Details'!$B:$C,2,0)</f>
        <v>Office_Supplies</v>
      </c>
      <c r="L601" s="7" t="str">
        <f>VLOOKUP($J:$J,'Product Details'!$B:$D,3,0)</f>
        <v>Storage</v>
      </c>
      <c r="M601" s="7"/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">
        <v>10</v>
      </c>
      <c r="T601" s="9">
        <f t="shared" si="47"/>
        <v>193</v>
      </c>
      <c r="U601" s="9">
        <f t="shared" si="48"/>
        <v>25</v>
      </c>
      <c r="V601" s="2" t="s">
        <v>34</v>
      </c>
      <c r="W601" s="10">
        <f t="shared" si="49"/>
        <v>0.02</v>
      </c>
    </row>
    <row r="602" spans="1:23" x14ac:dyDescent="0.25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VLOOKUP(F602:F5407,'Customer Info'!A:B,2,0)</f>
        <v>Troy</v>
      </c>
      <c r="H602" s="6" t="str">
        <f>VLOOKUP($F$10:$F$4815,'Customer Info'!$A$1:$C$501,3,0)</f>
        <v>Blackwell</v>
      </c>
      <c r="I602" s="6" t="str">
        <f>VLOOKUP($F$10:$F$4815,'Customer Info'!$A$1:$E$501,5,0)</f>
        <v>Krefeld</v>
      </c>
      <c r="J602" s="2" t="s">
        <v>442</v>
      </c>
      <c r="K602" s="7" t="str">
        <f>VLOOKUP($J:$J,'Product Details'!$B:$C,2,0)</f>
        <v>Technology</v>
      </c>
      <c r="L602" s="7" t="str">
        <f>VLOOKUP($J:$J,'Product Details'!$B:$D,3,0)</f>
        <v>Phones</v>
      </c>
      <c r="M602" s="7"/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">
        <v>46</v>
      </c>
      <c r="T602" s="9">
        <f t="shared" si="47"/>
        <v>855</v>
      </c>
      <c r="U602" s="9">
        <f t="shared" si="48"/>
        <v>85</v>
      </c>
      <c r="V602" s="2" t="s">
        <v>34</v>
      </c>
      <c r="W602" s="10">
        <f t="shared" si="49"/>
        <v>0.02</v>
      </c>
    </row>
    <row r="603" spans="1:23" x14ac:dyDescent="0.25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VLOOKUP(F603:F5408,'Customer Info'!A:B,2,0)</f>
        <v>Shirley</v>
      </c>
      <c r="H603" s="6" t="str">
        <f>VLOOKUP($F$10:$F$4815,'Customer Info'!$A$1:$C$501,3,0)</f>
        <v>Schmidt</v>
      </c>
      <c r="I603" s="6" t="str">
        <f>VLOOKUP($F$10:$F$4815,'Customer Info'!$A$1:$E$501,5,0)</f>
        <v>Bijapur</v>
      </c>
      <c r="J603" s="2" t="s">
        <v>227</v>
      </c>
      <c r="K603" s="7" t="str">
        <f>VLOOKUP($J:$J,'Product Details'!$B:$C,2,0)</f>
        <v>Furniture</v>
      </c>
      <c r="L603" s="7" t="str">
        <f>VLOOKUP($J:$J,'Product Details'!$B:$D,3,0)</f>
        <v>Bookcases</v>
      </c>
      <c r="M603" s="7"/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180</v>
      </c>
      <c r="S603" s="2">
        <v>10</v>
      </c>
      <c r="T603" s="9">
        <f t="shared" si="47"/>
        <v>190</v>
      </c>
      <c r="U603" s="9">
        <f t="shared" si="48"/>
        <v>22</v>
      </c>
      <c r="V603" s="2" t="s">
        <v>34</v>
      </c>
      <c r="W603" s="10">
        <f t="shared" si="49"/>
        <v>0.02</v>
      </c>
    </row>
    <row r="604" spans="1:23" x14ac:dyDescent="0.25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VLOOKUP(F604:F5409,'Customer Info'!A:B,2,0)</f>
        <v>Benjamin</v>
      </c>
      <c r="H604" s="6" t="str">
        <f>VLOOKUP($F$10:$F$4815,'Customer Info'!$A$1:$C$501,3,0)</f>
        <v>Patterson</v>
      </c>
      <c r="I604" s="6" t="str">
        <f>VLOOKUP($F$10:$F$4815,'Customer Info'!$A$1:$E$501,5,0)</f>
        <v>Wollongong</v>
      </c>
      <c r="J604" s="2" t="s">
        <v>392</v>
      </c>
      <c r="K604" s="7" t="str">
        <f>VLOOKUP($J:$J,'Product Details'!$B:$C,2,0)</f>
        <v>Office_Supplies</v>
      </c>
      <c r="L604" s="7" t="str">
        <f>VLOOKUP($J:$J,'Product Details'!$B:$D,3,0)</f>
        <v>Binders</v>
      </c>
      <c r="M604" s="7"/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7065</v>
      </c>
      <c r="S604" s="2">
        <v>30</v>
      </c>
      <c r="T604" s="9">
        <f t="shared" si="47"/>
        <v>7095</v>
      </c>
      <c r="U604" s="9">
        <f t="shared" si="48"/>
        <v>550</v>
      </c>
      <c r="V604" s="2" t="s">
        <v>31</v>
      </c>
      <c r="W604" s="10">
        <f t="shared" si="49"/>
        <v>0.05</v>
      </c>
    </row>
    <row r="605" spans="1:23" x14ac:dyDescent="0.25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VLOOKUP(F605:F5410,'Customer Info'!A:B,2,0)</f>
        <v>Rachel</v>
      </c>
      <c r="H605" s="6" t="str">
        <f>VLOOKUP($F$10:$F$4815,'Customer Info'!$A$1:$C$501,3,0)</f>
        <v>Payne</v>
      </c>
      <c r="I605" s="6" t="str">
        <f>VLOOKUP($F$10:$F$4815,'Customer Info'!$A$1:$E$501,5,0)</f>
        <v>Caloundra</v>
      </c>
      <c r="J605" s="2" t="s">
        <v>246</v>
      </c>
      <c r="K605" s="7" t="str">
        <f>VLOOKUP($J:$J,'Product Details'!$B:$C,2,0)</f>
        <v>Office_Supplies</v>
      </c>
      <c r="L605" s="7" t="str">
        <f>VLOOKUP($J:$J,'Product Details'!$B:$D,3,0)</f>
        <v>Envelopes</v>
      </c>
      <c r="M605" s="7"/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12591</v>
      </c>
      <c r="S605" s="2">
        <v>82</v>
      </c>
      <c r="T605" s="9">
        <f t="shared" si="47"/>
        <v>12673</v>
      </c>
      <c r="U605" s="9">
        <f t="shared" si="48"/>
        <v>901</v>
      </c>
      <c r="V605" s="2" t="s">
        <v>34</v>
      </c>
      <c r="W605" s="10">
        <f t="shared" si="49"/>
        <v>0.05</v>
      </c>
    </row>
    <row r="606" spans="1:23" x14ac:dyDescent="0.25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VLOOKUP(F606:F5411,'Customer Info'!A:B,2,0)</f>
        <v>Maureen</v>
      </c>
      <c r="H606" s="6" t="str">
        <f>VLOOKUP($F$10:$F$4815,'Customer Info'!$A$1:$C$501,3,0)</f>
        <v>Fritzler</v>
      </c>
      <c r="I606" s="6" t="str">
        <f>VLOOKUP($F$10:$F$4815,'Customer Info'!$A$1:$E$501,5,0)</f>
        <v>BadenBaden</v>
      </c>
      <c r="J606" s="2" t="s">
        <v>458</v>
      </c>
      <c r="K606" s="7" t="str">
        <f>VLOOKUP($J:$J,'Product Details'!$B:$C,2,0)</f>
        <v>Office_Supplies</v>
      </c>
      <c r="L606" s="7" t="str">
        <f>VLOOKUP($J:$J,'Product Details'!$B:$D,3,0)</f>
        <v>Fasteners</v>
      </c>
      <c r="M606" s="7"/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3580</v>
      </c>
      <c r="S606" s="2">
        <v>33</v>
      </c>
      <c r="T606" s="9">
        <f t="shared" si="47"/>
        <v>3613</v>
      </c>
      <c r="U606" s="9">
        <f t="shared" si="48"/>
        <v>201</v>
      </c>
      <c r="V606" s="2" t="s">
        <v>64</v>
      </c>
      <c r="W606" s="10">
        <f t="shared" si="49"/>
        <v>0.02</v>
      </c>
    </row>
    <row r="607" spans="1:23" x14ac:dyDescent="0.25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VLOOKUP(F607:F5412,'Customer Info'!A:B,2,0)</f>
        <v>Kelly</v>
      </c>
      <c r="H607" s="6" t="str">
        <f>VLOOKUP($F$10:$F$4815,'Customer Info'!$A$1:$C$501,3,0)</f>
        <v>Collister</v>
      </c>
      <c r="I607" s="6" t="str">
        <f>VLOOKUP($F$10:$F$4815,'Customer Info'!$A$1:$E$501,5,0)</f>
        <v>Sydney</v>
      </c>
      <c r="J607" s="2" t="s">
        <v>455</v>
      </c>
      <c r="K607" s="7" t="str">
        <f>VLOOKUP($J:$J,'Product Details'!$B:$C,2,0)</f>
        <v>Office_Supplies</v>
      </c>
      <c r="L607" s="7" t="str">
        <f>VLOOKUP($J:$J,'Product Details'!$B:$D,3,0)</f>
        <v>Paper</v>
      </c>
      <c r="M607" s="7"/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207</v>
      </c>
      <c r="S607" s="2">
        <v>10</v>
      </c>
      <c r="T607" s="9">
        <f t="shared" si="47"/>
        <v>217</v>
      </c>
      <c r="U607" s="9">
        <f t="shared" si="48"/>
        <v>28</v>
      </c>
      <c r="V607" s="2" t="s">
        <v>64</v>
      </c>
      <c r="W607" s="10">
        <f t="shared" si="49"/>
        <v>0.02</v>
      </c>
    </row>
    <row r="608" spans="1:23" x14ac:dyDescent="0.25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VLOOKUP(F608:F5413,'Customer Info'!A:B,2,0)</f>
        <v>Anthony</v>
      </c>
      <c r="H608" s="6" t="str">
        <f>VLOOKUP($F$10:$F$4815,'Customer Info'!$A$1:$C$501,3,0)</f>
        <v>Rawles</v>
      </c>
      <c r="I608" s="6" t="str">
        <f>VLOOKUP($F$10:$F$4815,'Customer Info'!$A$1:$E$501,5,0)</f>
        <v>Samarinda</v>
      </c>
      <c r="J608" s="2" t="s">
        <v>109</v>
      </c>
      <c r="K608" s="7" t="str">
        <f>VLOOKUP($J:$J,'Product Details'!$B:$C,2,0)</f>
        <v>Furniture</v>
      </c>
      <c r="L608" s="7" t="str">
        <f>VLOOKUP($J:$J,'Product Details'!$B:$D,3,0)</f>
        <v>Bookcases</v>
      </c>
      <c r="M608" s="7"/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776</v>
      </c>
      <c r="S608" s="2">
        <v>30</v>
      </c>
      <c r="T608" s="9">
        <f t="shared" si="47"/>
        <v>806</v>
      </c>
      <c r="U608" s="9">
        <f t="shared" si="48"/>
        <v>102</v>
      </c>
      <c r="V608" s="2" t="s">
        <v>34</v>
      </c>
      <c r="W608" s="10">
        <f t="shared" si="49"/>
        <v>0.02</v>
      </c>
    </row>
    <row r="609" spans="1:23" x14ac:dyDescent="0.25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VLOOKUP(F609:F5414,'Customer Info'!A:B,2,0)</f>
        <v>Kelly</v>
      </c>
      <c r="H609" s="6" t="str">
        <f>VLOOKUP($F$10:$F$4815,'Customer Info'!$A$1:$C$501,3,0)</f>
        <v>Williams</v>
      </c>
      <c r="I609" s="6" t="str">
        <f>VLOOKUP($F$10:$F$4815,'Customer Info'!$A$1:$E$501,5,0)</f>
        <v>Palu</v>
      </c>
      <c r="J609" s="2" t="s">
        <v>1143</v>
      </c>
      <c r="K609" s="7" t="str">
        <f>VLOOKUP($J:$J,'Product Details'!$B:$C,2,0)</f>
        <v>Furniture</v>
      </c>
      <c r="L609" s="7" t="str">
        <f>VLOOKUP($J:$J,'Product Details'!$B:$D,3,0)</f>
        <v>Bookcases</v>
      </c>
      <c r="M609" s="7"/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6750</v>
      </c>
      <c r="S609" s="2">
        <v>40</v>
      </c>
      <c r="T609" s="9">
        <f t="shared" si="47"/>
        <v>6790</v>
      </c>
      <c r="U609" s="9">
        <f t="shared" si="48"/>
        <v>550</v>
      </c>
      <c r="V609" s="2" t="s">
        <v>64</v>
      </c>
      <c r="W609" s="10">
        <f t="shared" si="49"/>
        <v>0.05</v>
      </c>
    </row>
    <row r="610" spans="1:23" x14ac:dyDescent="0.25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VLOOKUP(F610:F5415,'Customer Info'!A:B,2,0)</f>
        <v>Jessica</v>
      </c>
      <c r="H610" s="6" t="str">
        <f>VLOOKUP($F$10:$F$4815,'Customer Info'!$A$1:$C$501,3,0)</f>
        <v>Myrick</v>
      </c>
      <c r="I610" s="6" t="str">
        <f>VLOOKUP($F$10:$F$4815,'Customer Info'!$A$1:$E$501,5,0)</f>
        <v>Krefeld</v>
      </c>
      <c r="J610" s="2" t="s">
        <v>332</v>
      </c>
      <c r="K610" s="7" t="str">
        <f>VLOOKUP($J:$J,'Product Details'!$B:$C,2,0)</f>
        <v>Technology</v>
      </c>
      <c r="L610" s="7" t="str">
        <f>VLOOKUP($J:$J,'Product Details'!$B:$D,3,0)</f>
        <v>Phones</v>
      </c>
      <c r="M610" s="7"/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4542</v>
      </c>
      <c r="S610" s="2">
        <v>51</v>
      </c>
      <c r="T610" s="9">
        <f t="shared" si="47"/>
        <v>4593</v>
      </c>
      <c r="U610" s="9">
        <f t="shared" si="48"/>
        <v>305</v>
      </c>
      <c r="V610" s="2" t="s">
        <v>34</v>
      </c>
      <c r="W610" s="10">
        <f t="shared" si="49"/>
        <v>0.02</v>
      </c>
    </row>
    <row r="611" spans="1:23" x14ac:dyDescent="0.25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VLOOKUP(F611:F5416,'Customer Info'!A:B,2,0)</f>
        <v>Michelle</v>
      </c>
      <c r="H611" s="6" t="str">
        <f>VLOOKUP($F$10:$F$4815,'Customer Info'!$A$1:$C$501,3,0)</f>
        <v>Arnett</v>
      </c>
      <c r="I611" s="6" t="str">
        <f>VLOOKUP($F$10:$F$4815,'Customer Info'!$A$1:$E$501,5,0)</f>
        <v>Palembang</v>
      </c>
      <c r="J611" s="2" t="s">
        <v>238</v>
      </c>
      <c r="K611" s="7" t="str">
        <f>VLOOKUP($J:$J,'Product Details'!$B:$C,2,0)</f>
        <v>Furniture</v>
      </c>
      <c r="L611" s="7" t="str">
        <f>VLOOKUP($J:$J,'Product Details'!$B:$D,3,0)</f>
        <v>Furnishings</v>
      </c>
      <c r="M611" s="7"/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39510</v>
      </c>
      <c r="S611" s="2">
        <v>25</v>
      </c>
      <c r="T611" s="9">
        <f t="shared" si="47"/>
        <v>39535</v>
      </c>
      <c r="U611" s="9">
        <f t="shared" si="48"/>
        <v>2905</v>
      </c>
      <c r="V611" s="2" t="s">
        <v>34</v>
      </c>
      <c r="W611" s="10">
        <f t="shared" si="49"/>
        <v>7.0000000000000007E-2</v>
      </c>
    </row>
    <row r="612" spans="1:23" x14ac:dyDescent="0.25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VLOOKUP(F612:F5417,'Customer Info'!A:B,2,0)</f>
        <v>Nancy</v>
      </c>
      <c r="H612" s="6" t="str">
        <f>VLOOKUP($F$10:$F$4815,'Customer Info'!$A$1:$C$501,3,0)</f>
        <v>Lomonaco</v>
      </c>
      <c r="I612" s="6" t="str">
        <f>VLOOKUP($F$10:$F$4815,'Customer Info'!$A$1:$E$501,5,0)</f>
        <v>Tengzhou</v>
      </c>
      <c r="J612" s="2" t="s">
        <v>359</v>
      </c>
      <c r="K612" s="7" t="str">
        <f>VLOOKUP($J:$J,'Product Details'!$B:$C,2,0)</f>
        <v>Office_Supplies</v>
      </c>
      <c r="L612" s="7" t="str">
        <f>VLOOKUP($J:$J,'Product Details'!$B:$D,3,0)</f>
        <v>Binders</v>
      </c>
      <c r="M612" s="7"/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24108</v>
      </c>
      <c r="S612" s="2">
        <v>33</v>
      </c>
      <c r="T612" s="9">
        <f t="shared" si="47"/>
        <v>24141</v>
      </c>
      <c r="U612" s="9">
        <f t="shared" si="48"/>
        <v>1365</v>
      </c>
      <c r="V612" s="2" t="s">
        <v>64</v>
      </c>
      <c r="W612" s="10">
        <f t="shared" si="49"/>
        <v>0.05</v>
      </c>
    </row>
    <row r="613" spans="1:23" x14ac:dyDescent="0.25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VLOOKUP(F613:F5418,'Customer Info'!A:B,2,0)</f>
        <v>Logan</v>
      </c>
      <c r="H613" s="6" t="str">
        <f>VLOOKUP($F$10:$F$4815,'Customer Info'!$A$1:$C$501,3,0)</f>
        <v>Currie</v>
      </c>
      <c r="I613" s="6" t="str">
        <f>VLOOKUP($F$10:$F$4815,'Customer Info'!$A$1:$E$501,5,0)</f>
        <v>Amravati</v>
      </c>
      <c r="J613" s="2" t="s">
        <v>793</v>
      </c>
      <c r="K613" s="7" t="str">
        <f>VLOOKUP($J:$J,'Product Details'!$B:$C,2,0)</f>
        <v>Office_Supplies</v>
      </c>
      <c r="L613" s="7" t="str">
        <f>VLOOKUP($J:$J,'Product Details'!$B:$D,3,0)</f>
        <v>Fasteners</v>
      </c>
      <c r="M613" s="7"/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1358</v>
      </c>
      <c r="S613" s="2">
        <v>94</v>
      </c>
      <c r="T613" s="9">
        <f t="shared" si="47"/>
        <v>1452</v>
      </c>
      <c r="U613" s="9">
        <f t="shared" si="48"/>
        <v>158</v>
      </c>
      <c r="V613" s="2" t="s">
        <v>34</v>
      </c>
      <c r="W613" s="10">
        <f t="shared" si="49"/>
        <v>0.02</v>
      </c>
    </row>
    <row r="614" spans="1:23" x14ac:dyDescent="0.25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VLOOKUP(F614:F5419,'Customer Info'!A:B,2,0)</f>
        <v>Thais</v>
      </c>
      <c r="H614" s="6" t="str">
        <f>VLOOKUP($F$10:$F$4815,'Customer Info'!$A$1:$C$501,3,0)</f>
        <v>Sissman</v>
      </c>
      <c r="I614" s="6" t="str">
        <f>VLOOKUP($F$10:$F$4815,'Customer Info'!$A$1:$E$501,5,0)</f>
        <v>Essen</v>
      </c>
      <c r="J614" s="2" t="s">
        <v>63</v>
      </c>
      <c r="K614" s="7" t="str">
        <f>VLOOKUP($J:$J,'Product Details'!$B:$C,2,0)</f>
        <v>Office_Supplies</v>
      </c>
      <c r="L614" s="7" t="str">
        <f>VLOOKUP($J:$J,'Product Details'!$B:$D,3,0)</f>
        <v>Envelopes</v>
      </c>
      <c r="M614" s="7"/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3213</v>
      </c>
      <c r="S614" s="2">
        <v>30</v>
      </c>
      <c r="T614" s="9">
        <f t="shared" si="47"/>
        <v>3243</v>
      </c>
      <c r="U614" s="9">
        <f t="shared" si="48"/>
        <v>213</v>
      </c>
      <c r="V614" s="2" t="s">
        <v>34</v>
      </c>
      <c r="W614" s="10">
        <f t="shared" si="49"/>
        <v>0.02</v>
      </c>
    </row>
    <row r="615" spans="1:23" x14ac:dyDescent="0.25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VLOOKUP(F615:F5420,'Customer Info'!A:B,2,0)</f>
        <v>Craig</v>
      </c>
      <c r="H615" s="6" t="str">
        <f>VLOOKUP($F$10:$F$4815,'Customer Info'!$A$1:$C$501,3,0)</f>
        <v>Leslie</v>
      </c>
      <c r="I615" s="6" t="str">
        <f>VLOOKUP($F$10:$F$4815,'Customer Info'!$A$1:$E$501,5,0)</f>
        <v>Wetzlar</v>
      </c>
      <c r="J615" s="2" t="s">
        <v>444</v>
      </c>
      <c r="K615" s="7" t="str">
        <f>VLOOKUP($J:$J,'Product Details'!$B:$C,2,0)</f>
        <v>Office_Supplies</v>
      </c>
      <c r="L615" s="7" t="str">
        <f>VLOOKUP($J:$J,'Product Details'!$B:$D,3,0)</f>
        <v>Envelopes</v>
      </c>
      <c r="M615" s="7"/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34952</v>
      </c>
      <c r="S615" s="2">
        <v>84</v>
      </c>
      <c r="T615" s="9">
        <f t="shared" si="47"/>
        <v>35036</v>
      </c>
      <c r="U615" s="9">
        <f t="shared" si="48"/>
        <v>2388</v>
      </c>
      <c r="V615" s="2" t="s">
        <v>34</v>
      </c>
      <c r="W615" s="10">
        <f t="shared" si="49"/>
        <v>7.0000000000000007E-2</v>
      </c>
    </row>
    <row r="616" spans="1:23" x14ac:dyDescent="0.25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VLOOKUP(F616:F5421,'Customer Info'!A:B,2,0)</f>
        <v>Ralph</v>
      </c>
      <c r="H616" s="6" t="str">
        <f>VLOOKUP($F$10:$F$4815,'Customer Info'!$A$1:$C$501,3,0)</f>
        <v>Arnett</v>
      </c>
      <c r="I616" s="6" t="str">
        <f>VLOOKUP($F$10:$F$4815,'Customer Info'!$A$1:$E$501,5,0)</f>
        <v>Wolfsburg</v>
      </c>
      <c r="J616" s="2" t="s">
        <v>380</v>
      </c>
      <c r="K616" s="7" t="str">
        <f>VLOOKUP($J:$J,'Product Details'!$B:$C,2,0)</f>
        <v>Office_Supplies</v>
      </c>
      <c r="L616" s="7" t="str">
        <f>VLOOKUP($J:$J,'Product Details'!$B:$D,3,0)</f>
        <v>Fasteners</v>
      </c>
      <c r="M616" s="7"/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100</v>
      </c>
      <c r="S616" s="2">
        <v>10</v>
      </c>
      <c r="T616" s="9">
        <f t="shared" si="47"/>
        <v>110</v>
      </c>
      <c r="U616" s="9">
        <f t="shared" si="48"/>
        <v>15</v>
      </c>
      <c r="V616" s="2" t="s">
        <v>34</v>
      </c>
      <c r="W616" s="10">
        <f t="shared" si="49"/>
        <v>0.02</v>
      </c>
    </row>
    <row r="617" spans="1:23" x14ac:dyDescent="0.25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VLOOKUP(F617:F5422,'Customer Info'!A:B,2,0)</f>
        <v>Ralph</v>
      </c>
      <c r="H617" s="6" t="str">
        <f>VLOOKUP($F$10:$F$4815,'Customer Info'!$A$1:$C$501,3,0)</f>
        <v>Kennedy</v>
      </c>
      <c r="I617" s="6" t="str">
        <f>VLOOKUP($F$10:$F$4815,'Customer Info'!$A$1:$E$501,5,0)</f>
        <v>Perth</v>
      </c>
      <c r="J617" s="2" t="s">
        <v>5</v>
      </c>
      <c r="K617" s="7" t="str">
        <f>VLOOKUP($J:$J,'Product Details'!$B:$C,2,0)</f>
        <v>Furniture</v>
      </c>
      <c r="L617" s="7" t="str">
        <f>VLOOKUP($J:$J,'Product Details'!$B:$D,3,0)</f>
        <v>Furnishings</v>
      </c>
      <c r="M617" s="7"/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1482</v>
      </c>
      <c r="S617" s="2">
        <v>69</v>
      </c>
      <c r="T617" s="9">
        <f t="shared" si="47"/>
        <v>1551</v>
      </c>
      <c r="U617" s="9">
        <f t="shared" si="48"/>
        <v>98</v>
      </c>
      <c r="V617" s="2" t="s">
        <v>34</v>
      </c>
      <c r="W617" s="10">
        <f t="shared" si="49"/>
        <v>0.02</v>
      </c>
    </row>
    <row r="618" spans="1:23" x14ac:dyDescent="0.25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VLOOKUP(F618:F5423,'Customer Info'!A:B,2,0)</f>
        <v>Ryan</v>
      </c>
      <c r="H618" s="6" t="str">
        <f>VLOOKUP($F$10:$F$4815,'Customer Info'!$A$1:$C$501,3,0)</f>
        <v>Crowe</v>
      </c>
      <c r="I618" s="6" t="str">
        <f>VLOOKUP($F$10:$F$4815,'Customer Info'!$A$1:$E$501,5,0)</f>
        <v>Kanpur</v>
      </c>
      <c r="J618" s="2" t="s">
        <v>246</v>
      </c>
      <c r="K618" s="7" t="str">
        <f>VLOOKUP($J:$J,'Product Details'!$B:$C,2,0)</f>
        <v>Office_Supplies</v>
      </c>
      <c r="L618" s="7" t="str">
        <f>VLOOKUP($J:$J,'Product Details'!$B:$D,3,0)</f>
        <v>Envelopes</v>
      </c>
      <c r="M618" s="7"/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875</v>
      </c>
      <c r="S618" s="2">
        <v>30</v>
      </c>
      <c r="T618" s="9">
        <f t="shared" si="47"/>
        <v>905</v>
      </c>
      <c r="U618" s="9">
        <f t="shared" si="48"/>
        <v>115</v>
      </c>
      <c r="V618" s="2" t="s">
        <v>34</v>
      </c>
      <c r="W618" s="10">
        <f t="shared" si="49"/>
        <v>0.02</v>
      </c>
    </row>
    <row r="619" spans="1:23" x14ac:dyDescent="0.25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VLOOKUP(F619:F5424,'Customer Info'!A:B,2,0)</f>
        <v>Muhammed</v>
      </c>
      <c r="H619" s="6" t="str">
        <f>VLOOKUP($F$10:$F$4815,'Customer Info'!$A$1:$C$501,3,0)</f>
        <v>Lee</v>
      </c>
      <c r="I619" s="6" t="str">
        <f>VLOOKUP($F$10:$F$4815,'Customer Info'!$A$1:$E$501,5,0)</f>
        <v>Nellore</v>
      </c>
      <c r="J619" s="2" t="s">
        <v>515</v>
      </c>
      <c r="K619" s="7" t="str">
        <f>VLOOKUP($J:$J,'Product Details'!$B:$C,2,0)</f>
        <v>Technology</v>
      </c>
      <c r="L619" s="7" t="str">
        <f>VLOOKUP($J:$J,'Product Details'!$B:$D,3,0)</f>
        <v>Accessories</v>
      </c>
      <c r="M619" s="7"/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8950</v>
      </c>
      <c r="S619" s="2">
        <v>92</v>
      </c>
      <c r="T619" s="9">
        <f t="shared" si="47"/>
        <v>9042</v>
      </c>
      <c r="U619" s="9">
        <f t="shared" si="48"/>
        <v>512</v>
      </c>
      <c r="V619" s="2" t="s">
        <v>34</v>
      </c>
      <c r="W619" s="10">
        <f t="shared" si="49"/>
        <v>0.05</v>
      </c>
    </row>
    <row r="620" spans="1:23" x14ac:dyDescent="0.25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VLOOKUP(F620:F5425,'Customer Info'!A:B,2,0)</f>
        <v>Jason</v>
      </c>
      <c r="H620" s="6" t="str">
        <f>VLOOKUP($F$10:$F$4815,'Customer Info'!$A$1:$C$501,3,0)</f>
        <v>Gross</v>
      </c>
      <c r="I620" s="6" t="str">
        <f>VLOOKUP($F$10:$F$4815,'Customer Info'!$A$1:$E$501,5,0)</f>
        <v>Sydney</v>
      </c>
      <c r="J620" s="2" t="s">
        <v>173</v>
      </c>
      <c r="K620" s="7" t="str">
        <f>VLOOKUP($J:$J,'Product Details'!$B:$C,2,0)</f>
        <v>Office_Supplies</v>
      </c>
      <c r="L620" s="7" t="str">
        <f>VLOOKUP($J:$J,'Product Details'!$B:$D,3,0)</f>
        <v>Fasteners</v>
      </c>
      <c r="M620" s="7"/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556</v>
      </c>
      <c r="S620" s="2">
        <v>30</v>
      </c>
      <c r="T620" s="9">
        <f t="shared" si="47"/>
        <v>586</v>
      </c>
      <c r="U620" s="9">
        <f t="shared" si="48"/>
        <v>66</v>
      </c>
      <c r="V620" s="2" t="s">
        <v>34</v>
      </c>
      <c r="W620" s="10">
        <f t="shared" si="49"/>
        <v>0.02</v>
      </c>
    </row>
    <row r="621" spans="1:23" x14ac:dyDescent="0.25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VLOOKUP(F621:F5426,'Customer Info'!A:B,2,0)</f>
        <v>Dianna</v>
      </c>
      <c r="H621" s="6" t="str">
        <f>VLOOKUP($F$10:$F$4815,'Customer Info'!$A$1:$C$501,3,0)</f>
        <v>Wilson</v>
      </c>
      <c r="I621" s="6" t="str">
        <f>VLOOKUP($F$10:$F$4815,'Customer Info'!$A$1:$E$501,5,0)</f>
        <v>Gold Coast</v>
      </c>
      <c r="J621" s="2" t="s">
        <v>695</v>
      </c>
      <c r="K621" s="7" t="str">
        <f>VLOOKUP($J:$J,'Product Details'!$B:$C,2,0)</f>
        <v>Office_Supplies</v>
      </c>
      <c r="L621" s="7" t="str">
        <f>VLOOKUP($J:$J,'Product Details'!$B:$D,3,0)</f>
        <v>Binders</v>
      </c>
      <c r="M621" s="7"/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23344</v>
      </c>
      <c r="S621" s="2">
        <v>51</v>
      </c>
      <c r="T621" s="9">
        <f t="shared" si="47"/>
        <v>23395</v>
      </c>
      <c r="U621" s="9">
        <f t="shared" si="48"/>
        <v>1567</v>
      </c>
      <c r="V621" s="2" t="s">
        <v>34</v>
      </c>
      <c r="W621" s="10">
        <f t="shared" si="49"/>
        <v>0.05</v>
      </c>
    </row>
    <row r="622" spans="1:23" x14ac:dyDescent="0.25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VLOOKUP(F622:F5427,'Customer Info'!A:B,2,0)</f>
        <v>Patrick</v>
      </c>
      <c r="H622" s="6" t="str">
        <f>VLOOKUP($F$10:$F$4815,'Customer Info'!$A$1:$C$501,3,0)</f>
        <v>Bzostek</v>
      </c>
      <c r="I622" s="6" t="str">
        <f>VLOOKUP($F$10:$F$4815,'Customer Info'!$A$1:$E$501,5,0)</f>
        <v>Brisbane</v>
      </c>
      <c r="J622" s="2" t="s">
        <v>161</v>
      </c>
      <c r="K622" s="7" t="str">
        <f>VLOOKUP($J:$J,'Product Details'!$B:$C,2,0)</f>
        <v>Office_Supplies</v>
      </c>
      <c r="L622" s="7" t="str">
        <f>VLOOKUP($J:$J,'Product Details'!$B:$D,3,0)</f>
        <v>Storage</v>
      </c>
      <c r="M622" s="7"/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14142</v>
      </c>
      <c r="S622" s="2">
        <v>84</v>
      </c>
      <c r="T622" s="9">
        <f t="shared" si="47"/>
        <v>14226</v>
      </c>
      <c r="U622" s="9">
        <f t="shared" si="48"/>
        <v>1257</v>
      </c>
      <c r="V622" s="2" t="s">
        <v>34</v>
      </c>
      <c r="W622" s="10">
        <f t="shared" si="49"/>
        <v>0.05</v>
      </c>
    </row>
    <row r="623" spans="1:23" x14ac:dyDescent="0.25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VLOOKUP(F623:F5428,'Customer Info'!A:B,2,0)</f>
        <v>Brooke</v>
      </c>
      <c r="H623" s="6" t="str">
        <f>VLOOKUP($F$10:$F$4815,'Customer Info'!$A$1:$C$501,3,0)</f>
        <v>Gillingham</v>
      </c>
      <c r="I623" s="6" t="str">
        <f>VLOOKUP($F$10:$F$4815,'Customer Info'!$A$1:$E$501,5,0)</f>
        <v>Weimar</v>
      </c>
      <c r="J623" s="2" t="s">
        <v>138</v>
      </c>
      <c r="K623" s="7" t="str">
        <f>VLOOKUP($J:$J,'Product Details'!$B:$C,2,0)</f>
        <v>Office_Supplies</v>
      </c>
      <c r="L623" s="7" t="str">
        <f>VLOOKUP($J:$J,'Product Details'!$B:$D,3,0)</f>
        <v>Supplies</v>
      </c>
      <c r="M623" s="7"/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265643</v>
      </c>
      <c r="S623" s="2">
        <v>64</v>
      </c>
      <c r="T623" s="9">
        <f t="shared" si="47"/>
        <v>265707</v>
      </c>
      <c r="U623" s="9">
        <f t="shared" si="48"/>
        <v>21995</v>
      </c>
      <c r="V623" s="2" t="s">
        <v>34</v>
      </c>
      <c r="W623" s="10">
        <f t="shared" si="49"/>
        <v>0.15</v>
      </c>
    </row>
    <row r="624" spans="1:23" x14ac:dyDescent="0.25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VLOOKUP(F624:F5429,'Customer Info'!A:B,2,0)</f>
        <v>Paul</v>
      </c>
      <c r="H624" s="6" t="str">
        <f>VLOOKUP($F$10:$F$4815,'Customer Info'!$A$1:$C$501,3,0)</f>
        <v>Gonzalez</v>
      </c>
      <c r="I624" s="6" t="str">
        <f>VLOOKUP($F$10:$F$4815,'Customer Info'!$A$1:$E$501,5,0)</f>
        <v>Durgapur</v>
      </c>
      <c r="J624" s="2" t="s">
        <v>1051</v>
      </c>
      <c r="K624" s="7" t="str">
        <f>VLOOKUP($J:$J,'Product Details'!$B:$C,2,0)</f>
        <v>Technology</v>
      </c>
      <c r="L624" s="7" t="str">
        <f>VLOOKUP($J:$J,'Product Details'!$B:$D,3,0)</f>
        <v>Copiers</v>
      </c>
      <c r="M624" s="7"/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5764</v>
      </c>
      <c r="S624" s="2">
        <v>78</v>
      </c>
      <c r="T624" s="9">
        <f t="shared" si="47"/>
        <v>5842</v>
      </c>
      <c r="U624" s="9">
        <f t="shared" si="48"/>
        <v>402</v>
      </c>
      <c r="V624" s="2" t="s">
        <v>64</v>
      </c>
      <c r="W624" s="10">
        <f t="shared" si="49"/>
        <v>0.05</v>
      </c>
    </row>
    <row r="625" spans="1:23" x14ac:dyDescent="0.25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VLOOKUP(F625:F5430,'Customer Info'!A:B,2,0)</f>
        <v>Sally</v>
      </c>
      <c r="H625" s="6" t="str">
        <f>VLOOKUP($F$10:$F$4815,'Customer Info'!$A$1:$C$501,3,0)</f>
        <v>Knutson</v>
      </c>
      <c r="I625" s="6" t="str">
        <f>VLOOKUP($F$10:$F$4815,'Customer Info'!$A$1:$E$501,5,0)</f>
        <v>CastropRauxel</v>
      </c>
      <c r="J625" s="2" t="s">
        <v>479</v>
      </c>
      <c r="K625" s="7" t="str">
        <f>VLOOKUP($J:$J,'Product Details'!$B:$C,2,0)</f>
        <v>Furniture</v>
      </c>
      <c r="L625" s="7" t="str">
        <f>VLOOKUP($J:$J,'Product Details'!$B:$D,3,0)</f>
        <v>Chairs</v>
      </c>
      <c r="M625" s="7"/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246</v>
      </c>
      <c r="S625" s="2">
        <v>10</v>
      </c>
      <c r="T625" s="9">
        <f t="shared" si="47"/>
        <v>256</v>
      </c>
      <c r="U625" s="9">
        <f t="shared" si="48"/>
        <v>19</v>
      </c>
      <c r="V625" s="2" t="s">
        <v>34</v>
      </c>
      <c r="W625" s="10">
        <f t="shared" si="49"/>
        <v>0.02</v>
      </c>
    </row>
    <row r="626" spans="1:23" x14ac:dyDescent="0.25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VLOOKUP(F626:F5431,'Customer Info'!A:B,2,0)</f>
        <v>Don</v>
      </c>
      <c r="H626" s="6" t="str">
        <f>VLOOKUP($F$10:$F$4815,'Customer Info'!$A$1:$C$501,3,0)</f>
        <v>Weiss</v>
      </c>
      <c r="I626" s="6" t="str">
        <f>VLOOKUP($F$10:$F$4815,'Customer Info'!$A$1:$E$501,5,0)</f>
        <v>Sydney</v>
      </c>
      <c r="J626" s="2" t="s">
        <v>212</v>
      </c>
      <c r="K626" s="7" t="str">
        <f>VLOOKUP($J:$J,'Product Details'!$B:$C,2,0)</f>
        <v>Furniture</v>
      </c>
      <c r="L626" s="7" t="str">
        <f>VLOOKUP($J:$J,'Product Details'!$B:$D,3,0)</f>
        <v>Bookcases</v>
      </c>
      <c r="M626" s="7"/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240</v>
      </c>
      <c r="S626" s="2">
        <v>10</v>
      </c>
      <c r="T626" s="9">
        <f t="shared" si="47"/>
        <v>250</v>
      </c>
      <c r="U626" s="9">
        <f t="shared" si="48"/>
        <v>18</v>
      </c>
      <c r="V626" s="2" t="s">
        <v>34</v>
      </c>
      <c r="W626" s="10">
        <f t="shared" si="49"/>
        <v>0.02</v>
      </c>
    </row>
    <row r="627" spans="1:23" x14ac:dyDescent="0.25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VLOOKUP(F627:F5432,'Customer Info'!A:B,2,0)</f>
        <v>Laurel</v>
      </c>
      <c r="H627" s="6" t="str">
        <f>VLOOKUP($F$10:$F$4815,'Customer Info'!$A$1:$C$501,3,0)</f>
        <v>Elliston</v>
      </c>
      <c r="I627" s="6" t="str">
        <f>VLOOKUP($F$10:$F$4815,'Customer Info'!$A$1:$E$501,5,0)</f>
        <v>Tasikmalaya</v>
      </c>
      <c r="J627" s="2" t="s">
        <v>1168</v>
      </c>
      <c r="K627" s="7" t="str">
        <f>VLOOKUP($J:$J,'Product Details'!$B:$C,2,0)</f>
        <v>Office_Supplies</v>
      </c>
      <c r="L627" s="7" t="str">
        <f>VLOOKUP($J:$J,'Product Details'!$B:$D,3,0)</f>
        <v>Supplies</v>
      </c>
      <c r="M627" s="7"/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52738</v>
      </c>
      <c r="S627" s="2">
        <v>63</v>
      </c>
      <c r="T627" s="9">
        <f t="shared" si="47"/>
        <v>52801</v>
      </c>
      <c r="U627" s="9">
        <f t="shared" si="48"/>
        <v>3059</v>
      </c>
      <c r="V627" s="2" t="s">
        <v>34</v>
      </c>
      <c r="W627" s="10">
        <f t="shared" si="49"/>
        <v>0.09</v>
      </c>
    </row>
    <row r="628" spans="1:23" x14ac:dyDescent="0.25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VLOOKUP(F628:F5433,'Customer Info'!A:B,2,0)</f>
        <v>Kristina</v>
      </c>
      <c r="H628" s="6" t="str">
        <f>VLOOKUP($F$10:$F$4815,'Customer Info'!$A$1:$C$501,3,0)</f>
        <v>Nunn</v>
      </c>
      <c r="I628" s="6" t="str">
        <f>VLOOKUP($F$10:$F$4815,'Customer Info'!$A$1:$E$501,5,0)</f>
        <v>Sydney</v>
      </c>
      <c r="J628" s="2" t="s">
        <v>144</v>
      </c>
      <c r="K628" s="7" t="str">
        <f>VLOOKUP($J:$J,'Product Details'!$B:$C,2,0)</f>
        <v>Office_Supplies</v>
      </c>
      <c r="L628" s="7" t="str">
        <f>VLOOKUP($J:$J,'Product Details'!$B:$D,3,0)</f>
        <v>Binders</v>
      </c>
      <c r="M628" s="7"/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25995</v>
      </c>
      <c r="S628" s="2">
        <v>20</v>
      </c>
      <c r="T628" s="9">
        <f t="shared" si="47"/>
        <v>26015</v>
      </c>
      <c r="U628" s="9">
        <f t="shared" si="48"/>
        <v>2846</v>
      </c>
      <c r="V628" s="2" t="s">
        <v>34</v>
      </c>
      <c r="W628" s="10">
        <f t="shared" si="49"/>
        <v>7.0000000000000007E-2</v>
      </c>
    </row>
    <row r="629" spans="1:23" x14ac:dyDescent="0.25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VLOOKUP(F629:F5434,'Customer Info'!A:B,2,0)</f>
        <v>Mark</v>
      </c>
      <c r="H629" s="6" t="str">
        <f>VLOOKUP($F$10:$F$4815,'Customer Info'!$A$1:$C$501,3,0)</f>
        <v>Cousins</v>
      </c>
      <c r="I629" s="6" t="str">
        <f>VLOOKUP($F$10:$F$4815,'Customer Info'!$A$1:$E$501,5,0)</f>
        <v>Karimnagar</v>
      </c>
      <c r="J629" s="2" t="s">
        <v>112</v>
      </c>
      <c r="K629" s="7" t="str">
        <f>VLOOKUP($J:$J,'Product Details'!$B:$C,2,0)</f>
        <v>Office_Supplies</v>
      </c>
      <c r="L629" s="7" t="str">
        <f>VLOOKUP($J:$J,'Product Details'!$B:$D,3,0)</f>
        <v>Storage</v>
      </c>
      <c r="M629" s="7"/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15068</v>
      </c>
      <c r="S629" s="2">
        <v>93</v>
      </c>
      <c r="T629" s="9">
        <f t="shared" si="47"/>
        <v>15161</v>
      </c>
      <c r="U629" s="9">
        <f t="shared" si="48"/>
        <v>949</v>
      </c>
      <c r="V629" s="2" t="s">
        <v>34</v>
      </c>
      <c r="W629" s="10">
        <f t="shared" si="49"/>
        <v>0.05</v>
      </c>
    </row>
    <row r="630" spans="1:23" x14ac:dyDescent="0.25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VLOOKUP(F630:F5435,'Customer Info'!A:B,2,0)</f>
        <v>Mark</v>
      </c>
      <c r="H630" s="6" t="str">
        <f>VLOOKUP($F$10:$F$4815,'Customer Info'!$A$1:$C$501,3,0)</f>
        <v>Packer</v>
      </c>
      <c r="I630" s="6" t="str">
        <f>VLOOKUP($F$10:$F$4815,'Customer Info'!$A$1:$E$501,5,0)</f>
        <v>Perth</v>
      </c>
      <c r="J630" s="2" t="s">
        <v>281</v>
      </c>
      <c r="K630" s="7" t="str">
        <f>VLOOKUP($J:$J,'Product Details'!$B:$C,2,0)</f>
        <v>Furniture</v>
      </c>
      <c r="L630" s="7" t="str">
        <f>VLOOKUP($J:$J,'Product Details'!$B:$D,3,0)</f>
        <v>Chairs</v>
      </c>
      <c r="M630" s="7"/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191</v>
      </c>
      <c r="S630" s="2">
        <v>30</v>
      </c>
      <c r="T630" s="9">
        <f t="shared" si="47"/>
        <v>221</v>
      </c>
      <c r="U630" s="9">
        <f t="shared" si="48"/>
        <v>51</v>
      </c>
      <c r="V630" s="2" t="s">
        <v>34</v>
      </c>
      <c r="W630" s="10">
        <f t="shared" si="49"/>
        <v>0.02</v>
      </c>
    </row>
    <row r="631" spans="1:23" x14ac:dyDescent="0.25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VLOOKUP(F631:F5436,'Customer Info'!A:B,2,0)</f>
        <v>John</v>
      </c>
      <c r="H631" s="6" t="str">
        <f>VLOOKUP($F$10:$F$4815,'Customer Info'!$A$1:$C$501,3,0)</f>
        <v>Huston</v>
      </c>
      <c r="I631" s="6" t="str">
        <f>VLOOKUP($F$10:$F$4815,'Customer Info'!$A$1:$E$501,5,0)</f>
        <v>Jena</v>
      </c>
      <c r="J631" s="2" t="s">
        <v>1174</v>
      </c>
      <c r="K631" s="7" t="str">
        <f>VLOOKUP($J:$J,'Product Details'!$B:$C,2,0)</f>
        <v>Office_Supplies</v>
      </c>
      <c r="L631" s="7" t="str">
        <f>VLOOKUP($J:$J,'Product Details'!$B:$D,3,0)</f>
        <v>Storage</v>
      </c>
      <c r="M631" s="7"/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965</v>
      </c>
      <c r="S631" s="2">
        <v>30</v>
      </c>
      <c r="T631" s="9">
        <f t="shared" si="47"/>
        <v>995</v>
      </c>
      <c r="U631" s="9">
        <f t="shared" si="48"/>
        <v>130</v>
      </c>
      <c r="V631" s="2" t="s">
        <v>64</v>
      </c>
      <c r="W631" s="10">
        <f t="shared" si="49"/>
        <v>0.02</v>
      </c>
    </row>
    <row r="632" spans="1:23" x14ac:dyDescent="0.25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VLOOKUP(F632:F5437,'Customer Info'!A:B,2,0)</f>
        <v>Patrick</v>
      </c>
      <c r="H632" s="6" t="str">
        <f>VLOOKUP($F$10:$F$4815,'Customer Info'!$A$1:$C$501,3,0)</f>
        <v>Bzostek</v>
      </c>
      <c r="I632" s="6" t="str">
        <f>VLOOKUP($F$10:$F$4815,'Customer Info'!$A$1:$E$501,5,0)</f>
        <v>Brisbane</v>
      </c>
      <c r="J632" s="2" t="s">
        <v>135</v>
      </c>
      <c r="K632" s="7" t="str">
        <f>VLOOKUP($J:$J,'Product Details'!$B:$C,2,1)</f>
        <v>Office_Supplies</v>
      </c>
      <c r="L632" s="7" t="e">
        <f>VLOOKUP($J:$J,'Product Details'!$B:$D,3,0)</f>
        <v>#N/A</v>
      </c>
      <c r="M632" s="7"/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2540</v>
      </c>
      <c r="S632" s="2">
        <v>84</v>
      </c>
      <c r="T632" s="9">
        <f t="shared" si="47"/>
        <v>2624</v>
      </c>
      <c r="U632" s="9">
        <f t="shared" si="48"/>
        <v>227</v>
      </c>
      <c r="V632" s="2" t="s">
        <v>34</v>
      </c>
      <c r="W632" s="10">
        <f t="shared" si="49"/>
        <v>0.02</v>
      </c>
    </row>
    <row r="633" spans="1:23" x14ac:dyDescent="0.25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VLOOKUP(F633:F5438,'Customer Info'!A:B,2,0)</f>
        <v>Olvera</v>
      </c>
      <c r="H633" s="6" t="str">
        <f>VLOOKUP($F$10:$F$4815,'Customer Info'!$A$1:$C$501,3,0)</f>
        <v>Toch</v>
      </c>
      <c r="I633" s="6" t="str">
        <f>VLOOKUP($F$10:$F$4815,'Customer Info'!$A$1:$E$501,5,0)</f>
        <v>Neubrandenburg</v>
      </c>
      <c r="J633" s="2" t="s">
        <v>106</v>
      </c>
      <c r="K633" s="7" t="str">
        <f>VLOOKUP($J:$J,'Product Details'!$B:$C,2,0)</f>
        <v>Office_Supplies</v>
      </c>
      <c r="L633" s="7" t="str">
        <f>VLOOKUP($J:$J,'Product Details'!$B:$D,3,0)</f>
        <v>Appliances</v>
      </c>
      <c r="M633" s="7"/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26080</v>
      </c>
      <c r="S633" s="2">
        <v>36</v>
      </c>
      <c r="T633" s="9">
        <f t="shared" si="47"/>
        <v>26116</v>
      </c>
      <c r="U633" s="9">
        <f t="shared" si="48"/>
        <v>2176</v>
      </c>
      <c r="V633" s="2" t="s">
        <v>34</v>
      </c>
      <c r="W633" s="10">
        <f t="shared" si="49"/>
        <v>7.0000000000000007E-2</v>
      </c>
    </row>
    <row r="634" spans="1:23" x14ac:dyDescent="0.25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VLOOKUP(F634:F5439,'Customer Info'!A:B,2,0)</f>
        <v>Nick</v>
      </c>
      <c r="H634" s="6" t="str">
        <f>VLOOKUP($F$10:$F$4815,'Customer Info'!$A$1:$C$501,3,0)</f>
        <v>Radford</v>
      </c>
      <c r="I634" s="6" t="str">
        <f>VLOOKUP($F$10:$F$4815,'Customer Info'!$A$1:$E$501,5,0)</f>
        <v>Lucknow</v>
      </c>
      <c r="J634" s="2" t="s">
        <v>243</v>
      </c>
      <c r="K634" s="7" t="str">
        <f>VLOOKUP($J:$J,'Product Details'!$B:$C,2,0)</f>
        <v>Office_Supplies</v>
      </c>
      <c r="L634" s="7" t="str">
        <f>VLOOKUP($J:$J,'Product Details'!$B:$D,3,0)</f>
        <v>Storage</v>
      </c>
      <c r="M634" s="7"/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324</v>
      </c>
      <c r="S634" s="2">
        <v>30</v>
      </c>
      <c r="T634" s="9">
        <f t="shared" si="47"/>
        <v>354</v>
      </c>
      <c r="U634" s="9">
        <f t="shared" si="48"/>
        <v>58</v>
      </c>
      <c r="V634" s="2" t="s">
        <v>34</v>
      </c>
      <c r="W634" s="10">
        <f t="shared" si="49"/>
        <v>0.02</v>
      </c>
    </row>
    <row r="635" spans="1:23" x14ac:dyDescent="0.25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VLOOKUP(F635:F5440,'Customer Info'!A:B,2,0)</f>
        <v>Bill</v>
      </c>
      <c r="H635" s="6" t="str">
        <f>VLOOKUP($F$10:$F$4815,'Customer Info'!$A$1:$C$501,3,0)</f>
        <v>Shonely</v>
      </c>
      <c r="I635" s="6" t="str">
        <f>VLOOKUP($F$10:$F$4815,'Customer Info'!$A$1:$E$501,5,0)</f>
        <v>Jinjiang</v>
      </c>
      <c r="J635" s="2" t="s">
        <v>497</v>
      </c>
      <c r="K635" s="7" t="str">
        <f>VLOOKUP($J:$J,'Product Details'!$B:$C,2,0)</f>
        <v>Furniture</v>
      </c>
      <c r="L635" s="7" t="str">
        <f>VLOOKUP($J:$J,'Product Details'!$B:$D,3,0)</f>
        <v>Tables</v>
      </c>
      <c r="M635" s="7"/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3270</v>
      </c>
      <c r="S635" s="2">
        <v>57</v>
      </c>
      <c r="T635" s="9">
        <f t="shared" si="47"/>
        <v>3327</v>
      </c>
      <c r="U635" s="9">
        <f t="shared" si="48"/>
        <v>181</v>
      </c>
      <c r="V635" s="2" t="s">
        <v>64</v>
      </c>
      <c r="W635" s="10">
        <f t="shared" si="49"/>
        <v>0.02</v>
      </c>
    </row>
    <row r="636" spans="1:23" x14ac:dyDescent="0.25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VLOOKUP(F636:F5441,'Customer Info'!A:B,2,0)</f>
        <v>Olvera</v>
      </c>
      <c r="H636" s="6" t="str">
        <f>VLOOKUP($F$10:$F$4815,'Customer Info'!$A$1:$C$501,3,0)</f>
        <v>Toch</v>
      </c>
      <c r="I636" s="6" t="str">
        <f>VLOOKUP($F$10:$F$4815,'Customer Info'!$A$1:$E$501,5,0)</f>
        <v>Wollongong</v>
      </c>
      <c r="J636" s="2" t="s">
        <v>256</v>
      </c>
      <c r="K636" s="7" t="str">
        <f>VLOOKUP($J:$J,'Product Details'!$B:$C,2,0)</f>
        <v>Office_Supplies</v>
      </c>
      <c r="L636" s="7" t="str">
        <f>VLOOKUP($J:$J,'Product Details'!$B:$D,3,0)</f>
        <v>Supplies</v>
      </c>
      <c r="M636" s="7"/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3238</v>
      </c>
      <c r="S636" s="2">
        <v>96</v>
      </c>
      <c r="T636" s="9">
        <f t="shared" si="47"/>
        <v>3334</v>
      </c>
      <c r="U636" s="9">
        <f t="shared" si="48"/>
        <v>450</v>
      </c>
      <c r="V636" s="2" t="s">
        <v>64</v>
      </c>
      <c r="W636" s="10">
        <f t="shared" si="49"/>
        <v>0.02</v>
      </c>
    </row>
    <row r="637" spans="1:23" x14ac:dyDescent="0.25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VLOOKUP(F637:F5442,'Customer Info'!A:B,2,0)</f>
        <v>Michael</v>
      </c>
      <c r="H637" s="6" t="str">
        <f>VLOOKUP($F$10:$F$4815,'Customer Info'!$A$1:$C$501,3,0)</f>
        <v>Moore</v>
      </c>
      <c r="I637" s="6" t="str">
        <f>VLOOKUP($F$10:$F$4815,'Customer Info'!$A$1:$E$501,5,0)</f>
        <v>Vadodara</v>
      </c>
      <c r="J637" s="2" t="s">
        <v>578</v>
      </c>
      <c r="K637" s="7" t="str">
        <f>VLOOKUP($J:$J,'Product Details'!$B:$C,2,0)</f>
        <v>Office_Supplies</v>
      </c>
      <c r="L637" s="7" t="str">
        <f>VLOOKUP($J:$J,'Product Details'!$B:$D,3,0)</f>
        <v>Envelopes</v>
      </c>
      <c r="M637" s="7"/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398</v>
      </c>
      <c r="S637" s="2">
        <v>30</v>
      </c>
      <c r="T637" s="9">
        <f t="shared" si="47"/>
        <v>428</v>
      </c>
      <c r="U637" s="9">
        <f t="shared" si="48"/>
        <v>76</v>
      </c>
      <c r="V637" s="2" t="s">
        <v>34</v>
      </c>
      <c r="W637" s="10">
        <f t="shared" si="49"/>
        <v>0.02</v>
      </c>
    </row>
    <row r="638" spans="1:23" x14ac:dyDescent="0.25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VLOOKUP(F638:F5443,'Customer Info'!A:B,2,0)</f>
        <v>Roger</v>
      </c>
      <c r="H638" s="6" t="str">
        <f>VLOOKUP($F$10:$F$4815,'Customer Info'!$A$1:$C$501,3,0)</f>
        <v>Barcio</v>
      </c>
      <c r="I638" s="6" t="str">
        <f>VLOOKUP($F$10:$F$4815,'Customer Info'!$A$1:$E$501,5,0)</f>
        <v>Bremen</v>
      </c>
      <c r="J638" s="2" t="s">
        <v>1185</v>
      </c>
      <c r="K638" s="7" t="str">
        <f>VLOOKUP($J:$J,'Product Details'!$B:$C,2,0)</f>
        <v>Office_Supplies</v>
      </c>
      <c r="L638" s="7" t="str">
        <f>VLOOKUP($J:$J,'Product Details'!$B:$D,3,0)</f>
        <v>Envelopes</v>
      </c>
      <c r="M638" s="7"/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77</v>
      </c>
      <c r="S638" s="2">
        <v>10</v>
      </c>
      <c r="T638" s="9">
        <f t="shared" si="47"/>
        <v>87</v>
      </c>
      <c r="U638" s="9">
        <f t="shared" si="48"/>
        <v>14</v>
      </c>
      <c r="V638" s="2" t="s">
        <v>34</v>
      </c>
      <c r="W638" s="10">
        <f t="shared" si="49"/>
        <v>0.02</v>
      </c>
    </row>
    <row r="639" spans="1:23" x14ac:dyDescent="0.25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VLOOKUP(F639:F5444,'Customer Info'!A:B,2,0)</f>
        <v>Victor</v>
      </c>
      <c r="H639" s="6" t="str">
        <f>VLOOKUP($F$10:$F$4815,'Customer Info'!$A$1:$C$501,3,0)</f>
        <v>Preis</v>
      </c>
      <c r="I639" s="6" t="str">
        <f>VLOOKUP($F$10:$F$4815,'Customer Info'!$A$1:$E$501,5,0)</f>
        <v>Melbourne</v>
      </c>
      <c r="J639" s="2" t="s">
        <v>187</v>
      </c>
      <c r="K639" s="7" t="str">
        <f>VLOOKUP($J:$J,'Product Details'!$B:$C,2,0)</f>
        <v>Technology</v>
      </c>
      <c r="L639" s="7" t="str">
        <f>VLOOKUP($J:$J,'Product Details'!$B:$D,3,0)</f>
        <v>Accessories</v>
      </c>
      <c r="M639" s="7"/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158</v>
      </c>
      <c r="S639" s="2">
        <v>10</v>
      </c>
      <c r="T639" s="9">
        <f t="shared" si="47"/>
        <v>168</v>
      </c>
      <c r="U639" s="9">
        <f t="shared" si="48"/>
        <v>18</v>
      </c>
      <c r="V639" s="2" t="s">
        <v>64</v>
      </c>
      <c r="W639" s="10">
        <f t="shared" si="49"/>
        <v>0.02</v>
      </c>
    </row>
    <row r="640" spans="1:23" x14ac:dyDescent="0.25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VLOOKUP(F640:F5445,'Customer Info'!A:B,2,0)</f>
        <v>Stewart</v>
      </c>
      <c r="H640" s="6" t="str">
        <f>VLOOKUP($F$10:$F$4815,'Customer Info'!$A$1:$C$501,3,0)</f>
        <v>Visinsky</v>
      </c>
      <c r="I640" s="6" t="str">
        <f>VLOOKUP($F$10:$F$4815,'Customer Info'!$A$1:$E$501,5,0)</f>
        <v>Shenyang</v>
      </c>
      <c r="J640" s="2" t="s">
        <v>33</v>
      </c>
      <c r="K640" s="7" t="str">
        <f>VLOOKUP($J:$J,'Product Details'!$B:$C,2,0)</f>
        <v>Technology</v>
      </c>
      <c r="L640" s="7" t="str">
        <f>VLOOKUP($J:$J,'Product Details'!$B:$D,3,0)</f>
        <v>Machines</v>
      </c>
      <c r="M640" s="7"/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29308</v>
      </c>
      <c r="S640" s="2">
        <v>43</v>
      </c>
      <c r="T640" s="9">
        <f t="shared" si="47"/>
        <v>29351</v>
      </c>
      <c r="U640" s="9">
        <f t="shared" si="48"/>
        <v>2719</v>
      </c>
      <c r="V640" s="2" t="s">
        <v>34</v>
      </c>
      <c r="W640" s="10">
        <f t="shared" si="49"/>
        <v>7.0000000000000007E-2</v>
      </c>
    </row>
    <row r="641" spans="1:23" x14ac:dyDescent="0.25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VLOOKUP(F641:F5446,'Customer Info'!A:B,2,0)</f>
        <v>Duane</v>
      </c>
      <c r="H641" s="6" t="str">
        <f>VLOOKUP($F$10:$F$4815,'Customer Info'!$A$1:$C$501,3,0)</f>
        <v>Benoit</v>
      </c>
      <c r="I641" s="6" t="str">
        <f>VLOOKUP($F$10:$F$4815,'Customer Info'!$A$1:$E$501,5,0)</f>
        <v>Tamworth</v>
      </c>
      <c r="J641" s="2" t="s">
        <v>87</v>
      </c>
      <c r="K641" s="7" t="str">
        <f>VLOOKUP($J:$J,'Product Details'!$B:$C,2,0)</f>
        <v>Office_Supplies</v>
      </c>
      <c r="L641" s="7" t="str">
        <f>VLOOKUP($J:$J,'Product Details'!$B:$D,3,0)</f>
        <v>Storage</v>
      </c>
      <c r="M641" s="7"/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6112</v>
      </c>
      <c r="S641" s="2">
        <v>35</v>
      </c>
      <c r="T641" s="9">
        <f t="shared" si="47"/>
        <v>6147</v>
      </c>
      <c r="U641" s="9">
        <f t="shared" si="48"/>
        <v>755</v>
      </c>
      <c r="V641" s="2" t="s">
        <v>34</v>
      </c>
      <c r="W641" s="10">
        <f t="shared" si="49"/>
        <v>0.05</v>
      </c>
    </row>
    <row r="642" spans="1:23" x14ac:dyDescent="0.25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VLOOKUP(F642:F5447,'Customer Info'!A:B,2,0)</f>
        <v>Dionis</v>
      </c>
      <c r="H642" s="6" t="str">
        <f>VLOOKUP($F$10:$F$4815,'Customer Info'!$A$1:$C$501,3,0)</f>
        <v>Lloyd</v>
      </c>
      <c r="I642" s="6" t="str">
        <f>VLOOKUP($F$10:$F$4815,'Customer Info'!$A$1:$E$501,5,0)</f>
        <v>Kamarhati</v>
      </c>
      <c r="J642" s="2" t="s">
        <v>449</v>
      </c>
      <c r="K642" s="7" t="str">
        <f>VLOOKUP($J:$J,'Product Details'!$B:$C,2,0)</f>
        <v>Office_Supplies</v>
      </c>
      <c r="L642" s="7" t="str">
        <f>VLOOKUP($J:$J,'Product Details'!$B:$D,3,0)</f>
        <v>Envelopes</v>
      </c>
      <c r="M642" s="7"/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48156</v>
      </c>
      <c r="S642" s="2">
        <v>54</v>
      </c>
      <c r="T642" s="9">
        <f t="shared" si="47"/>
        <v>48210</v>
      </c>
      <c r="U642" s="9">
        <f t="shared" si="48"/>
        <v>2778</v>
      </c>
      <c r="V642" s="2" t="s">
        <v>34</v>
      </c>
      <c r="W642" s="10">
        <f t="shared" si="49"/>
        <v>7.0000000000000007E-2</v>
      </c>
    </row>
    <row r="643" spans="1:23" x14ac:dyDescent="0.25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VLOOKUP(F643:F5448,'Customer Info'!A:B,2,0)</f>
        <v>Claudia</v>
      </c>
      <c r="H643" s="6" t="str">
        <f>VLOOKUP($F$10:$F$4815,'Customer Info'!$A$1:$C$501,3,0)</f>
        <v>Bergmann</v>
      </c>
      <c r="I643" s="6" t="str">
        <f>VLOOKUP($F$10:$F$4815,'Customer Info'!$A$1:$E$501,5,0)</f>
        <v>Aschaffenburg</v>
      </c>
      <c r="J643" s="2" t="s">
        <v>332</v>
      </c>
      <c r="K643" s="7" t="str">
        <f>VLOOKUP($J:$J,'Product Details'!$B:$C,2,0)</f>
        <v>Technology</v>
      </c>
      <c r="L643" s="7" t="str">
        <f>VLOOKUP($J:$J,'Product Details'!$B:$D,3,0)</f>
        <v>Phones</v>
      </c>
      <c r="M643" s="7"/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8091</v>
      </c>
      <c r="S643" s="2">
        <v>41</v>
      </c>
      <c r="T643" s="9">
        <f t="shared" si="47"/>
        <v>8132</v>
      </c>
      <c r="U643" s="9">
        <f t="shared" si="48"/>
        <v>638</v>
      </c>
      <c r="V643" s="2" t="s">
        <v>64</v>
      </c>
      <c r="W643" s="10">
        <f t="shared" si="49"/>
        <v>0.05</v>
      </c>
    </row>
    <row r="644" spans="1:23" x14ac:dyDescent="0.25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VLOOKUP(F644:F5449,'Customer Info'!A:B,2,0)</f>
        <v>Laurel</v>
      </c>
      <c r="H644" s="6" t="str">
        <f>VLOOKUP($F$10:$F$4815,'Customer Info'!$A$1:$C$501,3,0)</f>
        <v>Workman</v>
      </c>
      <c r="I644" s="6" t="str">
        <f>VLOOKUP($F$10:$F$4815,'Customer Info'!$A$1:$E$501,5,0)</f>
        <v>Dongguan</v>
      </c>
      <c r="J644" s="2" t="s">
        <v>227</v>
      </c>
      <c r="K644" s="7" t="str">
        <f>VLOOKUP($J:$J,'Product Details'!$B:$C,2,0)</f>
        <v>Furniture</v>
      </c>
      <c r="L644" s="7" t="str">
        <f>VLOOKUP($J:$J,'Product Details'!$B:$D,3,0)</f>
        <v>Bookcases</v>
      </c>
      <c r="M644" s="7"/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12174</v>
      </c>
      <c r="S644" s="2">
        <v>75</v>
      </c>
      <c r="T644" s="9">
        <f t="shared" si="47"/>
        <v>12249</v>
      </c>
      <c r="U644" s="9">
        <f t="shared" si="48"/>
        <v>633</v>
      </c>
      <c r="V644" s="2" t="s">
        <v>64</v>
      </c>
      <c r="W644" s="10">
        <f t="shared" si="49"/>
        <v>0.05</v>
      </c>
    </row>
    <row r="645" spans="1:23" x14ac:dyDescent="0.25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VLOOKUP(F645:F5450,'Customer Info'!A:B,2,0)</f>
        <v>Michael</v>
      </c>
      <c r="H645" s="6" t="str">
        <f>VLOOKUP($F$10:$F$4815,'Customer Info'!$A$1:$C$501,3,0)</f>
        <v>Chen</v>
      </c>
      <c r="I645" s="6" t="str">
        <f>VLOOKUP($F$10:$F$4815,'Customer Info'!$A$1:$E$501,5,0)</f>
        <v>Jakarta</v>
      </c>
      <c r="J645" s="2" t="s">
        <v>793</v>
      </c>
      <c r="K645" s="7" t="str">
        <f>VLOOKUP($J:$J,'Product Details'!$B:$C,2,0)</f>
        <v>Office_Supplies</v>
      </c>
      <c r="L645" s="7" t="str">
        <f>VLOOKUP($J:$J,'Product Details'!$B:$D,3,0)</f>
        <v>Fasteners</v>
      </c>
      <c r="M645" s="7"/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151</v>
      </c>
      <c r="S645" s="2">
        <v>30</v>
      </c>
      <c r="T645" s="9">
        <f t="shared" si="47"/>
        <v>181</v>
      </c>
      <c r="U645" s="9">
        <f t="shared" si="48"/>
        <v>42</v>
      </c>
      <c r="V645" s="2" t="s">
        <v>34</v>
      </c>
      <c r="W645" s="10">
        <f t="shared" si="49"/>
        <v>0.02</v>
      </c>
    </row>
    <row r="646" spans="1:23" x14ac:dyDescent="0.25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VLOOKUP(F646:F5451,'Customer Info'!A:B,2,0)</f>
        <v>Craig</v>
      </c>
      <c r="H646" s="6" t="str">
        <f>VLOOKUP($F$10:$F$4815,'Customer Info'!$A$1:$C$501,3,0)</f>
        <v>Carroll</v>
      </c>
      <c r="I646" s="6" t="str">
        <f>VLOOKUP($F$10:$F$4815,'Customer Info'!$A$1:$E$501,5,0)</f>
        <v>Suzhou</v>
      </c>
      <c r="J646" s="2" t="s">
        <v>314</v>
      </c>
      <c r="K646" s="7" t="str">
        <f>VLOOKUP($J:$J,'Product Details'!$B:$C,2,0)</f>
        <v>Technology</v>
      </c>
      <c r="L646" s="7" t="str">
        <f>VLOOKUP($J:$J,'Product Details'!$B:$D,3,0)</f>
        <v>Copiers</v>
      </c>
      <c r="M646" s="7"/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12768</v>
      </c>
      <c r="S646" s="2">
        <v>50</v>
      </c>
      <c r="T646" s="9">
        <f t="shared" si="47"/>
        <v>12818</v>
      </c>
      <c r="U646" s="9">
        <f t="shared" si="48"/>
        <v>774</v>
      </c>
      <c r="V646" s="2" t="s">
        <v>31</v>
      </c>
      <c r="W646" s="10">
        <f t="shared" si="49"/>
        <v>0.05</v>
      </c>
    </row>
    <row r="647" spans="1:23" x14ac:dyDescent="0.25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VLOOKUP(F647:F5452,'Customer Info'!A:B,2,0)</f>
        <v>Troy</v>
      </c>
      <c r="H647" s="6" t="str">
        <f>VLOOKUP($F$10:$F$4815,'Customer Info'!$A$1:$C$501,3,0)</f>
        <v>Staebel</v>
      </c>
      <c r="I647" s="6" t="str">
        <f>VLOOKUP($F$10:$F$4815,'Customer Info'!$A$1:$E$501,5,0)</f>
        <v>Canberra</v>
      </c>
      <c r="J647" s="2" t="s">
        <v>707</v>
      </c>
      <c r="K647" s="7" t="str">
        <f>VLOOKUP($J:$J,'Product Details'!$B:$C,2,0)</f>
        <v>Office_Supplies</v>
      </c>
      <c r="L647" s="7" t="str">
        <f>VLOOKUP($J:$J,'Product Details'!$B:$D,3,0)</f>
        <v>Supplies</v>
      </c>
      <c r="M647" s="7"/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13328</v>
      </c>
      <c r="S647" s="2">
        <v>38</v>
      </c>
      <c r="T647" s="9">
        <f t="shared" si="47"/>
        <v>13366</v>
      </c>
      <c r="U647" s="9">
        <f t="shared" si="48"/>
        <v>420</v>
      </c>
      <c r="V647" s="2" t="s">
        <v>34</v>
      </c>
      <c r="W647" s="10">
        <f t="shared" si="49"/>
        <v>0.05</v>
      </c>
    </row>
    <row r="648" spans="1:23" x14ac:dyDescent="0.25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VLOOKUP(F648:F5453,'Customer Info'!A:B,2,0)</f>
        <v>Sheri</v>
      </c>
      <c r="H648" s="6" t="str">
        <f>VLOOKUP($F$10:$F$4815,'Customer Info'!$A$1:$C$501,3,0)</f>
        <v>Gordon</v>
      </c>
      <c r="I648" s="6" t="str">
        <f>VLOOKUP($F$10:$F$4815,'Customer Info'!$A$1:$E$501,5,0)</f>
        <v>Bogor</v>
      </c>
      <c r="J648" s="2" t="s">
        <v>164</v>
      </c>
      <c r="K648" s="7" t="str">
        <f>VLOOKUP($J:$J,'Product Details'!$B:$C,2,0)</f>
        <v>Office_Supplies</v>
      </c>
      <c r="L648" s="7" t="str">
        <f>VLOOKUP($J:$J,'Product Details'!$B:$D,3,0)</f>
        <v>Appliances</v>
      </c>
      <c r="M648" s="7"/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3850</v>
      </c>
      <c r="S648" s="2">
        <v>75</v>
      </c>
      <c r="T648" s="9">
        <f t="shared" si="47"/>
        <v>3925</v>
      </c>
      <c r="U648" s="9">
        <f t="shared" si="48"/>
        <v>257</v>
      </c>
      <c r="V648" s="2" t="s">
        <v>34</v>
      </c>
      <c r="W648" s="10">
        <f t="shared" si="49"/>
        <v>0.02</v>
      </c>
    </row>
    <row r="649" spans="1:23" x14ac:dyDescent="0.25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VLOOKUP(F649:F5454,'Customer Info'!A:B,2,0)</f>
        <v>Rick</v>
      </c>
      <c r="H649" s="6" t="str">
        <f>VLOOKUP($F$10:$F$4815,'Customer Info'!$A$1:$C$501,3,0)</f>
        <v>Reed</v>
      </c>
      <c r="I649" s="6" t="str">
        <f>VLOOKUP($F$10:$F$4815,'Customer Info'!$A$1:$E$501,5,0)</f>
        <v>Lucknow</v>
      </c>
      <c r="J649" s="2" t="s">
        <v>623</v>
      </c>
      <c r="K649" s="7" t="str">
        <f>VLOOKUP($J:$J,'Product Details'!$B:$C,2,0)</f>
        <v>Office_Supplies</v>
      </c>
      <c r="L649" s="7" t="str">
        <f>VLOOKUP($J:$J,'Product Details'!$B:$D,3,0)</f>
        <v>Storage</v>
      </c>
      <c r="M649" s="7"/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19755</v>
      </c>
      <c r="S649" s="2">
        <v>72</v>
      </c>
      <c r="T649" s="9">
        <f t="shared" si="47"/>
        <v>19827</v>
      </c>
      <c r="U649" s="9">
        <f t="shared" si="48"/>
        <v>1512</v>
      </c>
      <c r="V649" s="2" t="s">
        <v>31</v>
      </c>
      <c r="W649" s="10">
        <f t="shared" si="49"/>
        <v>0.05</v>
      </c>
    </row>
    <row r="650" spans="1:23" x14ac:dyDescent="0.25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VLOOKUP(F650:F5455,'Customer Info'!A:B,2,0)</f>
        <v>Bryan</v>
      </c>
      <c r="H650" s="6" t="str">
        <f>VLOOKUP($F$10:$F$4815,'Customer Info'!$A$1:$C$501,3,0)</f>
        <v>Spruell</v>
      </c>
      <c r="I650" s="6" t="str">
        <f>VLOOKUP($F$10:$F$4815,'Customer Info'!$A$1:$E$501,5,0)</f>
        <v>Bekasi</v>
      </c>
      <c r="J650" s="2" t="s">
        <v>695</v>
      </c>
      <c r="K650" s="7" t="str">
        <f>VLOOKUP($J:$J,'Product Details'!$B:$C,2,0)</f>
        <v>Office_Supplies</v>
      </c>
      <c r="L650" s="7" t="str">
        <f>VLOOKUP($J:$J,'Product Details'!$B:$D,3,0)</f>
        <v>Binders</v>
      </c>
      <c r="M650" s="7"/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14616</v>
      </c>
      <c r="S650" s="2">
        <v>91</v>
      </c>
      <c r="T650" s="9">
        <f t="shared" si="47"/>
        <v>14707</v>
      </c>
      <c r="U650" s="9">
        <f t="shared" si="48"/>
        <v>917</v>
      </c>
      <c r="V650" s="2" t="s">
        <v>34</v>
      </c>
      <c r="W650" s="10">
        <f t="shared" si="49"/>
        <v>0.05</v>
      </c>
    </row>
    <row r="651" spans="1:23" x14ac:dyDescent="0.25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VLOOKUP(F651:F5456,'Customer Info'!A:B,2,0)</f>
        <v>John</v>
      </c>
      <c r="H651" s="6" t="str">
        <f>VLOOKUP($F$10:$F$4815,'Customer Info'!$A$1:$C$501,3,0)</f>
        <v>Lucas</v>
      </c>
      <c r="I651" s="6" t="str">
        <f>VLOOKUP($F$10:$F$4815,'Customer Info'!$A$1:$E$501,5,0)</f>
        <v>Beijing</v>
      </c>
      <c r="J651" s="2" t="s">
        <v>633</v>
      </c>
      <c r="K651" s="7" t="str">
        <f>VLOOKUP($J:$J,'Product Details'!$B:$C,2,0)</f>
        <v>Office_Supplies</v>
      </c>
      <c r="L651" s="7" t="str">
        <f>VLOOKUP($J:$J,'Product Details'!$B:$D,3,0)</f>
        <v>Appliances</v>
      </c>
      <c r="M651" s="7"/>
      <c r="N651" s="2">
        <v>4246</v>
      </c>
      <c r="O651" s="2">
        <v>3857</v>
      </c>
      <c r="P651" s="2">
        <v>4</v>
      </c>
      <c r="Q651" s="8">
        <f t="shared" ref="Q651:Q714" si="50">O651*P651</f>
        <v>15428</v>
      </c>
      <c r="R651" s="8">
        <f t="shared" ref="R651:R714" si="51">N651*P651</f>
        <v>16984</v>
      </c>
      <c r="S651" s="2">
        <v>76</v>
      </c>
      <c r="T651" s="9">
        <f t="shared" ref="T651:T714" si="52">R651+S651</f>
        <v>17060</v>
      </c>
      <c r="U651" s="9">
        <f t="shared" ref="U651:U714" si="53">T651-Q651</f>
        <v>1632</v>
      </c>
      <c r="V651" s="2" t="s">
        <v>31</v>
      </c>
      <c r="W651" s="10">
        <f t="shared" ref="W651:W714" si="54">VLOOKUP(T:T,$X$1:$Y$7, 2, TRUE)</f>
        <v>0.05</v>
      </c>
    </row>
    <row r="652" spans="1:23" x14ac:dyDescent="0.25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VLOOKUP(F652:F5457,'Customer Info'!A:B,2,0)</f>
        <v>Cathy</v>
      </c>
      <c r="H652" s="6" t="str">
        <f>VLOOKUP($F$10:$F$4815,'Customer Info'!$A$1:$C$501,3,0)</f>
        <v>Hwang</v>
      </c>
      <c r="I652" s="6" t="str">
        <f>VLOOKUP($F$10:$F$4815,'Customer Info'!$A$1:$E$501,5,0)</f>
        <v>Trier</v>
      </c>
      <c r="J652" s="2" t="s">
        <v>63</v>
      </c>
      <c r="K652" s="7" t="str">
        <f>VLOOKUP($J:$J,'Product Details'!$B:$C,2,0)</f>
        <v>Office_Supplies</v>
      </c>
      <c r="L652" s="7" t="str">
        <f>VLOOKUP($J:$J,'Product Details'!$B:$D,3,0)</f>
        <v>Envelopes</v>
      </c>
      <c r="M652" s="7"/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">
        <v>10</v>
      </c>
      <c r="T652" s="9">
        <f t="shared" si="52"/>
        <v>282</v>
      </c>
      <c r="U652" s="9">
        <f t="shared" si="53"/>
        <v>30</v>
      </c>
      <c r="V652" s="2" t="s">
        <v>64</v>
      </c>
      <c r="W652" s="10">
        <f t="shared" si="54"/>
        <v>0.02</v>
      </c>
    </row>
    <row r="653" spans="1:23" x14ac:dyDescent="0.25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VLOOKUP(F653:F5458,'Customer Info'!A:B,2,0)</f>
        <v>Mike</v>
      </c>
      <c r="H653" s="6" t="str">
        <f>VLOOKUP($F$10:$F$4815,'Customer Info'!$A$1:$C$501,3,0)</f>
        <v>Gockenbach</v>
      </c>
      <c r="I653" s="6" t="str">
        <f>VLOOKUP($F$10:$F$4815,'Customer Info'!$A$1:$E$501,5,0)</f>
        <v>Caloundra</v>
      </c>
      <c r="J653" s="2" t="s">
        <v>78</v>
      </c>
      <c r="K653" s="7" t="str">
        <f>VLOOKUP($J:$J,'Product Details'!$B:$C,2,0)</f>
        <v>Office_Supplies</v>
      </c>
      <c r="L653" s="7" t="str">
        <f>VLOOKUP($J:$J,'Product Details'!$B:$D,3,0)</f>
        <v>Supplies</v>
      </c>
      <c r="M653" s="7"/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">
        <v>51</v>
      </c>
      <c r="T653" s="9">
        <f t="shared" si="52"/>
        <v>10255</v>
      </c>
      <c r="U653" s="9">
        <f t="shared" si="53"/>
        <v>431</v>
      </c>
      <c r="V653" s="2" t="s">
        <v>34</v>
      </c>
      <c r="W653" s="10">
        <f t="shared" si="54"/>
        <v>0.05</v>
      </c>
    </row>
    <row r="654" spans="1:23" x14ac:dyDescent="0.25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VLOOKUP(F654:F5459,'Customer Info'!A:B,2,0)</f>
        <v>Debra</v>
      </c>
      <c r="H654" s="6" t="str">
        <f>VLOOKUP($F$10:$F$4815,'Customer Info'!$A$1:$C$501,3,0)</f>
        <v>Catini</v>
      </c>
      <c r="I654" s="6" t="str">
        <f>VLOOKUP($F$10:$F$4815,'Customer Info'!$A$1:$E$501,5,0)</f>
        <v>Zhengzhou</v>
      </c>
      <c r="J654" s="2" t="s">
        <v>90</v>
      </c>
      <c r="K654" s="7" t="str">
        <f>VLOOKUP($J:$J,'Product Details'!$B:$C,2,0)</f>
        <v>Office_Supplies</v>
      </c>
      <c r="L654" s="7" t="str">
        <f>VLOOKUP($J:$J,'Product Details'!$B:$D,3,0)</f>
        <v>Paper</v>
      </c>
      <c r="M654" s="7"/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">
        <v>52</v>
      </c>
      <c r="T654" s="9">
        <f t="shared" si="52"/>
        <v>11088</v>
      </c>
      <c r="U654" s="9">
        <f t="shared" si="53"/>
        <v>576</v>
      </c>
      <c r="V654" s="2" t="s">
        <v>34</v>
      </c>
      <c r="W654" s="10">
        <f t="shared" si="54"/>
        <v>0.05</v>
      </c>
    </row>
    <row r="655" spans="1:23" x14ac:dyDescent="0.25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VLOOKUP(F655:F5460,'Customer Info'!A:B,2,0)</f>
        <v>Philip</v>
      </c>
      <c r="H655" s="6" t="str">
        <f>VLOOKUP($F$10:$F$4815,'Customer Info'!$A$1:$C$501,3,0)</f>
        <v>Fox</v>
      </c>
      <c r="I655" s="6" t="str">
        <f>VLOOKUP($F$10:$F$4815,'Customer Info'!$A$1:$E$501,5,0)</f>
        <v>Mount Isa</v>
      </c>
      <c r="J655" s="2" t="s">
        <v>479</v>
      </c>
      <c r="K655" s="7" t="str">
        <f>VLOOKUP($J:$J,'Product Details'!$B:$C,2,0)</f>
        <v>Furniture</v>
      </c>
      <c r="L655" s="7" t="str">
        <f>VLOOKUP($J:$J,'Product Details'!$B:$D,3,0)</f>
        <v>Chairs</v>
      </c>
      <c r="M655" s="7"/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">
        <v>21</v>
      </c>
      <c r="T655" s="9">
        <f t="shared" si="52"/>
        <v>3223</v>
      </c>
      <c r="U655" s="9">
        <f t="shared" si="53"/>
        <v>203</v>
      </c>
      <c r="V655" s="2" t="s">
        <v>34</v>
      </c>
      <c r="W655" s="10">
        <f t="shared" si="54"/>
        <v>0.02</v>
      </c>
    </row>
    <row r="656" spans="1:23" x14ac:dyDescent="0.25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VLOOKUP(F656:F5461,'Customer Info'!A:B,2,0)</f>
        <v>Robert</v>
      </c>
      <c r="H656" s="6" t="str">
        <f>VLOOKUP($F$10:$F$4815,'Customer Info'!$A$1:$C$501,3,0)</f>
        <v>Dilbeck</v>
      </c>
      <c r="I656" s="6" t="str">
        <f>VLOOKUP($F$10:$F$4815,'Customer Info'!$A$1:$E$501,5,0)</f>
        <v>Bihar Sharif</v>
      </c>
      <c r="J656" s="2" t="s">
        <v>417</v>
      </c>
      <c r="K656" s="7" t="str">
        <f>VLOOKUP($J:$J,'Product Details'!$B:$C,2,0)</f>
        <v>Technology</v>
      </c>
      <c r="L656" s="7" t="str">
        <f>VLOOKUP($J:$J,'Product Details'!$B:$D,3,0)</f>
        <v>Phones</v>
      </c>
      <c r="M656" s="7"/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">
        <v>29</v>
      </c>
      <c r="T656" s="9">
        <f t="shared" si="52"/>
        <v>2235</v>
      </c>
      <c r="U656" s="9">
        <f t="shared" si="53"/>
        <v>175</v>
      </c>
      <c r="V656" s="2" t="s">
        <v>64</v>
      </c>
      <c r="W656" s="10">
        <f t="shared" si="54"/>
        <v>0.02</v>
      </c>
    </row>
    <row r="657" spans="1:23" x14ac:dyDescent="0.25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VLOOKUP(F657:F5462,'Customer Info'!A:B,2,0)</f>
        <v>Jason</v>
      </c>
      <c r="H657" s="6" t="str">
        <f>VLOOKUP($F$10:$F$4815,'Customer Info'!$A$1:$C$501,3,0)</f>
        <v>Gross</v>
      </c>
      <c r="I657" s="6" t="str">
        <f>VLOOKUP($F$10:$F$4815,'Customer Info'!$A$1:$E$501,5,0)</f>
        <v>Sydney</v>
      </c>
      <c r="J657" s="2" t="s">
        <v>1013</v>
      </c>
      <c r="K657" s="7" t="str">
        <f>VLOOKUP($J:$J,'Product Details'!$B:$C,2,0)</f>
        <v>Office_Supplies</v>
      </c>
      <c r="L657" s="7" t="str">
        <f>VLOOKUP($J:$J,'Product Details'!$B:$D,3,0)</f>
        <v>Envelopes</v>
      </c>
      <c r="M657" s="7"/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">
        <v>88</v>
      </c>
      <c r="T657" s="9">
        <f t="shared" si="52"/>
        <v>3388</v>
      </c>
      <c r="U657" s="9">
        <f t="shared" si="53"/>
        <v>216</v>
      </c>
      <c r="V657" s="2" t="s">
        <v>34</v>
      </c>
      <c r="W657" s="10">
        <f t="shared" si="54"/>
        <v>0.02</v>
      </c>
    </row>
    <row r="658" spans="1:23" x14ac:dyDescent="0.25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VLOOKUP(F658:F5463,'Customer Info'!A:B,2,0)</f>
        <v>Debra</v>
      </c>
      <c r="H658" s="6" t="str">
        <f>VLOOKUP($F$10:$F$4815,'Customer Info'!$A$1:$C$501,3,0)</f>
        <v>Catini</v>
      </c>
      <c r="I658" s="6" t="str">
        <f>VLOOKUP($F$10:$F$4815,'Customer Info'!$A$1:$E$501,5,0)</f>
        <v>Brisbane</v>
      </c>
      <c r="J658" s="2" t="s">
        <v>235</v>
      </c>
      <c r="K658" s="7" t="str">
        <f>VLOOKUP($J:$J,'Product Details'!$B:$C,2,0)</f>
        <v>Furniture</v>
      </c>
      <c r="L658" s="7" t="str">
        <f>VLOOKUP($J:$J,'Product Details'!$B:$D,3,0)</f>
        <v>Chairs</v>
      </c>
      <c r="M658" s="7"/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">
        <v>30</v>
      </c>
      <c r="T658" s="9">
        <f t="shared" si="52"/>
        <v>864</v>
      </c>
      <c r="U658" s="9">
        <f t="shared" si="53"/>
        <v>66</v>
      </c>
      <c r="V658" s="2" t="s">
        <v>34</v>
      </c>
      <c r="W658" s="10">
        <f t="shared" si="54"/>
        <v>0.02</v>
      </c>
    </row>
    <row r="659" spans="1:23" x14ac:dyDescent="0.25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VLOOKUP(F659:F5464,'Customer Info'!A:B,2,0)</f>
        <v>Stefanie</v>
      </c>
      <c r="H659" s="6" t="str">
        <f>VLOOKUP($F$10:$F$4815,'Customer Info'!$A$1:$C$501,3,0)</f>
        <v>Holloman</v>
      </c>
      <c r="I659" s="6" t="str">
        <f>VLOOKUP($F$10:$F$4815,'Customer Info'!$A$1:$E$501,5,0)</f>
        <v>Geraldton</v>
      </c>
      <c r="J659" s="2" t="s">
        <v>504</v>
      </c>
      <c r="K659" s="7" t="str">
        <f>VLOOKUP($J:$J,'Product Details'!$B:$C,2,0)</f>
        <v>Technology</v>
      </c>
      <c r="L659" s="7" t="str">
        <f>VLOOKUP($J:$J,'Product Details'!$B:$D,3,0)</f>
        <v>Machines</v>
      </c>
      <c r="M659" s="7"/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">
        <v>37</v>
      </c>
      <c r="T659" s="9">
        <f t="shared" si="52"/>
        <v>1611</v>
      </c>
      <c r="U659" s="9">
        <f t="shared" si="53"/>
        <v>236</v>
      </c>
      <c r="V659" s="2" t="s">
        <v>64</v>
      </c>
      <c r="W659" s="10">
        <f t="shared" si="54"/>
        <v>0.02</v>
      </c>
    </row>
    <row r="660" spans="1:23" x14ac:dyDescent="0.25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VLOOKUP(F660:F5465,'Customer Info'!A:B,2,0)</f>
        <v>Michael</v>
      </c>
      <c r="H660" s="6" t="str">
        <f>VLOOKUP($F$10:$F$4815,'Customer Info'!$A$1:$C$501,3,0)</f>
        <v>Moore</v>
      </c>
      <c r="I660" s="6" t="str">
        <f>VLOOKUP($F$10:$F$4815,'Customer Info'!$A$1:$E$501,5,0)</f>
        <v>Vadodara</v>
      </c>
      <c r="J660" s="2" t="s">
        <v>420</v>
      </c>
      <c r="K660" s="7" t="str">
        <f>VLOOKUP($J:$J,'Product Details'!$B:$C,2,0)</f>
        <v>Office_Supplies</v>
      </c>
      <c r="L660" s="7" t="str">
        <f>VLOOKUP($J:$J,'Product Details'!$B:$D,3,0)</f>
        <v>Labels</v>
      </c>
      <c r="M660" s="7"/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">
        <v>79</v>
      </c>
      <c r="T660" s="9">
        <f t="shared" si="52"/>
        <v>11149</v>
      </c>
      <c r="U660" s="9">
        <f t="shared" si="53"/>
        <v>697</v>
      </c>
      <c r="V660" s="2" t="s">
        <v>34</v>
      </c>
      <c r="W660" s="10">
        <f t="shared" si="54"/>
        <v>0.05</v>
      </c>
    </row>
    <row r="661" spans="1:23" x14ac:dyDescent="0.25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VLOOKUP(F661:F5466,'Customer Info'!A:B,2,0)</f>
        <v>Benjamin</v>
      </c>
      <c r="H661" s="6" t="str">
        <f>VLOOKUP($F$10:$F$4815,'Customer Info'!$A$1:$C$501,3,0)</f>
        <v>Patterson</v>
      </c>
      <c r="I661" s="6" t="str">
        <f>VLOOKUP($F$10:$F$4815,'Customer Info'!$A$1:$E$501,5,0)</f>
        <v>Wollongong</v>
      </c>
      <c r="J661" s="2" t="s">
        <v>230</v>
      </c>
      <c r="K661" s="7" t="str">
        <f>VLOOKUP($J:$J,'Product Details'!$B:$C,2,0)</f>
        <v>Office_Supplies</v>
      </c>
      <c r="L661" s="7" t="str">
        <f>VLOOKUP($J:$J,'Product Details'!$B:$D,3,0)</f>
        <v>Paper</v>
      </c>
      <c r="M661" s="7"/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">
        <v>79</v>
      </c>
      <c r="T661" s="9">
        <f t="shared" si="52"/>
        <v>14431</v>
      </c>
      <c r="U661" s="9">
        <f t="shared" si="53"/>
        <v>877</v>
      </c>
      <c r="V661" s="2" t="s">
        <v>34</v>
      </c>
      <c r="W661" s="10">
        <f t="shared" si="54"/>
        <v>0.05</v>
      </c>
    </row>
    <row r="662" spans="1:23" x14ac:dyDescent="0.25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VLOOKUP(F662:F5467,'Customer Info'!A:B,2,0)</f>
        <v>Stuart</v>
      </c>
      <c r="H662" s="6" t="str">
        <f>VLOOKUP($F$10:$F$4815,'Customer Info'!$A$1:$C$501,3,0)</f>
        <v>Calhoun</v>
      </c>
      <c r="I662" s="6" t="str">
        <f>VLOOKUP($F$10:$F$4815,'Customer Info'!$A$1:$E$501,5,0)</f>
        <v>Bochum</v>
      </c>
      <c r="J662" s="2" t="s">
        <v>1185</v>
      </c>
      <c r="K662" s="7" t="str">
        <f>VLOOKUP($J:$J,'Product Details'!$B:$C,2,0)</f>
        <v>Office_Supplies</v>
      </c>
      <c r="L662" s="7" t="str">
        <f>VLOOKUP($J:$J,'Product Details'!$B:$D,3,0)</f>
        <v>Envelopes</v>
      </c>
      <c r="M662" s="7"/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">
        <v>29</v>
      </c>
      <c r="T662" s="9">
        <f t="shared" si="52"/>
        <v>5832</v>
      </c>
      <c r="U662" s="9">
        <f t="shared" si="53"/>
        <v>505</v>
      </c>
      <c r="V662" s="2" t="s">
        <v>31</v>
      </c>
      <c r="W662" s="10">
        <f t="shared" si="54"/>
        <v>0.05</v>
      </c>
    </row>
    <row r="663" spans="1:23" x14ac:dyDescent="0.25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VLOOKUP(F663:F5468,'Customer Info'!A:B,2,0)</f>
        <v>Don</v>
      </c>
      <c r="H663" s="6" t="str">
        <f>VLOOKUP($F$10:$F$4815,'Customer Info'!$A$1:$C$501,3,0)</f>
        <v>Weiss</v>
      </c>
      <c r="I663" s="6" t="str">
        <f>VLOOKUP($F$10:$F$4815,'Customer Info'!$A$1:$E$501,5,0)</f>
        <v>Sydney</v>
      </c>
      <c r="J663" s="2" t="s">
        <v>302</v>
      </c>
      <c r="K663" s="7" t="str">
        <f>VLOOKUP($J:$J,'Product Details'!$B:$C,2,0)</f>
        <v>Technology</v>
      </c>
      <c r="L663" s="7" t="str">
        <f>VLOOKUP($J:$J,'Product Details'!$B:$D,3,0)</f>
        <v>Machines</v>
      </c>
      <c r="M663" s="7"/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">
        <v>58</v>
      </c>
      <c r="T663" s="9">
        <f t="shared" si="52"/>
        <v>41232</v>
      </c>
      <c r="U663" s="9">
        <f t="shared" si="53"/>
        <v>1241</v>
      </c>
      <c r="V663" s="2" t="s">
        <v>64</v>
      </c>
      <c r="W663" s="10">
        <f t="shared" si="54"/>
        <v>7.0000000000000007E-2</v>
      </c>
    </row>
    <row r="664" spans="1:23" x14ac:dyDescent="0.25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VLOOKUP(F664:F5469,'Customer Info'!A:B,2,0)</f>
        <v>Greg</v>
      </c>
      <c r="H664" s="6" t="str">
        <f>VLOOKUP($F$10:$F$4815,'Customer Info'!$A$1:$C$501,3,0)</f>
        <v>Tran</v>
      </c>
      <c r="I664" s="6" t="str">
        <f>VLOOKUP($F$10:$F$4815,'Customer Info'!$A$1:$E$501,5,0)</f>
        <v>Recklinghausen</v>
      </c>
      <c r="J664" s="2" t="s">
        <v>362</v>
      </c>
      <c r="K664" s="7" t="str">
        <f>VLOOKUP($J:$J,'Product Details'!$B:$C,2,0)</f>
        <v>Technology</v>
      </c>
      <c r="L664" s="7" t="str">
        <f>VLOOKUP($J:$J,'Product Details'!$B:$D,3,0)</f>
        <v>Machines</v>
      </c>
      <c r="M664" s="7"/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">
        <v>10</v>
      </c>
      <c r="T664" s="9">
        <f t="shared" si="52"/>
        <v>164</v>
      </c>
      <c r="U664" s="9">
        <f t="shared" si="53"/>
        <v>18</v>
      </c>
      <c r="V664" s="2" t="s">
        <v>31</v>
      </c>
      <c r="W664" s="10">
        <f t="shared" si="54"/>
        <v>0.02</v>
      </c>
    </row>
    <row r="665" spans="1:23" x14ac:dyDescent="0.25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VLOOKUP(F665:F5470,'Customer Info'!A:B,2,0)</f>
        <v>Vivek</v>
      </c>
      <c r="H665" s="6" t="str">
        <f>VLOOKUP($F$10:$F$4815,'Customer Info'!$A$1:$C$501,3,0)</f>
        <v>Grady</v>
      </c>
      <c r="I665" s="6" t="str">
        <f>VLOOKUP($F$10:$F$4815,'Customer Info'!$A$1:$E$501,5,0)</f>
        <v>Shantou</v>
      </c>
      <c r="J665" s="2" t="s">
        <v>546</v>
      </c>
      <c r="K665" s="7" t="str">
        <f>VLOOKUP($J:$J,'Product Details'!$B:$C,2,0)</f>
        <v>Technology</v>
      </c>
      <c r="L665" s="7" t="str">
        <f>VLOOKUP($J:$J,'Product Details'!$B:$D,3,0)</f>
        <v>Copiers</v>
      </c>
      <c r="M665" s="7"/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">
        <v>91</v>
      </c>
      <c r="T665" s="9">
        <f t="shared" si="52"/>
        <v>6689</v>
      </c>
      <c r="U665" s="9">
        <f t="shared" si="53"/>
        <v>343</v>
      </c>
      <c r="V665" s="2" t="s">
        <v>34</v>
      </c>
      <c r="W665" s="10">
        <f t="shared" si="54"/>
        <v>0.05</v>
      </c>
    </row>
    <row r="666" spans="1:23" x14ac:dyDescent="0.25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VLOOKUP(F666:F5471,'Customer Info'!A:B,2,0)</f>
        <v>Cari</v>
      </c>
      <c r="H666" s="6" t="str">
        <f>VLOOKUP($F$10:$F$4815,'Customer Info'!$A$1:$C$501,3,0)</f>
        <v>Sayre</v>
      </c>
      <c r="I666" s="6" t="str">
        <f>VLOOKUP($F$10:$F$4815,'Customer Info'!$A$1:$E$501,5,0)</f>
        <v>Recklinghausen</v>
      </c>
      <c r="J666" s="2" t="s">
        <v>144</v>
      </c>
      <c r="K666" s="7" t="str">
        <f>VLOOKUP($J:$J,'Product Details'!$B:$C,2,0)</f>
        <v>Office_Supplies</v>
      </c>
      <c r="L666" s="7" t="str">
        <f>VLOOKUP($J:$J,'Product Details'!$B:$D,3,0)</f>
        <v>Binders</v>
      </c>
      <c r="M666" s="7"/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">
        <v>45</v>
      </c>
      <c r="T666" s="9">
        <f t="shared" si="52"/>
        <v>2701</v>
      </c>
      <c r="U666" s="9">
        <f t="shared" si="53"/>
        <v>397</v>
      </c>
      <c r="V666" s="2" t="s">
        <v>34</v>
      </c>
      <c r="W666" s="10">
        <f t="shared" si="54"/>
        <v>0.02</v>
      </c>
    </row>
    <row r="667" spans="1:23" x14ac:dyDescent="0.25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VLOOKUP(F667:F5472,'Customer Info'!A:B,2,0)</f>
        <v>Liz</v>
      </c>
      <c r="H667" s="6" t="str">
        <f>VLOOKUP($F$10:$F$4815,'Customer Info'!$A$1:$C$501,3,0)</f>
        <v>Pelletier</v>
      </c>
      <c r="I667" s="6" t="str">
        <f>VLOOKUP($F$10:$F$4815,'Customer Info'!$A$1:$E$501,5,0)</f>
        <v>Zigong</v>
      </c>
      <c r="J667" s="2" t="s">
        <v>1225</v>
      </c>
      <c r="K667" s="7" t="str">
        <f>VLOOKUP($J:$J,'Product Details'!$B:$C,2,0)</f>
        <v>Office_Supplies</v>
      </c>
      <c r="L667" s="7" t="str">
        <f>VLOOKUP($J:$J,'Product Details'!$B:$D,3,0)</f>
        <v>Labels</v>
      </c>
      <c r="M667" s="7"/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973</v>
      </c>
      <c r="S667" s="2">
        <v>30</v>
      </c>
      <c r="T667" s="9">
        <f t="shared" si="52"/>
        <v>1003</v>
      </c>
      <c r="U667" s="9">
        <f t="shared" si="53"/>
        <v>93</v>
      </c>
      <c r="V667" s="2" t="s">
        <v>64</v>
      </c>
      <c r="W667" s="10">
        <f t="shared" si="54"/>
        <v>0.02</v>
      </c>
    </row>
    <row r="668" spans="1:23" x14ac:dyDescent="0.25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VLOOKUP(F668:F5473,'Customer Info'!A:B,2,0)</f>
        <v>Bill</v>
      </c>
      <c r="H668" s="6" t="str">
        <f>VLOOKUP($F$10:$F$4815,'Customer Info'!$A$1:$C$501,3,0)</f>
        <v>Donatelli</v>
      </c>
      <c r="I668" s="6" t="str">
        <f>VLOOKUP($F$10:$F$4815,'Customer Info'!$A$1:$E$501,5,0)</f>
        <v>Kamarhati</v>
      </c>
      <c r="J668" s="2" t="s">
        <v>106</v>
      </c>
      <c r="K668" s="7" t="str">
        <f>VLOOKUP($J:$J,'Product Details'!$B:$C,2,0)</f>
        <v>Office_Supplies</v>
      </c>
      <c r="L668" s="7" t="str">
        <f>VLOOKUP($J:$J,'Product Details'!$B:$D,3,0)</f>
        <v>Appliances</v>
      </c>
      <c r="M668" s="7"/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7398</v>
      </c>
      <c r="S668" s="2">
        <v>38</v>
      </c>
      <c r="T668" s="9">
        <f t="shared" si="52"/>
        <v>7436</v>
      </c>
      <c r="U668" s="9">
        <f t="shared" si="53"/>
        <v>386</v>
      </c>
      <c r="V668" s="2" t="s">
        <v>34</v>
      </c>
      <c r="W668" s="10">
        <f t="shared" si="54"/>
        <v>0.05</v>
      </c>
    </row>
    <row r="669" spans="1:23" x14ac:dyDescent="0.25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VLOOKUP(F669:F5474,'Customer Info'!A:B,2,0)</f>
        <v>Roland</v>
      </c>
      <c r="H669" s="6" t="str">
        <f>VLOOKUP($F$10:$F$4815,'Customer Info'!$A$1:$C$501,3,0)</f>
        <v>Murray</v>
      </c>
      <c r="I669" s="6" t="str">
        <f>VLOOKUP($F$10:$F$4815,'Customer Info'!$A$1:$E$501,5,0)</f>
        <v>Frankfurt</v>
      </c>
      <c r="J669" s="2" t="s">
        <v>617</v>
      </c>
      <c r="K669" s="7" t="str">
        <f>VLOOKUP($J:$J,'Product Details'!$B:$C,2,0)</f>
        <v>Office_Supplies</v>
      </c>
      <c r="L669" s="7" t="str">
        <f>VLOOKUP($J:$J,'Product Details'!$B:$D,3,0)</f>
        <v>Binders</v>
      </c>
      <c r="M669" s="7"/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20151</v>
      </c>
      <c r="S669" s="2">
        <v>44</v>
      </c>
      <c r="T669" s="9">
        <f t="shared" si="52"/>
        <v>20195</v>
      </c>
      <c r="U669" s="9">
        <f t="shared" si="53"/>
        <v>1331</v>
      </c>
      <c r="V669" s="2" t="s">
        <v>31</v>
      </c>
      <c r="W669" s="10">
        <f t="shared" si="54"/>
        <v>0.05</v>
      </c>
    </row>
    <row r="670" spans="1:23" x14ac:dyDescent="0.25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VLOOKUP(F670:F5475,'Customer Info'!A:B,2,0)</f>
        <v>Steven</v>
      </c>
      <c r="H670" s="6" t="str">
        <f>VLOOKUP($F$10:$F$4815,'Customer Info'!$A$1:$C$501,3,0)</f>
        <v>Cartwright</v>
      </c>
      <c r="I670" s="6" t="str">
        <f>VLOOKUP($F$10:$F$4815,'Customer Info'!$A$1:$E$501,5,0)</f>
        <v>Newcastle</v>
      </c>
      <c r="J670" s="2" t="s">
        <v>46</v>
      </c>
      <c r="K670" s="7" t="str">
        <f>VLOOKUP($J:$J,'Product Details'!$B:$C,2,0)</f>
        <v>Technology</v>
      </c>
      <c r="L670" s="7" t="str">
        <f>VLOOKUP($J:$J,'Product Details'!$B:$D,3,0)</f>
        <v>Machines</v>
      </c>
      <c r="M670" s="7"/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95161</v>
      </c>
      <c r="S670" s="2">
        <v>27</v>
      </c>
      <c r="T670" s="9">
        <f t="shared" si="52"/>
        <v>95188</v>
      </c>
      <c r="U670" s="9">
        <f t="shared" si="53"/>
        <v>6297</v>
      </c>
      <c r="V670" s="2" t="s">
        <v>34</v>
      </c>
      <c r="W670" s="10">
        <f t="shared" si="54"/>
        <v>0.09</v>
      </c>
    </row>
    <row r="671" spans="1:23" x14ac:dyDescent="0.25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VLOOKUP(F671:F5476,'Customer Info'!A:B,2,0)</f>
        <v>Paul</v>
      </c>
      <c r="H671" s="6" t="str">
        <f>VLOOKUP($F$10:$F$4815,'Customer Info'!$A$1:$C$501,3,0)</f>
        <v>Gonzalez</v>
      </c>
      <c r="I671" s="6" t="str">
        <f>VLOOKUP($F$10:$F$4815,'Customer Info'!$A$1:$E$501,5,0)</f>
        <v>Durgapur</v>
      </c>
      <c r="J671" s="2" t="s">
        <v>194</v>
      </c>
      <c r="K671" s="7" t="str">
        <f>VLOOKUP($J:$J,'Product Details'!$B:$C,2,0)</f>
        <v>Office_Supplies</v>
      </c>
      <c r="L671" s="7" t="str">
        <f>VLOOKUP($J:$J,'Product Details'!$B:$D,3,0)</f>
        <v>Art</v>
      </c>
      <c r="M671" s="7"/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420</v>
      </c>
      <c r="S671" s="2">
        <v>23</v>
      </c>
      <c r="T671" s="9">
        <f t="shared" si="52"/>
        <v>443</v>
      </c>
      <c r="U671" s="9">
        <f t="shared" si="53"/>
        <v>57</v>
      </c>
      <c r="V671" s="2" t="s">
        <v>34</v>
      </c>
      <c r="W671" s="10">
        <f t="shared" si="54"/>
        <v>0.02</v>
      </c>
    </row>
    <row r="672" spans="1:23" x14ac:dyDescent="0.25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VLOOKUP(F672:F5477,'Customer Info'!A:B,2,0)</f>
        <v>Shirley</v>
      </c>
      <c r="H672" s="6" t="str">
        <f>VLOOKUP($F$10:$F$4815,'Customer Info'!$A$1:$C$501,3,0)</f>
        <v>Jackson</v>
      </c>
      <c r="I672" s="6" t="str">
        <f>VLOOKUP($F$10:$F$4815,'Customer Info'!$A$1:$E$501,5,0)</f>
        <v>Gold Coast</v>
      </c>
      <c r="J672" s="2" t="s">
        <v>1013</v>
      </c>
      <c r="K672" s="7" t="str">
        <f>VLOOKUP($J:$J,'Product Details'!$B:$C,2,0)</f>
        <v>Office_Supplies</v>
      </c>
      <c r="L672" s="7" t="str">
        <f>VLOOKUP($J:$J,'Product Details'!$B:$D,3,0)</f>
        <v>Envelopes</v>
      </c>
      <c r="M672" s="7"/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6012</v>
      </c>
      <c r="S672" s="2">
        <v>44</v>
      </c>
      <c r="T672" s="9">
        <f t="shared" si="52"/>
        <v>6056</v>
      </c>
      <c r="U672" s="9">
        <f t="shared" si="53"/>
        <v>379</v>
      </c>
      <c r="V672" s="2" t="s">
        <v>34</v>
      </c>
      <c r="W672" s="10">
        <f t="shared" si="54"/>
        <v>0.05</v>
      </c>
    </row>
    <row r="673" spans="1:23" x14ac:dyDescent="0.25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VLOOKUP(F673:F5478,'Customer Info'!A:B,2,0)</f>
        <v>Liz</v>
      </c>
      <c r="H673" s="6" t="str">
        <f>VLOOKUP($F$10:$F$4815,'Customer Info'!$A$1:$C$501,3,0)</f>
        <v>Carlisle</v>
      </c>
      <c r="I673" s="6" t="str">
        <f>VLOOKUP($F$10:$F$4815,'Customer Info'!$A$1:$E$501,5,0)</f>
        <v>Luoyang</v>
      </c>
      <c r="J673" s="2" t="s">
        <v>719</v>
      </c>
      <c r="K673" s="7" t="str">
        <f>VLOOKUP($J:$J,'Product Details'!$B:$C,2,0)</f>
        <v>Office_Supplies</v>
      </c>
      <c r="L673" s="7" t="str">
        <f>VLOOKUP($J:$J,'Product Details'!$B:$D,3,0)</f>
        <v>Labels</v>
      </c>
      <c r="M673" s="7"/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1635</v>
      </c>
      <c r="S673" s="2">
        <v>52</v>
      </c>
      <c r="T673" s="9">
        <f t="shared" si="52"/>
        <v>1687</v>
      </c>
      <c r="U673" s="9">
        <f t="shared" si="53"/>
        <v>114</v>
      </c>
      <c r="V673" s="2" t="s">
        <v>64</v>
      </c>
      <c r="W673" s="10">
        <f t="shared" si="54"/>
        <v>0.02</v>
      </c>
    </row>
    <row r="674" spans="1:23" x14ac:dyDescent="0.25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VLOOKUP(F674:F5479,'Customer Info'!A:B,2,0)</f>
        <v>Michelle</v>
      </c>
      <c r="H674" s="6" t="str">
        <f>VLOOKUP($F$10:$F$4815,'Customer Info'!$A$1:$C$501,3,0)</f>
        <v>Arnett</v>
      </c>
      <c r="I674" s="6" t="str">
        <f>VLOOKUP($F$10:$F$4815,'Customer Info'!$A$1:$E$501,5,0)</f>
        <v>Yancheng</v>
      </c>
      <c r="J674" s="2" t="s">
        <v>253</v>
      </c>
      <c r="K674" s="7" t="str">
        <f>VLOOKUP($J:$J,'Product Details'!$B:$C,2,0)</f>
        <v>Office_Supplies</v>
      </c>
      <c r="L674" s="7" t="str">
        <f>VLOOKUP($J:$J,'Product Details'!$B:$D,3,0)</f>
        <v>Binders</v>
      </c>
      <c r="M674" s="7"/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56182</v>
      </c>
      <c r="S674" s="2">
        <v>86</v>
      </c>
      <c r="T674" s="9">
        <f t="shared" si="52"/>
        <v>56268</v>
      </c>
      <c r="U674" s="9">
        <f t="shared" si="53"/>
        <v>3264</v>
      </c>
      <c r="V674" s="2" t="s">
        <v>31</v>
      </c>
      <c r="W674" s="10">
        <f t="shared" si="54"/>
        <v>0.09</v>
      </c>
    </row>
    <row r="675" spans="1:23" x14ac:dyDescent="0.25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VLOOKUP(F675:F5480,'Customer Info'!A:B,2,0)</f>
        <v>Keith</v>
      </c>
      <c r="H675" s="6" t="str">
        <f>VLOOKUP($F$10:$F$4815,'Customer Info'!$A$1:$C$501,3,0)</f>
        <v>Herrera</v>
      </c>
      <c r="I675" s="6" t="str">
        <f>VLOOKUP($F$10:$F$4815,'Customer Info'!$A$1:$E$501,5,0)</f>
        <v>Jakarta</v>
      </c>
      <c r="J675" s="2" t="s">
        <v>580</v>
      </c>
      <c r="K675" s="7" t="str">
        <f>VLOOKUP($J:$J,'Product Details'!$B:$C,2,0)</f>
        <v>Office_Supplies</v>
      </c>
      <c r="L675" s="7" t="str">
        <f>VLOOKUP($J:$J,'Product Details'!$B:$D,3,0)</f>
        <v>Storage</v>
      </c>
      <c r="M675" s="7"/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1246</v>
      </c>
      <c r="S675" s="2">
        <v>85</v>
      </c>
      <c r="T675" s="9">
        <f t="shared" si="52"/>
        <v>1331</v>
      </c>
      <c r="U675" s="9">
        <f t="shared" si="53"/>
        <v>167</v>
      </c>
      <c r="V675" s="2" t="s">
        <v>64</v>
      </c>
      <c r="W675" s="10">
        <f t="shared" si="54"/>
        <v>0.02</v>
      </c>
    </row>
    <row r="676" spans="1:23" x14ac:dyDescent="0.25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VLOOKUP(F676:F5481,'Customer Info'!A:B,2,0)</f>
        <v>Shui</v>
      </c>
      <c r="H676" s="6" t="str">
        <f>VLOOKUP($F$10:$F$4815,'Customer Info'!$A$1:$C$501,3,0)</f>
        <v>Tom</v>
      </c>
      <c r="I676" s="6" t="str">
        <f>VLOOKUP($F$10:$F$4815,'Customer Info'!$A$1:$E$501,5,0)</f>
        <v>Melbourne</v>
      </c>
      <c r="J676" s="2" t="s">
        <v>497</v>
      </c>
      <c r="K676" s="7" t="str">
        <f>VLOOKUP($J:$J,'Product Details'!$B:$C,2,0)</f>
        <v>Furniture</v>
      </c>
      <c r="L676" s="7" t="str">
        <f>VLOOKUP($J:$J,'Product Details'!$B:$D,3,0)</f>
        <v>Tables</v>
      </c>
      <c r="M676" s="7"/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14370</v>
      </c>
      <c r="S676" s="2">
        <v>96</v>
      </c>
      <c r="T676" s="9">
        <f t="shared" si="52"/>
        <v>14466</v>
      </c>
      <c r="U676" s="9">
        <f t="shared" si="53"/>
        <v>1551</v>
      </c>
      <c r="V676" s="2" t="s">
        <v>34</v>
      </c>
      <c r="W676" s="10">
        <f t="shared" si="54"/>
        <v>0.05</v>
      </c>
    </row>
    <row r="677" spans="1:23" x14ac:dyDescent="0.25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VLOOKUP(F677:F5482,'Customer Info'!A:B,2,0)</f>
        <v>Benjamin</v>
      </c>
      <c r="H677" s="6" t="str">
        <f>VLOOKUP($F$10:$F$4815,'Customer Info'!$A$1:$C$501,3,0)</f>
        <v>Patterson</v>
      </c>
      <c r="I677" s="6" t="str">
        <f>VLOOKUP($F$10:$F$4815,'Customer Info'!$A$1:$E$501,5,0)</f>
        <v>Wollongong</v>
      </c>
      <c r="J677" s="2" t="s">
        <v>612</v>
      </c>
      <c r="K677" s="7" t="str">
        <f>VLOOKUP($J:$J,'Product Details'!$B:$C,2,0)</f>
        <v>Technology</v>
      </c>
      <c r="L677" s="7" t="str">
        <f>VLOOKUP($J:$J,'Product Details'!$B:$D,3,0)</f>
        <v>Phones</v>
      </c>
      <c r="M677" s="7"/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4962</v>
      </c>
      <c r="S677" s="2">
        <v>62</v>
      </c>
      <c r="T677" s="9">
        <f t="shared" si="52"/>
        <v>5024</v>
      </c>
      <c r="U677" s="9">
        <f t="shared" si="53"/>
        <v>296</v>
      </c>
      <c r="V677" s="2" t="s">
        <v>34</v>
      </c>
      <c r="W677" s="10">
        <f t="shared" si="54"/>
        <v>0.05</v>
      </c>
    </row>
    <row r="678" spans="1:23" x14ac:dyDescent="0.25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VLOOKUP(F678:F5483,'Customer Info'!A:B,2,0)</f>
        <v>John</v>
      </c>
      <c r="H678" s="6" t="str">
        <f>VLOOKUP($F$10:$F$4815,'Customer Info'!$A$1:$C$501,3,0)</f>
        <v>Huston</v>
      </c>
      <c r="I678" s="6" t="str">
        <f>VLOOKUP($F$10:$F$4815,'Customer Info'!$A$1:$E$501,5,0)</f>
        <v>Jena</v>
      </c>
      <c r="J678" s="2" t="s">
        <v>523</v>
      </c>
      <c r="K678" s="7" t="str">
        <f>VLOOKUP($J:$J,'Product Details'!$B:$C,2,0)</f>
        <v>Office_Supplies</v>
      </c>
      <c r="L678" s="7" t="str">
        <f>VLOOKUP($J:$J,'Product Details'!$B:$D,3,0)</f>
        <v>Appliances</v>
      </c>
      <c r="M678" s="7"/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3308</v>
      </c>
      <c r="S678" s="2">
        <v>68</v>
      </c>
      <c r="T678" s="9">
        <f t="shared" si="52"/>
        <v>3376</v>
      </c>
      <c r="U678" s="9">
        <f t="shared" si="53"/>
        <v>224</v>
      </c>
      <c r="V678" s="2" t="s">
        <v>31</v>
      </c>
      <c r="W678" s="10">
        <f t="shared" si="54"/>
        <v>0.02</v>
      </c>
    </row>
    <row r="679" spans="1:23" x14ac:dyDescent="0.25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VLOOKUP(F679:F5484,'Customer Info'!A:B,2,0)</f>
        <v>Anthony</v>
      </c>
      <c r="H679" s="6" t="str">
        <f>VLOOKUP($F$10:$F$4815,'Customer Info'!$A$1:$C$501,3,0)</f>
        <v>Garverick</v>
      </c>
      <c r="I679" s="6" t="str">
        <f>VLOOKUP($F$10:$F$4815,'Customer Info'!$A$1:$E$501,5,0)</f>
        <v>Delhi</v>
      </c>
      <c r="J679" s="2" t="s">
        <v>695</v>
      </c>
      <c r="K679" s="7" t="str">
        <f>VLOOKUP($J:$J,'Product Details'!$B:$C,2,0)</f>
        <v>Office_Supplies</v>
      </c>
      <c r="L679" s="7" t="str">
        <f>VLOOKUP($J:$J,'Product Details'!$B:$D,3,0)</f>
        <v>Binders</v>
      </c>
      <c r="M679" s="7"/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6448</v>
      </c>
      <c r="S679" s="2">
        <v>57</v>
      </c>
      <c r="T679" s="9">
        <f t="shared" si="52"/>
        <v>6505</v>
      </c>
      <c r="U679" s="9">
        <f t="shared" si="53"/>
        <v>703</v>
      </c>
      <c r="V679" s="2" t="s">
        <v>34</v>
      </c>
      <c r="W679" s="10">
        <f t="shared" si="54"/>
        <v>0.05</v>
      </c>
    </row>
    <row r="680" spans="1:23" x14ac:dyDescent="0.25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VLOOKUP(F680:F5485,'Customer Info'!A:B,2,0)</f>
        <v>Deanra</v>
      </c>
      <c r="H680" s="6" t="str">
        <f>VLOOKUP($F$10:$F$4815,'Customer Info'!$A$1:$C$501,3,0)</f>
        <v>Eno</v>
      </c>
      <c r="I680" s="6" t="str">
        <f>VLOOKUP($F$10:$F$4815,'Customer Info'!$A$1:$E$501,5,0)</f>
        <v>Langen</v>
      </c>
      <c r="J680" s="2" t="s">
        <v>129</v>
      </c>
      <c r="K680" s="7" t="str">
        <f>VLOOKUP($J:$J,'Product Details'!$B:$C,2,0)</f>
        <v>Furniture</v>
      </c>
      <c r="L680" s="7" t="str">
        <f>VLOOKUP($J:$J,'Product Details'!$B:$D,3,0)</f>
        <v>Tables</v>
      </c>
      <c r="M680" s="7"/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124</v>
      </c>
      <c r="S680" s="2">
        <v>10</v>
      </c>
      <c r="T680" s="9">
        <f t="shared" si="52"/>
        <v>134</v>
      </c>
      <c r="U680" s="9">
        <f t="shared" si="53"/>
        <v>18</v>
      </c>
      <c r="V680" s="2" t="s">
        <v>34</v>
      </c>
      <c r="W680" s="10">
        <f t="shared" si="54"/>
        <v>0.02</v>
      </c>
    </row>
    <row r="681" spans="1:23" x14ac:dyDescent="0.25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VLOOKUP(F681:F5486,'Customer Info'!A:B,2,0)</f>
        <v>Christopher</v>
      </c>
      <c r="H681" s="6" t="str">
        <f>VLOOKUP($F$10:$F$4815,'Customer Info'!$A$1:$C$501,3,0)</f>
        <v>Martinez</v>
      </c>
      <c r="I681" s="6" t="str">
        <f>VLOOKUP($F$10:$F$4815,'Customer Info'!$A$1:$E$501,5,0)</f>
        <v>Qingdao</v>
      </c>
      <c r="J681" s="2" t="s">
        <v>194</v>
      </c>
      <c r="K681" s="7" t="str">
        <f>VLOOKUP($J:$J,'Product Details'!$B:$C,2,0)</f>
        <v>Office_Supplies</v>
      </c>
      <c r="L681" s="7" t="str">
        <f>VLOOKUP($J:$J,'Product Details'!$B:$D,3,0)</f>
        <v>Art</v>
      </c>
      <c r="M681" s="7"/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16554</v>
      </c>
      <c r="S681" s="2">
        <v>67</v>
      </c>
      <c r="T681" s="9">
        <f t="shared" si="52"/>
        <v>16621</v>
      </c>
      <c r="U681" s="9">
        <f t="shared" si="53"/>
        <v>853</v>
      </c>
      <c r="V681" s="2" t="s">
        <v>34</v>
      </c>
      <c r="W681" s="10">
        <f t="shared" si="54"/>
        <v>0.05</v>
      </c>
    </row>
    <row r="682" spans="1:23" x14ac:dyDescent="0.25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VLOOKUP(F682:F5487,'Customer Info'!A:B,2,0)</f>
        <v>Victoria</v>
      </c>
      <c r="H682" s="6" t="str">
        <f>VLOOKUP($F$10:$F$4815,'Customer Info'!$A$1:$C$501,3,0)</f>
        <v>Pisteka</v>
      </c>
      <c r="I682" s="6" t="str">
        <f>VLOOKUP($F$10:$F$4815,'Customer Info'!$A$1:$E$501,5,0)</f>
        <v>Bokaro</v>
      </c>
      <c r="J682" s="2" t="s">
        <v>515</v>
      </c>
      <c r="K682" s="7" t="str">
        <f>VLOOKUP($J:$J,'Product Details'!$B:$C,2,0)</f>
        <v>Technology</v>
      </c>
      <c r="L682" s="7" t="str">
        <f>VLOOKUP($J:$J,'Product Details'!$B:$D,3,0)</f>
        <v>Accessories</v>
      </c>
      <c r="M682" s="7"/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16280</v>
      </c>
      <c r="S682" s="2">
        <v>34</v>
      </c>
      <c r="T682" s="9">
        <f t="shared" si="52"/>
        <v>16314</v>
      </c>
      <c r="U682" s="9">
        <f t="shared" si="53"/>
        <v>1519</v>
      </c>
      <c r="V682" s="2" t="s">
        <v>72</v>
      </c>
      <c r="W682" s="10">
        <f t="shared" si="54"/>
        <v>0.05</v>
      </c>
    </row>
    <row r="683" spans="1:23" x14ac:dyDescent="0.25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VLOOKUP(F683:F5488,'Customer Info'!A:B,2,0)</f>
        <v>Brooke</v>
      </c>
      <c r="H683" s="6" t="str">
        <f>VLOOKUP($F$10:$F$4815,'Customer Info'!$A$1:$C$501,3,0)</f>
        <v>Gillingham</v>
      </c>
      <c r="I683" s="6" t="str">
        <f>VLOOKUP($F$10:$F$4815,'Customer Info'!$A$1:$E$501,5,0)</f>
        <v>Weimar</v>
      </c>
      <c r="J683" s="2" t="s">
        <v>103</v>
      </c>
      <c r="K683" s="7" t="str">
        <f>VLOOKUP($J:$J,'Product Details'!$B:$C,2,0)</f>
        <v>Technology</v>
      </c>
      <c r="L683" s="7" t="str">
        <f>VLOOKUP($J:$J,'Product Details'!$B:$D,3,0)</f>
        <v>Phones</v>
      </c>
      <c r="M683" s="7"/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200</v>
      </c>
      <c r="S683" s="2">
        <v>10</v>
      </c>
      <c r="T683" s="9">
        <f t="shared" si="52"/>
        <v>210</v>
      </c>
      <c r="U683" s="9">
        <f t="shared" si="53"/>
        <v>20</v>
      </c>
      <c r="V683" s="2" t="s">
        <v>64</v>
      </c>
      <c r="W683" s="10">
        <f t="shared" si="54"/>
        <v>0.02</v>
      </c>
    </row>
    <row r="684" spans="1:23" x14ac:dyDescent="0.25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VLOOKUP(F684:F5489,'Customer Info'!A:B,2,0)</f>
        <v>Troy</v>
      </c>
      <c r="H684" s="6" t="str">
        <f>VLOOKUP($F$10:$F$4815,'Customer Info'!$A$1:$C$501,3,0)</f>
        <v>Staebel</v>
      </c>
      <c r="I684" s="6" t="str">
        <f>VLOOKUP($F$10:$F$4815,'Customer Info'!$A$1:$E$501,5,0)</f>
        <v>Canberra</v>
      </c>
      <c r="J684" s="2" t="s">
        <v>555</v>
      </c>
      <c r="K684" s="7" t="str">
        <f>VLOOKUP($J:$J,'Product Details'!$B:$C,2,0)</f>
        <v>Furniture</v>
      </c>
      <c r="L684" s="7" t="str">
        <f>VLOOKUP($J:$J,'Product Details'!$B:$D,3,0)</f>
        <v>Furnishings</v>
      </c>
      <c r="M684" s="7"/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126</v>
      </c>
      <c r="S684" s="2">
        <v>10</v>
      </c>
      <c r="T684" s="9">
        <f t="shared" si="52"/>
        <v>136</v>
      </c>
      <c r="U684" s="9">
        <f t="shared" si="53"/>
        <v>20</v>
      </c>
      <c r="V684" s="2" t="s">
        <v>34</v>
      </c>
      <c r="W684" s="10">
        <f t="shared" si="54"/>
        <v>0.02</v>
      </c>
    </row>
    <row r="685" spans="1:23" x14ac:dyDescent="0.25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VLOOKUP(F685:F5490,'Customer Info'!A:B,2,0)</f>
        <v>Erica</v>
      </c>
      <c r="H685" s="6" t="str">
        <f>VLOOKUP($F$10:$F$4815,'Customer Info'!$A$1:$C$501,3,0)</f>
        <v>Hackney</v>
      </c>
      <c r="I685" s="6" t="str">
        <f>VLOOKUP($F$10:$F$4815,'Customer Info'!$A$1:$E$501,5,0)</f>
        <v>Perth</v>
      </c>
      <c r="J685" s="2" t="s">
        <v>215</v>
      </c>
      <c r="K685" s="7" t="str">
        <f>VLOOKUP($J:$J,'Product Details'!$B:$C,2,0)</f>
        <v>Technology</v>
      </c>
      <c r="L685" s="7" t="str">
        <f>VLOOKUP($J:$J,'Product Details'!$B:$D,3,0)</f>
        <v>Machines</v>
      </c>
      <c r="M685" s="7"/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22568</v>
      </c>
      <c r="S685" s="2">
        <v>52</v>
      </c>
      <c r="T685" s="9">
        <f t="shared" si="52"/>
        <v>22620</v>
      </c>
      <c r="U685" s="9">
        <f t="shared" si="53"/>
        <v>1732</v>
      </c>
      <c r="V685" s="2" t="s">
        <v>31</v>
      </c>
      <c r="W685" s="10">
        <f t="shared" si="54"/>
        <v>0.05</v>
      </c>
    </row>
    <row r="686" spans="1:23" x14ac:dyDescent="0.25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VLOOKUP(F686:F5491,'Customer Info'!A:B,2,0)</f>
        <v>Jack</v>
      </c>
      <c r="H686" s="6" t="str">
        <f>VLOOKUP($F$10:$F$4815,'Customer Info'!$A$1:$C$501,3,0)</f>
        <v>Lebron</v>
      </c>
      <c r="I686" s="6" t="str">
        <f>VLOOKUP($F$10:$F$4815,'Customer Info'!$A$1:$E$501,5,0)</f>
        <v>Bremen</v>
      </c>
      <c r="J686" s="2" t="s">
        <v>387</v>
      </c>
      <c r="K686" s="7" t="str">
        <f>VLOOKUP($J:$J,'Product Details'!$B:$C,2,0)</f>
        <v>Office_Supplies</v>
      </c>
      <c r="L686" s="7" t="str">
        <f>VLOOKUP($J:$J,'Product Details'!$B:$D,3,0)</f>
        <v>Fasteners</v>
      </c>
      <c r="M686" s="7"/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4761</v>
      </c>
      <c r="S686" s="2">
        <v>76</v>
      </c>
      <c r="T686" s="9">
        <f t="shared" si="52"/>
        <v>4837</v>
      </c>
      <c r="U686" s="9">
        <f t="shared" si="53"/>
        <v>553</v>
      </c>
      <c r="V686" s="2" t="s">
        <v>34</v>
      </c>
      <c r="W686" s="10">
        <f t="shared" si="54"/>
        <v>0.02</v>
      </c>
    </row>
    <row r="687" spans="1:23" x14ac:dyDescent="0.25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VLOOKUP(F687:F5492,'Customer Info'!A:B,2,0)</f>
        <v>Darren</v>
      </c>
      <c r="H687" s="6" t="str">
        <f>VLOOKUP($F$10:$F$4815,'Customer Info'!$A$1:$C$501,3,0)</f>
        <v>Budd</v>
      </c>
      <c r="I687" s="6" t="str">
        <f>VLOOKUP($F$10:$F$4815,'Customer Info'!$A$1:$E$501,5,0)</f>
        <v>Perth</v>
      </c>
      <c r="J687" s="2" t="s">
        <v>317</v>
      </c>
      <c r="K687" s="7" t="str">
        <f>VLOOKUP($J:$J,'Product Details'!$B:$C,2,0)</f>
        <v>Technology</v>
      </c>
      <c r="L687" s="7" t="str">
        <f>VLOOKUP($J:$J,'Product Details'!$B:$D,3,0)</f>
        <v>Accessories</v>
      </c>
      <c r="M687" s="7"/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2338</v>
      </c>
      <c r="S687" s="2">
        <v>26</v>
      </c>
      <c r="T687" s="9">
        <f t="shared" si="52"/>
        <v>2364</v>
      </c>
      <c r="U687" s="9">
        <f t="shared" si="53"/>
        <v>158</v>
      </c>
      <c r="V687" s="2" t="s">
        <v>64</v>
      </c>
      <c r="W687" s="10">
        <f t="shared" si="54"/>
        <v>0.02</v>
      </c>
    </row>
    <row r="688" spans="1:23" x14ac:dyDescent="0.25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VLOOKUP(F688:F5493,'Customer Info'!A:B,2,0)</f>
        <v>Lindsay</v>
      </c>
      <c r="H688" s="6" t="str">
        <f>VLOOKUP($F$10:$F$4815,'Customer Info'!$A$1:$C$501,3,0)</f>
        <v>Shagiari</v>
      </c>
      <c r="I688" s="6" t="str">
        <f>VLOOKUP($F$10:$F$4815,'Customer Info'!$A$1:$E$501,5,0)</f>
        <v>Canberra</v>
      </c>
      <c r="J688" s="2" t="s">
        <v>623</v>
      </c>
      <c r="K688" s="7" t="str">
        <f>VLOOKUP($J:$J,'Product Details'!$B:$C,2,0)</f>
        <v>Office_Supplies</v>
      </c>
      <c r="L688" s="7" t="str">
        <f>VLOOKUP($J:$J,'Product Details'!$B:$D,3,0)</f>
        <v>Storage</v>
      </c>
      <c r="M688" s="7"/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5163</v>
      </c>
      <c r="S688" s="2">
        <v>89</v>
      </c>
      <c r="T688" s="9">
        <f t="shared" si="52"/>
        <v>5252</v>
      </c>
      <c r="U688" s="9">
        <f t="shared" si="53"/>
        <v>332</v>
      </c>
      <c r="V688" s="2" t="s">
        <v>34</v>
      </c>
      <c r="W688" s="10">
        <f t="shared" si="54"/>
        <v>0.05</v>
      </c>
    </row>
    <row r="689" spans="1:23" x14ac:dyDescent="0.25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VLOOKUP(F689:F5494,'Customer Info'!A:B,2,0)</f>
        <v>Helen</v>
      </c>
      <c r="H689" s="6" t="str">
        <f>VLOOKUP($F$10:$F$4815,'Customer Info'!$A$1:$C$501,3,0)</f>
        <v>Abelman</v>
      </c>
      <c r="I689" s="6" t="str">
        <f>VLOOKUP($F$10:$F$4815,'Customer Info'!$A$1:$E$501,5,0)</f>
        <v>Berlin</v>
      </c>
      <c r="J689" s="2" t="s">
        <v>33</v>
      </c>
      <c r="K689" s="7" t="str">
        <f>VLOOKUP($J:$J,'Product Details'!$B:$C,2,0)</f>
        <v>Technology</v>
      </c>
      <c r="L689" s="7" t="str">
        <f>VLOOKUP($J:$J,'Product Details'!$B:$D,3,0)</f>
        <v>Machines</v>
      </c>
      <c r="M689" s="7"/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6936</v>
      </c>
      <c r="S689" s="2">
        <v>89</v>
      </c>
      <c r="T689" s="9">
        <f t="shared" si="52"/>
        <v>7025</v>
      </c>
      <c r="U689" s="9">
        <f t="shared" si="53"/>
        <v>217</v>
      </c>
      <c r="V689" s="2" t="s">
        <v>64</v>
      </c>
      <c r="W689" s="10">
        <f t="shared" si="54"/>
        <v>0.05</v>
      </c>
    </row>
    <row r="690" spans="1:23" x14ac:dyDescent="0.25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VLOOKUP(F690:F5495,'Customer Info'!A:B,2,0)</f>
        <v>Lisa</v>
      </c>
      <c r="H690" s="6" t="str">
        <f>VLOOKUP($F$10:$F$4815,'Customer Info'!$A$1:$C$501,3,0)</f>
        <v>Ryan</v>
      </c>
      <c r="I690" s="6" t="str">
        <f>VLOOKUP($F$10:$F$4815,'Customer Info'!$A$1:$E$501,5,0)</f>
        <v>Townsville</v>
      </c>
      <c r="J690" s="2" t="s">
        <v>702</v>
      </c>
      <c r="K690" s="7" t="str">
        <f>VLOOKUP($J:$J,'Product Details'!$B:$C,2,0)</f>
        <v>Furniture</v>
      </c>
      <c r="L690" s="7" t="str">
        <f>VLOOKUP($J:$J,'Product Details'!$B:$D,3,0)</f>
        <v>Tables</v>
      </c>
      <c r="M690" s="7"/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30436</v>
      </c>
      <c r="S690" s="2">
        <v>27</v>
      </c>
      <c r="T690" s="9">
        <f t="shared" si="52"/>
        <v>30463</v>
      </c>
      <c r="U690" s="9">
        <f t="shared" si="53"/>
        <v>1471</v>
      </c>
      <c r="V690" s="2" t="s">
        <v>31</v>
      </c>
      <c r="W690" s="10">
        <f t="shared" si="54"/>
        <v>7.0000000000000007E-2</v>
      </c>
    </row>
    <row r="691" spans="1:23" x14ac:dyDescent="0.25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VLOOKUP(F691:F5496,'Customer Info'!A:B,2,0)</f>
        <v>Eileen</v>
      </c>
      <c r="H691" s="6" t="str">
        <f>VLOOKUP($F$10:$F$4815,'Customer Info'!$A$1:$C$501,3,0)</f>
        <v>Kiefer</v>
      </c>
      <c r="I691" s="6" t="str">
        <f>VLOOKUP($F$10:$F$4815,'Customer Info'!$A$1:$E$501,5,0)</f>
        <v>Hamm</v>
      </c>
      <c r="J691" s="2" t="s">
        <v>144</v>
      </c>
      <c r="K691" s="7" t="str">
        <f>VLOOKUP($J:$J,'Product Details'!$B:$C,2,0)</f>
        <v>Office_Supplies</v>
      </c>
      <c r="L691" s="7" t="str">
        <f>VLOOKUP($J:$J,'Product Details'!$B:$D,3,0)</f>
        <v>Binders</v>
      </c>
      <c r="M691" s="7"/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2362</v>
      </c>
      <c r="S691" s="2">
        <v>70</v>
      </c>
      <c r="T691" s="9">
        <f t="shared" si="52"/>
        <v>2432</v>
      </c>
      <c r="U691" s="9">
        <f t="shared" si="53"/>
        <v>160</v>
      </c>
      <c r="V691" s="2" t="s">
        <v>34</v>
      </c>
      <c r="W691" s="10">
        <f t="shared" si="54"/>
        <v>0.02</v>
      </c>
    </row>
    <row r="692" spans="1:23" x14ac:dyDescent="0.25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VLOOKUP(F692:F5497,'Customer Info'!A:B,2,0)</f>
        <v>Liz</v>
      </c>
      <c r="H692" s="6" t="str">
        <f>VLOOKUP($F$10:$F$4815,'Customer Info'!$A$1:$C$501,3,0)</f>
        <v>Pelletier</v>
      </c>
      <c r="I692" s="6" t="str">
        <f>VLOOKUP($F$10:$F$4815,'Customer Info'!$A$1:$E$501,5,0)</f>
        <v>Zigong</v>
      </c>
      <c r="J692" s="2" t="s">
        <v>227</v>
      </c>
      <c r="K692" s="7" t="str">
        <f>VLOOKUP($J:$J,'Product Details'!$B:$C,2,0)</f>
        <v>Furniture</v>
      </c>
      <c r="L692" s="7" t="str">
        <f>VLOOKUP($J:$J,'Product Details'!$B:$D,3,0)</f>
        <v>Bookcases</v>
      </c>
      <c r="M692" s="7"/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9510</v>
      </c>
      <c r="S692" s="2">
        <v>47</v>
      </c>
      <c r="T692" s="9">
        <f t="shared" si="52"/>
        <v>9557</v>
      </c>
      <c r="U692" s="9">
        <f t="shared" si="53"/>
        <v>587</v>
      </c>
      <c r="V692" s="2" t="s">
        <v>34</v>
      </c>
      <c r="W692" s="10">
        <f t="shared" si="54"/>
        <v>0.05</v>
      </c>
    </row>
    <row r="693" spans="1:23" x14ac:dyDescent="0.25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VLOOKUP(F693:F5498,'Customer Info'!A:B,2,0)</f>
        <v>Neil</v>
      </c>
      <c r="H693" s="6" t="str">
        <f>VLOOKUP($F$10:$F$4815,'Customer Info'!$A$1:$C$501,3,0)</f>
        <v>Franzšsisch</v>
      </c>
      <c r="I693" s="6" t="str">
        <f>VLOOKUP($F$10:$F$4815,'Customer Info'!$A$1:$E$501,5,0)</f>
        <v>Mount Isa</v>
      </c>
      <c r="J693" s="2" t="s">
        <v>253</v>
      </c>
      <c r="K693" s="7" t="str">
        <f>VLOOKUP($J:$J,'Product Details'!$B:$C,2,0)</f>
        <v>Office_Supplies</v>
      </c>
      <c r="L693" s="7" t="str">
        <f>VLOOKUP($J:$J,'Product Details'!$B:$D,3,0)</f>
        <v>Binders</v>
      </c>
      <c r="M693" s="7"/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2644</v>
      </c>
      <c r="S693" s="2">
        <v>24</v>
      </c>
      <c r="T693" s="9">
        <f t="shared" si="52"/>
        <v>2668</v>
      </c>
      <c r="U693" s="9">
        <f t="shared" si="53"/>
        <v>243</v>
      </c>
      <c r="V693" s="2" t="s">
        <v>34</v>
      </c>
      <c r="W693" s="10">
        <f t="shared" si="54"/>
        <v>0.02</v>
      </c>
    </row>
    <row r="694" spans="1:23" x14ac:dyDescent="0.25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VLOOKUP(F694:F5499,'Customer Info'!A:B,2,0)</f>
        <v>Michelle</v>
      </c>
      <c r="H694" s="6" t="str">
        <f>VLOOKUP($F$10:$F$4815,'Customer Info'!$A$1:$C$501,3,0)</f>
        <v>Tran</v>
      </c>
      <c r="I694" s="6" t="str">
        <f>VLOOKUP($F$10:$F$4815,'Customer Info'!$A$1:$E$501,5,0)</f>
        <v>Mount Gambier</v>
      </c>
      <c r="J694" s="2" t="s">
        <v>402</v>
      </c>
      <c r="K694" s="7" t="str">
        <f>VLOOKUP($J:$J,'Product Details'!$B:$C,2,0)</f>
        <v>Furniture</v>
      </c>
      <c r="L694" s="7" t="str">
        <f>VLOOKUP($J:$J,'Product Details'!$B:$D,3,0)</f>
        <v>Bookcases</v>
      </c>
      <c r="M694" s="7"/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1332</v>
      </c>
      <c r="S694" s="2">
        <v>63</v>
      </c>
      <c r="T694" s="9">
        <f t="shared" si="52"/>
        <v>1395</v>
      </c>
      <c r="U694" s="9">
        <f t="shared" si="53"/>
        <v>186</v>
      </c>
      <c r="V694" s="2" t="s">
        <v>64</v>
      </c>
      <c r="W694" s="10">
        <f t="shared" si="54"/>
        <v>0.02</v>
      </c>
    </row>
    <row r="695" spans="1:23" x14ac:dyDescent="0.25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VLOOKUP(F695:F5500,'Customer Info'!A:B,2,0)</f>
        <v>Craig</v>
      </c>
      <c r="H695" s="6" t="str">
        <f>VLOOKUP($F$10:$F$4815,'Customer Info'!$A$1:$C$501,3,0)</f>
        <v>Carroll</v>
      </c>
      <c r="I695" s="6" t="str">
        <f>VLOOKUP($F$10:$F$4815,'Customer Info'!$A$1:$E$501,5,0)</f>
        <v>Augsburg</v>
      </c>
      <c r="J695" s="2" t="s">
        <v>374</v>
      </c>
      <c r="K695" s="7" t="str">
        <f>VLOOKUP($J:$J,'Product Details'!$B:$C,2,0)</f>
        <v>Furniture</v>
      </c>
      <c r="L695" s="7" t="str">
        <f>VLOOKUP($J:$J,'Product Details'!$B:$D,3,0)</f>
        <v>Chairs</v>
      </c>
      <c r="M695" s="7"/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384</v>
      </c>
      <c r="S695" s="2">
        <v>30</v>
      </c>
      <c r="T695" s="9">
        <f t="shared" si="52"/>
        <v>414</v>
      </c>
      <c r="U695" s="9">
        <f t="shared" si="53"/>
        <v>69</v>
      </c>
      <c r="V695" s="2" t="s">
        <v>34</v>
      </c>
      <c r="W695" s="10">
        <f t="shared" si="54"/>
        <v>0.02</v>
      </c>
    </row>
    <row r="696" spans="1:23" x14ac:dyDescent="0.25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VLOOKUP(F696:F5501,'Customer Info'!A:B,2,0)</f>
        <v>Tom</v>
      </c>
      <c r="H696" s="6" t="str">
        <f>VLOOKUP($F$10:$F$4815,'Customer Info'!$A$1:$C$501,3,0)</f>
        <v>Stivers</v>
      </c>
      <c r="I696" s="6" t="str">
        <f>VLOOKUP($F$10:$F$4815,'Customer Info'!$A$1:$E$501,5,0)</f>
        <v>Guangzhou</v>
      </c>
      <c r="J696" s="2" t="s">
        <v>256</v>
      </c>
      <c r="K696" s="7" t="str">
        <f>VLOOKUP($J:$J,'Product Details'!$B:$C,2,0)</f>
        <v>Office_Supplies</v>
      </c>
      <c r="L696" s="7" t="str">
        <f>VLOOKUP($J:$J,'Product Details'!$B:$D,3,0)</f>
        <v>Supplies</v>
      </c>
      <c r="M696" s="7"/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1441</v>
      </c>
      <c r="S696" s="2">
        <v>22</v>
      </c>
      <c r="T696" s="9">
        <f t="shared" si="52"/>
        <v>1463</v>
      </c>
      <c r="U696" s="9">
        <f t="shared" si="53"/>
        <v>103</v>
      </c>
      <c r="V696" s="2" t="s">
        <v>31</v>
      </c>
      <c r="W696" s="10">
        <f t="shared" si="54"/>
        <v>0.02</v>
      </c>
    </row>
    <row r="697" spans="1:23" x14ac:dyDescent="0.25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VLOOKUP(F697:F5502,'Customer Info'!A:B,2,0)</f>
        <v>Heather</v>
      </c>
      <c r="H697" s="6" t="str">
        <f>VLOOKUP($F$10:$F$4815,'Customer Info'!$A$1:$C$501,3,0)</f>
        <v>Kirkland</v>
      </c>
      <c r="I697" s="6" t="str">
        <f>VLOOKUP($F$10:$F$4815,'Customer Info'!$A$1:$E$501,5,0)</f>
        <v>Luoyang</v>
      </c>
      <c r="J697" s="2" t="s">
        <v>707</v>
      </c>
      <c r="K697" s="7" t="str">
        <f>VLOOKUP($J:$J,'Product Details'!$B:$C,2,0)</f>
        <v>Office_Supplies</v>
      </c>
      <c r="L697" s="7" t="str">
        <f>VLOOKUP($J:$J,'Product Details'!$B:$D,3,0)</f>
        <v>Supplies</v>
      </c>
      <c r="M697" s="7"/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5002</v>
      </c>
      <c r="S697" s="2">
        <v>42</v>
      </c>
      <c r="T697" s="9">
        <f t="shared" si="52"/>
        <v>5044</v>
      </c>
      <c r="U697" s="9">
        <f t="shared" si="53"/>
        <v>322</v>
      </c>
      <c r="V697" s="2" t="s">
        <v>34</v>
      </c>
      <c r="W697" s="10">
        <f t="shared" si="54"/>
        <v>0.05</v>
      </c>
    </row>
    <row r="698" spans="1:23" x14ac:dyDescent="0.25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VLOOKUP(F698:F5503,'Customer Info'!A:B,2,0)</f>
        <v>Robert</v>
      </c>
      <c r="H698" s="6" t="str">
        <f>VLOOKUP($F$10:$F$4815,'Customer Info'!$A$1:$C$501,3,0)</f>
        <v>Waldorf</v>
      </c>
      <c r="I698" s="6" t="str">
        <f>VLOOKUP($F$10:$F$4815,'Customer Info'!$A$1:$E$501,5,0)</f>
        <v>Emden</v>
      </c>
      <c r="J698" s="2" t="s">
        <v>444</v>
      </c>
      <c r="K698" s="7" t="str">
        <f>VLOOKUP($J:$J,'Product Details'!$B:$C,2,0)</f>
        <v>Office_Supplies</v>
      </c>
      <c r="L698" s="7" t="str">
        <f>VLOOKUP($J:$J,'Product Details'!$B:$D,3,0)</f>
        <v>Envelopes</v>
      </c>
      <c r="M698" s="7"/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45738</v>
      </c>
      <c r="S698" s="2">
        <v>91</v>
      </c>
      <c r="T698" s="9">
        <f t="shared" si="52"/>
        <v>45829</v>
      </c>
      <c r="U698" s="9">
        <f t="shared" si="53"/>
        <v>3445</v>
      </c>
      <c r="V698" s="2" t="s">
        <v>34</v>
      </c>
      <c r="W698" s="10">
        <f t="shared" si="54"/>
        <v>7.0000000000000007E-2</v>
      </c>
    </row>
    <row r="699" spans="1:23" x14ac:dyDescent="0.25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VLOOKUP(F699:F5504,'Customer Info'!A:B,2,0)</f>
        <v>Fred</v>
      </c>
      <c r="H699" s="6" t="str">
        <f>VLOOKUP($F$10:$F$4815,'Customer Info'!$A$1:$C$501,3,0)</f>
        <v>Hopkins</v>
      </c>
      <c r="I699" s="6" t="str">
        <f>VLOOKUP($F$10:$F$4815,'Customer Info'!$A$1:$E$501,5,0)</f>
        <v>Sydney</v>
      </c>
      <c r="J699" s="2" t="s">
        <v>894</v>
      </c>
      <c r="K699" s="7" t="str">
        <f>VLOOKUP($J:$J,'Product Details'!$B:$C,2,0)</f>
        <v>Technology</v>
      </c>
      <c r="L699" s="7" t="str">
        <f>VLOOKUP($J:$J,'Product Details'!$B:$D,3,0)</f>
        <v>Machines</v>
      </c>
      <c r="M699" s="7"/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2503</v>
      </c>
      <c r="S699" s="2">
        <v>81</v>
      </c>
      <c r="T699" s="9">
        <f t="shared" si="52"/>
        <v>2584</v>
      </c>
      <c r="U699" s="9">
        <f t="shared" si="53"/>
        <v>130</v>
      </c>
      <c r="V699" s="2" t="s">
        <v>34</v>
      </c>
      <c r="W699" s="10">
        <f t="shared" si="54"/>
        <v>0.02</v>
      </c>
    </row>
    <row r="700" spans="1:23" x14ac:dyDescent="0.25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VLOOKUP(F700:F5505,'Customer Info'!A:B,2,0)</f>
        <v>Jim</v>
      </c>
      <c r="H700" s="6" t="str">
        <f>VLOOKUP($F$10:$F$4815,'Customer Info'!$A$1:$C$501,3,0)</f>
        <v>Epp</v>
      </c>
      <c r="I700" s="6" t="str">
        <f>VLOOKUP($F$10:$F$4815,'Customer Info'!$A$1:$E$501,5,0)</f>
        <v>Jingmen</v>
      </c>
      <c r="J700" s="2" t="s">
        <v>444</v>
      </c>
      <c r="K700" s="7" t="str">
        <f>VLOOKUP($J:$J,'Product Details'!$B:$C,2,0)</f>
        <v>Office_Supplies</v>
      </c>
      <c r="L700" s="7" t="str">
        <f>VLOOKUP($J:$J,'Product Details'!$B:$D,3,0)</f>
        <v>Envelopes</v>
      </c>
      <c r="M700" s="7"/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15174</v>
      </c>
      <c r="S700" s="2">
        <v>29</v>
      </c>
      <c r="T700" s="9">
        <f t="shared" si="52"/>
        <v>15203</v>
      </c>
      <c r="U700" s="9">
        <f t="shared" si="53"/>
        <v>884</v>
      </c>
      <c r="V700" s="2" t="s">
        <v>34</v>
      </c>
      <c r="W700" s="10">
        <f t="shared" si="54"/>
        <v>0.05</v>
      </c>
    </row>
    <row r="701" spans="1:23" x14ac:dyDescent="0.25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VLOOKUP(F701:F5506,'Customer Info'!A:B,2,0)</f>
        <v>Thais</v>
      </c>
      <c r="H701" s="6" t="str">
        <f>VLOOKUP($F$10:$F$4815,'Customer Info'!$A$1:$C$501,3,0)</f>
        <v>Sissman</v>
      </c>
      <c r="I701" s="6" t="str">
        <f>VLOOKUP($F$10:$F$4815,'Customer Info'!$A$1:$E$501,5,0)</f>
        <v>Essen</v>
      </c>
      <c r="J701" s="2" t="s">
        <v>314</v>
      </c>
      <c r="K701" s="7" t="str">
        <f>VLOOKUP($J:$J,'Product Details'!$B:$C,2,0)</f>
        <v>Technology</v>
      </c>
      <c r="L701" s="7" t="str">
        <f>VLOOKUP($J:$J,'Product Details'!$B:$D,3,0)</f>
        <v>Copiers</v>
      </c>
      <c r="M701" s="7"/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15288</v>
      </c>
      <c r="S701" s="2">
        <v>48</v>
      </c>
      <c r="T701" s="9">
        <f t="shared" si="52"/>
        <v>15336</v>
      </c>
      <c r="U701" s="9">
        <f t="shared" si="53"/>
        <v>1056</v>
      </c>
      <c r="V701" s="2" t="s">
        <v>64</v>
      </c>
      <c r="W701" s="10">
        <f t="shared" si="54"/>
        <v>0.05</v>
      </c>
    </row>
    <row r="702" spans="1:23" x14ac:dyDescent="0.25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VLOOKUP(F702:F5507,'Customer Info'!A:B,2,0)</f>
        <v>Harry</v>
      </c>
      <c r="H702" s="6" t="str">
        <f>VLOOKUP($F$10:$F$4815,'Customer Info'!$A$1:$C$501,3,0)</f>
        <v>Marie</v>
      </c>
      <c r="I702" s="6" t="str">
        <f>VLOOKUP($F$10:$F$4815,'Customer Info'!$A$1:$E$501,5,0)</f>
        <v>Mataram</v>
      </c>
      <c r="J702" s="2" t="s">
        <v>436</v>
      </c>
      <c r="K702" s="7" t="str">
        <f>VLOOKUP($J:$J,'Product Details'!$B:$C,2,0)</f>
        <v>Technology</v>
      </c>
      <c r="L702" s="7" t="str">
        <f>VLOOKUP($J:$J,'Product Details'!$B:$D,3,0)</f>
        <v>Accessories</v>
      </c>
      <c r="M702" s="7"/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716</v>
      </c>
      <c r="S702" s="2">
        <v>30</v>
      </c>
      <c r="T702" s="9">
        <f t="shared" si="52"/>
        <v>746</v>
      </c>
      <c r="U702" s="9">
        <f t="shared" si="53"/>
        <v>82</v>
      </c>
      <c r="V702" s="2" t="s">
        <v>34</v>
      </c>
      <c r="W702" s="10">
        <f t="shared" si="54"/>
        <v>0.02</v>
      </c>
    </row>
    <row r="703" spans="1:23" x14ac:dyDescent="0.25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VLOOKUP(F703:F5508,'Customer Info'!A:B,2,0)</f>
        <v>Thomas</v>
      </c>
      <c r="H703" s="6" t="str">
        <f>VLOOKUP($F$10:$F$4815,'Customer Info'!$A$1:$C$501,3,0)</f>
        <v>Boland</v>
      </c>
      <c r="I703" s="6" t="str">
        <f>VLOOKUP($F$10:$F$4815,'Customer Info'!$A$1:$E$501,5,0)</f>
        <v>Surabaya</v>
      </c>
      <c r="J703" s="2" t="s">
        <v>5</v>
      </c>
      <c r="K703" s="7" t="str">
        <f>VLOOKUP($J:$J,'Product Details'!$B:$C,2,0)</f>
        <v>Furniture</v>
      </c>
      <c r="L703" s="7" t="str">
        <f>VLOOKUP($J:$J,'Product Details'!$B:$D,3,0)</f>
        <v>Furnishings</v>
      </c>
      <c r="M703" s="7"/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11528</v>
      </c>
      <c r="S703" s="2">
        <v>61</v>
      </c>
      <c r="T703" s="9">
        <f t="shared" si="52"/>
        <v>11589</v>
      </c>
      <c r="U703" s="9">
        <f t="shared" si="53"/>
        <v>820</v>
      </c>
      <c r="V703" s="2" t="s">
        <v>34</v>
      </c>
      <c r="W703" s="10">
        <f t="shared" si="54"/>
        <v>0.05</v>
      </c>
    </row>
    <row r="704" spans="1:23" x14ac:dyDescent="0.25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VLOOKUP(F704:F5509,'Customer Info'!A:B,2,0)</f>
        <v>Sarah</v>
      </c>
      <c r="H704" s="6" t="str">
        <f>VLOOKUP($F$10:$F$4815,'Customer Info'!$A$1:$C$501,3,0)</f>
        <v>Bern</v>
      </c>
      <c r="I704" s="6" t="str">
        <f>VLOOKUP($F$10:$F$4815,'Customer Info'!$A$1:$E$501,5,0)</f>
        <v>Wollongong</v>
      </c>
      <c r="J704" s="2" t="s">
        <v>349</v>
      </c>
      <c r="K704" s="7" t="str">
        <f>VLOOKUP($J:$J,'Product Details'!$B:$C,2,0)</f>
        <v>Furniture</v>
      </c>
      <c r="L704" s="7" t="str">
        <f>VLOOKUP($J:$J,'Product Details'!$B:$D,3,0)</f>
        <v>Furnishings</v>
      </c>
      <c r="M704" s="7"/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167</v>
      </c>
      <c r="S704" s="2">
        <v>30</v>
      </c>
      <c r="T704" s="9">
        <f t="shared" si="52"/>
        <v>197</v>
      </c>
      <c r="U704" s="9">
        <f t="shared" si="53"/>
        <v>45</v>
      </c>
      <c r="V704" s="2" t="s">
        <v>31</v>
      </c>
      <c r="W704" s="10">
        <f t="shared" si="54"/>
        <v>0.02</v>
      </c>
    </row>
    <row r="705" spans="1:23" x14ac:dyDescent="0.25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VLOOKUP(F705:F5510,'Customer Info'!A:B,2,0)</f>
        <v>Joel</v>
      </c>
      <c r="H705" s="6" t="str">
        <f>VLOOKUP($F$10:$F$4815,'Customer Info'!$A$1:$C$501,3,0)</f>
        <v>Eaton</v>
      </c>
      <c r="I705" s="6" t="str">
        <f>VLOOKUP($F$10:$F$4815,'Customer Info'!$A$1:$E$501,5,0)</f>
        <v>Nuremberg</v>
      </c>
      <c r="J705" s="2" t="s">
        <v>311</v>
      </c>
      <c r="K705" s="7" t="str">
        <f>VLOOKUP($J:$J,'Product Details'!$B:$C,2,0)</f>
        <v>Technology</v>
      </c>
      <c r="L705" s="7" t="str">
        <f>VLOOKUP($J:$J,'Product Details'!$B:$D,3,0)</f>
        <v>Copiers</v>
      </c>
      <c r="M705" s="7"/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35867</v>
      </c>
      <c r="S705" s="2">
        <v>33</v>
      </c>
      <c r="T705" s="9">
        <f t="shared" si="52"/>
        <v>35900</v>
      </c>
      <c r="U705" s="9">
        <f t="shared" si="53"/>
        <v>1736</v>
      </c>
      <c r="V705" s="2" t="s">
        <v>34</v>
      </c>
      <c r="W705" s="10">
        <f t="shared" si="54"/>
        <v>7.0000000000000007E-2</v>
      </c>
    </row>
    <row r="706" spans="1:23" x14ac:dyDescent="0.25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VLOOKUP(F706:F5511,'Customer Info'!A:B,2,0)</f>
        <v>Alan</v>
      </c>
      <c r="H706" s="6" t="str">
        <f>VLOOKUP($F$10:$F$4815,'Customer Info'!$A$1:$C$501,3,0)</f>
        <v>Schoenberger</v>
      </c>
      <c r="I706" s="6" t="str">
        <f>VLOOKUP($F$10:$F$4815,'Customer Info'!$A$1:$E$501,5,0)</f>
        <v>Anshan</v>
      </c>
      <c r="J706" s="2" t="s">
        <v>151</v>
      </c>
      <c r="K706" s="7" t="str">
        <f>VLOOKUP($J:$J,'Product Details'!$B:$C,2,0)</f>
        <v>Office_Supplies</v>
      </c>
      <c r="L706" s="7" t="str">
        <f>VLOOKUP($J:$J,'Product Details'!$B:$D,3,0)</f>
        <v>Appliances</v>
      </c>
      <c r="M706" s="7"/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16320</v>
      </c>
      <c r="S706" s="2">
        <v>71</v>
      </c>
      <c r="T706" s="9">
        <f t="shared" si="52"/>
        <v>16391</v>
      </c>
      <c r="U706" s="9">
        <f t="shared" si="53"/>
        <v>1441</v>
      </c>
      <c r="V706" s="2" t="s">
        <v>31</v>
      </c>
      <c r="W706" s="10">
        <f t="shared" si="54"/>
        <v>0.05</v>
      </c>
    </row>
    <row r="707" spans="1:23" x14ac:dyDescent="0.25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VLOOKUP(F707:F5512,'Customer Info'!A:B,2,0)</f>
        <v>Duane</v>
      </c>
      <c r="H707" s="6" t="str">
        <f>VLOOKUP($F$10:$F$4815,'Customer Info'!$A$1:$C$501,3,0)</f>
        <v>Huffman</v>
      </c>
      <c r="I707" s="6" t="str">
        <f>VLOOKUP($F$10:$F$4815,'Customer Info'!$A$1:$E$501,5,0)</f>
        <v>Jakarta</v>
      </c>
      <c r="J707" s="2" t="s">
        <v>405</v>
      </c>
      <c r="K707" s="7" t="str">
        <f>VLOOKUP($J:$J,'Product Details'!$B:$C,2,0)</f>
        <v>Furniture</v>
      </c>
      <c r="L707" s="7" t="str">
        <f>VLOOKUP($J:$J,'Product Details'!$B:$D,3,0)</f>
        <v>Furnishings</v>
      </c>
      <c r="M707" s="7"/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164</v>
      </c>
      <c r="S707" s="2">
        <v>10</v>
      </c>
      <c r="T707" s="9">
        <f t="shared" si="52"/>
        <v>174</v>
      </c>
      <c r="U707" s="9">
        <f t="shared" si="53"/>
        <v>16</v>
      </c>
      <c r="V707" s="2" t="s">
        <v>34</v>
      </c>
      <c r="W707" s="10">
        <f t="shared" si="54"/>
        <v>0.02</v>
      </c>
    </row>
    <row r="708" spans="1:23" x14ac:dyDescent="0.25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VLOOKUP(F708:F5513,'Customer Info'!A:B,2,0)</f>
        <v>Tracy</v>
      </c>
      <c r="H708" s="6" t="str">
        <f>VLOOKUP($F$10:$F$4815,'Customer Info'!$A$1:$C$501,3,0)</f>
        <v>Blumstein</v>
      </c>
      <c r="I708" s="6" t="str">
        <f>VLOOKUP($F$10:$F$4815,'Customer Info'!$A$1:$E$501,5,0)</f>
        <v>Guangzhou</v>
      </c>
      <c r="J708" s="2" t="s">
        <v>623</v>
      </c>
      <c r="K708" s="7" t="str">
        <f>VLOOKUP($J:$J,'Product Details'!$B:$C,2,0)</f>
        <v>Office_Supplies</v>
      </c>
      <c r="L708" s="7" t="str">
        <f>VLOOKUP($J:$J,'Product Details'!$B:$D,3,0)</f>
        <v>Storage</v>
      </c>
      <c r="M708" s="7"/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4803</v>
      </c>
      <c r="S708" s="2">
        <v>96</v>
      </c>
      <c r="T708" s="9">
        <f t="shared" si="52"/>
        <v>4899</v>
      </c>
      <c r="U708" s="9">
        <f t="shared" si="53"/>
        <v>369</v>
      </c>
      <c r="V708" s="2" t="s">
        <v>34</v>
      </c>
      <c r="W708" s="10">
        <f t="shared" si="54"/>
        <v>0.02</v>
      </c>
    </row>
    <row r="709" spans="1:23" x14ac:dyDescent="0.25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VLOOKUP(F709:F5514,'Customer Info'!A:B,2,0)</f>
        <v>Thea</v>
      </c>
      <c r="H709" s="6" t="str">
        <f>VLOOKUP($F$10:$F$4815,'Customer Info'!$A$1:$C$501,3,0)</f>
        <v>Hudgings</v>
      </c>
      <c r="I709" s="6" t="str">
        <f>VLOOKUP($F$10:$F$4815,'Customer Info'!$A$1:$E$501,5,0)</f>
        <v>Anshan</v>
      </c>
      <c r="J709" s="2" t="s">
        <v>100</v>
      </c>
      <c r="K709" s="7" t="str">
        <f>VLOOKUP($J:$J,'Product Details'!$B:$C,2,0)</f>
        <v>Office_Supplies</v>
      </c>
      <c r="L709" s="7" t="str">
        <f>VLOOKUP($J:$J,'Product Details'!$B:$D,3,0)</f>
        <v>Art</v>
      </c>
      <c r="M709" s="7"/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81</v>
      </c>
      <c r="S709" s="2">
        <v>10</v>
      </c>
      <c r="T709" s="9">
        <f t="shared" si="52"/>
        <v>91</v>
      </c>
      <c r="U709" s="9">
        <f t="shared" si="53"/>
        <v>14</v>
      </c>
      <c r="V709" s="2" t="s">
        <v>34</v>
      </c>
      <c r="W709" s="10">
        <f t="shared" si="54"/>
        <v>0.02</v>
      </c>
    </row>
    <row r="710" spans="1:23" x14ac:dyDescent="0.25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VLOOKUP(F710:F5515,'Customer Info'!A:B,2,0)</f>
        <v>Bruce</v>
      </c>
      <c r="H710" s="6" t="str">
        <f>VLOOKUP($F$10:$F$4815,'Customer Info'!$A$1:$C$501,3,0)</f>
        <v>Geld</v>
      </c>
      <c r="I710" s="6" t="str">
        <f>VLOOKUP($F$10:$F$4815,'Customer Info'!$A$1:$E$501,5,0)</f>
        <v>Wollongong</v>
      </c>
      <c r="J710" s="2" t="s">
        <v>793</v>
      </c>
      <c r="K710" s="7" t="str">
        <f>VLOOKUP($J:$J,'Product Details'!$B:$C,2,0)</f>
        <v>Office_Supplies</v>
      </c>
      <c r="L710" s="7" t="str">
        <f>VLOOKUP($J:$J,'Product Details'!$B:$D,3,0)</f>
        <v>Fasteners</v>
      </c>
      <c r="M710" s="7"/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2250</v>
      </c>
      <c r="S710" s="2">
        <v>76</v>
      </c>
      <c r="T710" s="9">
        <f t="shared" si="52"/>
        <v>2326</v>
      </c>
      <c r="U710" s="9">
        <f t="shared" si="53"/>
        <v>246</v>
      </c>
      <c r="V710" s="2" t="s">
        <v>64</v>
      </c>
      <c r="W710" s="10">
        <f t="shared" si="54"/>
        <v>0.02</v>
      </c>
    </row>
    <row r="711" spans="1:23" x14ac:dyDescent="0.25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VLOOKUP(F711:F5516,'Customer Info'!A:B,2,0)</f>
        <v>Art</v>
      </c>
      <c r="H711" s="6" t="str">
        <f>VLOOKUP($F$10:$F$4815,'Customer Info'!$A$1:$C$501,3,0)</f>
        <v>Foster</v>
      </c>
      <c r="I711" s="6" t="str">
        <f>VLOOKUP($F$10:$F$4815,'Customer Info'!$A$1:$E$501,5,0)</f>
        <v>Devonport</v>
      </c>
      <c r="J711" s="2" t="s">
        <v>427</v>
      </c>
      <c r="K711" s="7" t="str">
        <f>VLOOKUP($J:$J,'Product Details'!$B:$C,2,0)</f>
        <v>Office_Supplies</v>
      </c>
      <c r="L711" s="7" t="str">
        <f>VLOOKUP($J:$J,'Product Details'!$B:$D,3,0)</f>
        <v>Storage</v>
      </c>
      <c r="M711" s="7"/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19062</v>
      </c>
      <c r="S711" s="2">
        <v>58</v>
      </c>
      <c r="T711" s="9">
        <f t="shared" si="52"/>
        <v>19120</v>
      </c>
      <c r="U711" s="9">
        <f t="shared" si="53"/>
        <v>1813</v>
      </c>
      <c r="V711" s="2" t="s">
        <v>34</v>
      </c>
      <c r="W711" s="10">
        <f t="shared" si="54"/>
        <v>0.05</v>
      </c>
    </row>
    <row r="712" spans="1:23" x14ac:dyDescent="0.25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VLOOKUP(F712:F5517,'Customer Info'!A:B,2,0)</f>
        <v>Mike</v>
      </c>
      <c r="H712" s="6" t="str">
        <f>VLOOKUP($F$10:$F$4815,'Customer Info'!$A$1:$C$501,3,0)</f>
        <v>Vittorini</v>
      </c>
      <c r="I712" s="6" t="str">
        <f>VLOOKUP($F$10:$F$4815,'Customer Info'!$A$1:$E$501,5,0)</f>
        <v>Naihati</v>
      </c>
      <c r="J712" s="2" t="s">
        <v>362</v>
      </c>
      <c r="K712" s="7" t="str">
        <f>VLOOKUP($J:$J,'Product Details'!$B:$C,2,0)</f>
        <v>Technology</v>
      </c>
      <c r="L712" s="7" t="str">
        <f>VLOOKUP($J:$J,'Product Details'!$B:$D,3,0)</f>
        <v>Machines</v>
      </c>
      <c r="M712" s="7"/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3580</v>
      </c>
      <c r="S712" s="2">
        <v>86</v>
      </c>
      <c r="T712" s="9">
        <f t="shared" si="52"/>
        <v>3666</v>
      </c>
      <c r="U712" s="9">
        <f t="shared" si="53"/>
        <v>254</v>
      </c>
      <c r="V712" s="2" t="s">
        <v>31</v>
      </c>
      <c r="W712" s="10">
        <f t="shared" si="54"/>
        <v>0.02</v>
      </c>
    </row>
    <row r="713" spans="1:23" x14ac:dyDescent="0.25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VLOOKUP(F713:F5518,'Customer Info'!A:B,2,0)</f>
        <v>Dean</v>
      </c>
      <c r="H713" s="6" t="str">
        <f>VLOOKUP($F$10:$F$4815,'Customer Info'!$A$1:$C$501,3,0)</f>
        <v>Katz</v>
      </c>
      <c r="I713" s="6" t="str">
        <f>VLOOKUP($F$10:$F$4815,'Customer Info'!$A$1:$E$501,5,0)</f>
        <v>Changzhou</v>
      </c>
      <c r="J713" s="2" t="s">
        <v>1174</v>
      </c>
      <c r="K713" s="7" t="str">
        <f>VLOOKUP($J:$J,'Product Details'!$B:$C,2,0)</f>
        <v>Office_Supplies</v>
      </c>
      <c r="L713" s="7" t="str">
        <f>VLOOKUP($J:$J,'Product Details'!$B:$D,3,0)</f>
        <v>Storage</v>
      </c>
      <c r="M713" s="7"/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1610</v>
      </c>
      <c r="S713" s="2">
        <v>28</v>
      </c>
      <c r="T713" s="9">
        <f t="shared" si="52"/>
        <v>1638</v>
      </c>
      <c r="U713" s="9">
        <f t="shared" si="53"/>
        <v>146</v>
      </c>
      <c r="V713" s="2" t="s">
        <v>34</v>
      </c>
      <c r="W713" s="10">
        <f t="shared" si="54"/>
        <v>0.02</v>
      </c>
    </row>
    <row r="714" spans="1:23" x14ac:dyDescent="0.25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VLOOKUP(F714:F5519,'Customer Info'!A:B,2,0)</f>
        <v>Jeremy</v>
      </c>
      <c r="H714" s="6" t="str">
        <f>VLOOKUP($F$10:$F$4815,'Customer Info'!$A$1:$C$501,3,0)</f>
        <v>Ellison</v>
      </c>
      <c r="I714" s="6" t="str">
        <f>VLOOKUP($F$10:$F$4815,'Customer Info'!$A$1:$E$501,5,0)</f>
        <v>Faridabad</v>
      </c>
      <c r="J714" s="2" t="s">
        <v>1001</v>
      </c>
      <c r="K714" s="7" t="str">
        <f>VLOOKUP($J:$J,'Product Details'!$B:$C,2,0)</f>
        <v>Office_Supplies</v>
      </c>
      <c r="L714" s="7" t="str">
        <f>VLOOKUP($J:$J,'Product Details'!$B:$D,3,0)</f>
        <v>Art</v>
      </c>
      <c r="M714" s="7"/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92</v>
      </c>
      <c r="S714" s="2">
        <v>10</v>
      </c>
      <c r="T714" s="9">
        <f t="shared" si="52"/>
        <v>102</v>
      </c>
      <c r="U714" s="9">
        <f t="shared" si="53"/>
        <v>17</v>
      </c>
      <c r="V714" s="2" t="s">
        <v>34</v>
      </c>
      <c r="W714" s="10">
        <f t="shared" si="54"/>
        <v>0.02</v>
      </c>
    </row>
    <row r="715" spans="1:23" x14ac:dyDescent="0.25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VLOOKUP(F715:F5520,'Customer Info'!A:B,2,0)</f>
        <v>Jessica</v>
      </c>
      <c r="H715" s="6" t="str">
        <f>VLOOKUP($F$10:$F$4815,'Customer Info'!$A$1:$C$501,3,0)</f>
        <v>Myrick</v>
      </c>
      <c r="I715" s="6" t="str">
        <f>VLOOKUP($F$10:$F$4815,'Customer Info'!$A$1:$E$501,5,0)</f>
        <v>Jakarta</v>
      </c>
      <c r="J715" s="2" t="s">
        <v>578</v>
      </c>
      <c r="K715" s="7" t="str">
        <f>VLOOKUP($J:$J,'Product Details'!$B:$C,2,0)</f>
        <v>Office_Supplies</v>
      </c>
      <c r="L715" s="7" t="str">
        <f>VLOOKUP($J:$J,'Product Details'!$B:$D,3,0)</f>
        <v>Envelopes</v>
      </c>
      <c r="M715" s="7"/>
      <c r="N715" s="2">
        <v>1635</v>
      </c>
      <c r="O715" s="2">
        <v>1573</v>
      </c>
      <c r="P715" s="2">
        <v>2</v>
      </c>
      <c r="Q715" s="8">
        <f t="shared" ref="Q715:Q778" si="55">O715*P715</f>
        <v>3146</v>
      </c>
      <c r="R715" s="8">
        <f t="shared" ref="R715:R778" si="56">N715*P715</f>
        <v>3270</v>
      </c>
      <c r="S715" s="2">
        <v>39</v>
      </c>
      <c r="T715" s="9">
        <f t="shared" ref="T715:T778" si="57">R715+S715</f>
        <v>3309</v>
      </c>
      <c r="U715" s="9">
        <f t="shared" ref="U715:U778" si="58">T715-Q715</f>
        <v>163</v>
      </c>
      <c r="V715" s="2" t="s">
        <v>64</v>
      </c>
      <c r="W715" s="10">
        <f t="shared" ref="W715:W778" si="59">VLOOKUP(T:T,$X$1:$Y$7, 2, TRUE)</f>
        <v>0.02</v>
      </c>
    </row>
    <row r="716" spans="1:23" x14ac:dyDescent="0.25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VLOOKUP(F716:F5521,'Customer Info'!A:B,2,0)</f>
        <v>Maureen</v>
      </c>
      <c r="H716" s="6" t="str">
        <f>VLOOKUP($F$10:$F$4815,'Customer Info'!$A$1:$C$501,3,0)</f>
        <v>Gastineau</v>
      </c>
      <c r="I716" s="6" t="str">
        <f>VLOOKUP($F$10:$F$4815,'Customer Info'!$A$1:$E$501,5,0)</f>
        <v>Melton</v>
      </c>
      <c r="J716" s="2" t="s">
        <v>57</v>
      </c>
      <c r="K716" s="7" t="str">
        <f>VLOOKUP($J:$J,'Product Details'!$B:$C,2,0)</f>
        <v>Technology</v>
      </c>
      <c r="L716" s="7" t="str">
        <f>VLOOKUP($J:$J,'Product Details'!$B:$D,3,0)</f>
        <v>Accessories</v>
      </c>
      <c r="M716" s="7"/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">
        <v>35</v>
      </c>
      <c r="T716" s="9">
        <f t="shared" si="57"/>
        <v>6779</v>
      </c>
      <c r="U716" s="9">
        <f t="shared" si="58"/>
        <v>415</v>
      </c>
      <c r="V716" s="2" t="s">
        <v>34</v>
      </c>
      <c r="W716" s="10">
        <f t="shared" si="59"/>
        <v>0.05</v>
      </c>
    </row>
    <row r="717" spans="1:23" x14ac:dyDescent="0.25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VLOOKUP(F717:F5522,'Customer Info'!A:B,2,0)</f>
        <v>Anthony</v>
      </c>
      <c r="H717" s="6" t="str">
        <f>VLOOKUP($F$10:$F$4815,'Customer Info'!$A$1:$C$501,3,0)</f>
        <v>Garverick</v>
      </c>
      <c r="I717" s="6" t="str">
        <f>VLOOKUP($F$10:$F$4815,'Customer Info'!$A$1:$E$501,5,0)</f>
        <v>Delhi</v>
      </c>
      <c r="J717" s="2" t="s">
        <v>1143</v>
      </c>
      <c r="K717" s="7" t="str">
        <f>VLOOKUP($J:$J,'Product Details'!$B:$C,2,0)</f>
        <v>Furniture</v>
      </c>
      <c r="L717" s="7" t="str">
        <f>VLOOKUP($J:$J,'Product Details'!$B:$D,3,0)</f>
        <v>Bookcases</v>
      </c>
      <c r="M717" s="7"/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">
        <v>99</v>
      </c>
      <c r="T717" s="9">
        <f t="shared" si="57"/>
        <v>8214</v>
      </c>
      <c r="U717" s="9">
        <f t="shared" si="58"/>
        <v>484</v>
      </c>
      <c r="V717" s="2" t="s">
        <v>34</v>
      </c>
      <c r="W717" s="10">
        <f t="shared" si="59"/>
        <v>0.05</v>
      </c>
    </row>
    <row r="718" spans="1:23" x14ac:dyDescent="0.25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VLOOKUP(F718:F5523,'Customer Info'!A:B,2,0)</f>
        <v>Debra</v>
      </c>
      <c r="H718" s="6" t="str">
        <f>VLOOKUP($F$10:$F$4815,'Customer Info'!$A$1:$C$501,3,0)</f>
        <v>Catini</v>
      </c>
      <c r="I718" s="6" t="str">
        <f>VLOOKUP($F$10:$F$4815,'Customer Info'!$A$1:$E$501,5,0)</f>
        <v>Zhengzhou</v>
      </c>
      <c r="J718" s="2" t="s">
        <v>796</v>
      </c>
      <c r="K718" s="7" t="str">
        <f>VLOOKUP($J:$J,'Product Details'!$B:$C,2,0)</f>
        <v>Office_Supplies</v>
      </c>
      <c r="L718" s="7" t="str">
        <f>VLOOKUP($J:$J,'Product Details'!$B:$D,3,0)</f>
        <v>Binders</v>
      </c>
      <c r="M718" s="7"/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">
        <v>30</v>
      </c>
      <c r="T718" s="9">
        <f t="shared" si="57"/>
        <v>229</v>
      </c>
      <c r="U718" s="9">
        <f t="shared" si="58"/>
        <v>53</v>
      </c>
      <c r="V718" s="2" t="s">
        <v>34</v>
      </c>
      <c r="W718" s="10">
        <f t="shared" si="59"/>
        <v>0.02</v>
      </c>
    </row>
    <row r="719" spans="1:23" x14ac:dyDescent="0.25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VLOOKUP(F719:F5524,'Customer Info'!A:B,2,0)</f>
        <v>Valerie</v>
      </c>
      <c r="H719" s="6" t="str">
        <f>VLOOKUP($F$10:$F$4815,'Customer Info'!$A$1:$C$501,3,0)</f>
        <v>Takahito</v>
      </c>
      <c r="I719" s="6" t="str">
        <f>VLOOKUP($F$10:$F$4815,'Customer Info'!$A$1:$E$501,5,0)</f>
        <v>Surat</v>
      </c>
      <c r="J719" s="2" t="s">
        <v>359</v>
      </c>
      <c r="K719" s="7" t="str">
        <f>VLOOKUP($J:$J,'Product Details'!$B:$C,2,0)</f>
        <v>Office_Supplies</v>
      </c>
      <c r="L719" s="7" t="str">
        <f>VLOOKUP($J:$J,'Product Details'!$B:$D,3,0)</f>
        <v>Binders</v>
      </c>
      <c r="M719" s="7"/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">
        <v>41</v>
      </c>
      <c r="T719" s="9">
        <f t="shared" si="57"/>
        <v>1161</v>
      </c>
      <c r="U719" s="9">
        <f t="shared" si="58"/>
        <v>111</v>
      </c>
      <c r="V719" s="2" t="s">
        <v>34</v>
      </c>
      <c r="W719" s="10">
        <f t="shared" si="59"/>
        <v>0.02</v>
      </c>
    </row>
    <row r="720" spans="1:23" x14ac:dyDescent="0.25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VLOOKUP(F720:F5525,'Customer Info'!A:B,2,0)</f>
        <v>Julia</v>
      </c>
      <c r="H720" s="6" t="str">
        <f>VLOOKUP($F$10:$F$4815,'Customer Info'!$A$1:$C$501,3,0)</f>
        <v>Dunbar</v>
      </c>
      <c r="I720" s="6" t="str">
        <f>VLOOKUP($F$10:$F$4815,'Customer Info'!$A$1:$E$501,5,0)</f>
        <v>Melbourne</v>
      </c>
      <c r="J720" s="2" t="s">
        <v>374</v>
      </c>
      <c r="K720" s="7" t="str">
        <f>VLOOKUP($J:$J,'Product Details'!$B:$C,2,0)</f>
        <v>Furniture</v>
      </c>
      <c r="L720" s="7" t="str">
        <f>VLOOKUP($J:$J,'Product Details'!$B:$D,3,0)</f>
        <v>Chairs</v>
      </c>
      <c r="M720" s="7"/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">
        <v>86</v>
      </c>
      <c r="T720" s="9">
        <f t="shared" si="57"/>
        <v>34008</v>
      </c>
      <c r="U720" s="9">
        <f t="shared" si="58"/>
        <v>2564</v>
      </c>
      <c r="V720" s="2" t="s">
        <v>34</v>
      </c>
      <c r="W720" s="10">
        <f t="shared" si="59"/>
        <v>7.0000000000000007E-2</v>
      </c>
    </row>
    <row r="721" spans="1:23" x14ac:dyDescent="0.25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VLOOKUP(F721:F5526,'Customer Info'!A:B,2,0)</f>
        <v>Ralph</v>
      </c>
      <c r="H721" s="6" t="str">
        <f>VLOOKUP($F$10:$F$4815,'Customer Info'!$A$1:$C$501,3,0)</f>
        <v>Kennedy</v>
      </c>
      <c r="I721" s="6" t="str">
        <f>VLOOKUP($F$10:$F$4815,'Customer Info'!$A$1:$E$501,5,0)</f>
        <v>Bundaberg</v>
      </c>
      <c r="J721" s="2" t="s">
        <v>377</v>
      </c>
      <c r="K721" s="7" t="str">
        <f>VLOOKUP($J:$J,'Product Details'!$B:$C,2,0)</f>
        <v>Furniture</v>
      </c>
      <c r="L721" s="7" t="str">
        <f>VLOOKUP($J:$J,'Product Details'!$B:$D,3,0)</f>
        <v>Tables</v>
      </c>
      <c r="M721" s="7"/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">
        <v>92</v>
      </c>
      <c r="T721" s="9">
        <f t="shared" si="57"/>
        <v>3782</v>
      </c>
      <c r="U721" s="9">
        <f t="shared" si="58"/>
        <v>298</v>
      </c>
      <c r="V721" s="2" t="s">
        <v>31</v>
      </c>
      <c r="W721" s="10">
        <f t="shared" si="59"/>
        <v>0.02</v>
      </c>
    </row>
    <row r="722" spans="1:23" x14ac:dyDescent="0.25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VLOOKUP(F722:F5527,'Customer Info'!A:B,2,0)</f>
        <v>Patricia</v>
      </c>
      <c r="H722" s="6" t="str">
        <f>VLOOKUP($F$10:$F$4815,'Customer Info'!$A$1:$C$501,3,0)</f>
        <v>Hirasaki</v>
      </c>
      <c r="I722" s="6" t="str">
        <f>VLOOKUP($F$10:$F$4815,'Customer Info'!$A$1:$E$501,5,0)</f>
        <v>Pimpri</v>
      </c>
      <c r="J722" s="2" t="s">
        <v>539</v>
      </c>
      <c r="K722" s="7" t="str">
        <f>VLOOKUP($J:$J,'Product Details'!$B:$C,2,0)</f>
        <v>Technology</v>
      </c>
      <c r="L722" s="7" t="str">
        <f>VLOOKUP($J:$J,'Product Details'!$B:$D,3,0)</f>
        <v>Copiers</v>
      </c>
      <c r="M722" s="7"/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">
        <v>25</v>
      </c>
      <c r="T722" s="9">
        <f t="shared" si="57"/>
        <v>6950</v>
      </c>
      <c r="U722" s="9">
        <f t="shared" si="58"/>
        <v>475</v>
      </c>
      <c r="V722" s="2" t="s">
        <v>64</v>
      </c>
      <c r="W722" s="10">
        <f t="shared" si="59"/>
        <v>0.05</v>
      </c>
    </row>
    <row r="723" spans="1:23" x14ac:dyDescent="0.25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VLOOKUP(F723:F5528,'Customer Info'!A:B,2,0)</f>
        <v>Steve</v>
      </c>
      <c r="H723" s="6" t="str">
        <f>VLOOKUP($F$10:$F$4815,'Customer Info'!$A$1:$C$501,3,0)</f>
        <v>Carroll</v>
      </c>
      <c r="I723" s="6" t="str">
        <f>VLOOKUP($F$10:$F$4815,'Customer Info'!$A$1:$E$501,5,0)</f>
        <v>Qingdao</v>
      </c>
      <c r="J723" s="2" t="s">
        <v>765</v>
      </c>
      <c r="K723" s="7" t="str">
        <f>VLOOKUP($J:$J,'Product Details'!$B:$C,2,0)</f>
        <v>Furniture</v>
      </c>
      <c r="L723" s="7" t="str">
        <f>VLOOKUP($J:$J,'Product Details'!$B:$D,3,0)</f>
        <v>Tables</v>
      </c>
      <c r="M723" s="7"/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">
        <v>41</v>
      </c>
      <c r="T723" s="9">
        <f t="shared" si="57"/>
        <v>2379</v>
      </c>
      <c r="U723" s="9">
        <f t="shared" si="58"/>
        <v>235</v>
      </c>
      <c r="V723" s="2" t="s">
        <v>64</v>
      </c>
      <c r="W723" s="10">
        <f t="shared" si="59"/>
        <v>0.02</v>
      </c>
    </row>
    <row r="724" spans="1:23" x14ac:dyDescent="0.25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VLOOKUP(F724:F5529,'Customer Info'!A:B,2,0)</f>
        <v>Paul</v>
      </c>
      <c r="H724" s="6" t="str">
        <f>VLOOKUP($F$10:$F$4815,'Customer Info'!$A$1:$C$501,3,0)</f>
        <v>Gonzalez</v>
      </c>
      <c r="I724" s="6" t="str">
        <f>VLOOKUP($F$10:$F$4815,'Customer Info'!$A$1:$E$501,5,0)</f>
        <v>Durgapur</v>
      </c>
      <c r="J724" s="2" t="s">
        <v>533</v>
      </c>
      <c r="K724" s="7" t="str">
        <f>VLOOKUP($J:$J,'Product Details'!$B:$C,2,0)</f>
        <v>Office_Supplies</v>
      </c>
      <c r="L724" s="7" t="str">
        <f>VLOOKUP($J:$J,'Product Details'!$B:$D,3,0)</f>
        <v>Supplies</v>
      </c>
      <c r="M724" s="7"/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">
        <v>10</v>
      </c>
      <c r="T724" s="9">
        <f t="shared" si="57"/>
        <v>507</v>
      </c>
      <c r="U724" s="9">
        <f t="shared" si="58"/>
        <v>59</v>
      </c>
      <c r="V724" s="2" t="s">
        <v>64</v>
      </c>
      <c r="W724" s="10">
        <f t="shared" si="59"/>
        <v>0.02</v>
      </c>
    </row>
    <row r="725" spans="1:23" x14ac:dyDescent="0.25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VLOOKUP(F725:F5530,'Customer Info'!A:B,2,0)</f>
        <v>Mick</v>
      </c>
      <c r="H725" s="6" t="str">
        <f>VLOOKUP($F$10:$F$4815,'Customer Info'!$A$1:$C$501,3,0)</f>
        <v>Brown</v>
      </c>
      <c r="I725" s="6" t="str">
        <f>VLOOKUP($F$10:$F$4815,'Customer Info'!$A$1:$E$501,5,0)</f>
        <v>Frankfurt</v>
      </c>
      <c r="J725" s="2" t="s">
        <v>533</v>
      </c>
      <c r="K725" s="7" t="str">
        <f>VLOOKUP($J:$J,'Product Details'!$B:$C,2,0)</f>
        <v>Office_Supplies</v>
      </c>
      <c r="L725" s="7" t="str">
        <f>VLOOKUP($J:$J,'Product Details'!$B:$D,3,0)</f>
        <v>Supplies</v>
      </c>
      <c r="M725" s="7"/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">
        <v>30</v>
      </c>
      <c r="T725" s="9">
        <f t="shared" si="57"/>
        <v>447</v>
      </c>
      <c r="U725" s="9">
        <f t="shared" si="58"/>
        <v>48</v>
      </c>
      <c r="V725" s="2" t="s">
        <v>64</v>
      </c>
      <c r="W725" s="10">
        <f t="shared" si="59"/>
        <v>0.02</v>
      </c>
    </row>
    <row r="726" spans="1:23" x14ac:dyDescent="0.25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VLOOKUP(F726:F5531,'Customer Info'!A:B,2,0)</f>
        <v>Hunter</v>
      </c>
      <c r="H726" s="6" t="str">
        <f>VLOOKUP($F$10:$F$4815,'Customer Info'!$A$1:$C$501,3,0)</f>
        <v>Glantz</v>
      </c>
      <c r="I726" s="6" t="str">
        <f>VLOOKUP($F$10:$F$4815,'Customer Info'!$A$1:$E$501,5,0)</f>
        <v>Panihati</v>
      </c>
      <c r="J726" s="2" t="s">
        <v>106</v>
      </c>
      <c r="K726" s="7" t="str">
        <f>VLOOKUP($J:$J,'Product Details'!$B:$C,2,0)</f>
        <v>Office_Supplies</v>
      </c>
      <c r="L726" s="7" t="str">
        <f>VLOOKUP($J:$J,'Product Details'!$B:$D,3,0)</f>
        <v>Appliances</v>
      </c>
      <c r="M726" s="7"/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">
        <v>97</v>
      </c>
      <c r="T726" s="9">
        <f t="shared" si="57"/>
        <v>321</v>
      </c>
      <c r="U726" s="9">
        <f t="shared" si="58"/>
        <v>111</v>
      </c>
      <c r="V726" s="2" t="s">
        <v>64</v>
      </c>
      <c r="W726" s="10">
        <f t="shared" si="59"/>
        <v>0.02</v>
      </c>
    </row>
    <row r="727" spans="1:23" x14ac:dyDescent="0.25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VLOOKUP(F727:F5532,'Customer Info'!A:B,2,0)</f>
        <v>Logan</v>
      </c>
      <c r="H727" s="6" t="str">
        <f>VLOOKUP($F$10:$F$4815,'Customer Info'!$A$1:$C$501,3,0)</f>
        <v>Currie</v>
      </c>
      <c r="I727" s="6" t="str">
        <f>VLOOKUP($F$10:$F$4815,'Customer Info'!$A$1:$E$501,5,0)</f>
        <v>Anshan</v>
      </c>
      <c r="J727" s="2" t="s">
        <v>274</v>
      </c>
      <c r="K727" s="7" t="str">
        <f>VLOOKUP($J:$J,'Product Details'!$B:$C,2,0)</f>
        <v>Furniture</v>
      </c>
      <c r="L727" s="7" t="str">
        <f>VLOOKUP($J:$J,'Product Details'!$B:$D,3,0)</f>
        <v>Tables</v>
      </c>
      <c r="M727" s="7"/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">
        <v>78</v>
      </c>
      <c r="T727" s="9">
        <f t="shared" si="57"/>
        <v>1194</v>
      </c>
      <c r="U727" s="9">
        <f t="shared" si="58"/>
        <v>178</v>
      </c>
      <c r="V727" s="2" t="s">
        <v>64</v>
      </c>
      <c r="W727" s="10">
        <f t="shared" si="59"/>
        <v>0.02</v>
      </c>
    </row>
    <row r="728" spans="1:23" x14ac:dyDescent="0.25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VLOOKUP(F728:F5533,'Customer Info'!A:B,2,0)</f>
        <v>Dianna</v>
      </c>
      <c r="H728" s="6" t="str">
        <f>VLOOKUP($F$10:$F$4815,'Customer Info'!$A$1:$C$501,3,0)</f>
        <v>Vittorini</v>
      </c>
      <c r="I728" s="6" t="str">
        <f>VLOOKUP($F$10:$F$4815,'Customer Info'!$A$1:$E$501,5,0)</f>
        <v>Gold Coast</v>
      </c>
      <c r="J728" s="2" t="s">
        <v>235</v>
      </c>
      <c r="K728" s="7" t="str">
        <f>VLOOKUP($J:$J,'Product Details'!$B:$C,2,0)</f>
        <v>Furniture</v>
      </c>
      <c r="L728" s="7" t="str">
        <f>VLOOKUP($J:$J,'Product Details'!$B:$D,3,0)</f>
        <v>Chairs</v>
      </c>
      <c r="M728" s="7"/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">
        <v>82</v>
      </c>
      <c r="T728" s="9">
        <f t="shared" si="57"/>
        <v>24602</v>
      </c>
      <c r="U728" s="9">
        <f t="shared" si="58"/>
        <v>2107</v>
      </c>
      <c r="V728" s="2" t="s">
        <v>34</v>
      </c>
      <c r="W728" s="10">
        <f t="shared" si="59"/>
        <v>0.05</v>
      </c>
    </row>
    <row r="729" spans="1:23" x14ac:dyDescent="0.25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VLOOKUP(F729:F5534,'Customer Info'!A:B,2,0)</f>
        <v>Tom</v>
      </c>
      <c r="H729" s="6" t="str">
        <f>VLOOKUP($F$10:$F$4815,'Customer Info'!$A$1:$C$501,3,0)</f>
        <v>Boeckenhauer</v>
      </c>
      <c r="I729" s="6" t="str">
        <f>VLOOKUP($F$10:$F$4815,'Customer Info'!$A$1:$E$501,5,0)</f>
        <v>Neunkirchen</v>
      </c>
      <c r="J729" s="2" t="s">
        <v>205</v>
      </c>
      <c r="K729" s="7" t="str">
        <f>VLOOKUP($J:$J,'Product Details'!$B:$C,2,0)</f>
        <v>Office_Supplies</v>
      </c>
      <c r="L729" s="7" t="str">
        <f>VLOOKUP($J:$J,'Product Details'!$B:$D,3,0)</f>
        <v>Labels</v>
      </c>
      <c r="M729" s="7"/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">
        <v>30</v>
      </c>
      <c r="T729" s="9">
        <f t="shared" si="57"/>
        <v>300</v>
      </c>
      <c r="U729" s="9">
        <f t="shared" si="58"/>
        <v>42</v>
      </c>
      <c r="V729" s="2" t="s">
        <v>34</v>
      </c>
      <c r="W729" s="10">
        <f t="shared" si="59"/>
        <v>0.02</v>
      </c>
    </row>
    <row r="730" spans="1:23" x14ac:dyDescent="0.25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VLOOKUP(F730:F5535,'Customer Info'!A:B,2,0)</f>
        <v>Dana</v>
      </c>
      <c r="H730" s="6" t="str">
        <f>VLOOKUP($F$10:$F$4815,'Customer Info'!$A$1:$C$501,3,0)</f>
        <v>Kaydos</v>
      </c>
      <c r="I730" s="6" t="str">
        <f>VLOOKUP($F$10:$F$4815,'Customer Info'!$A$1:$E$501,5,0)</f>
        <v>Nagercoil</v>
      </c>
      <c r="J730" s="2" t="s">
        <v>467</v>
      </c>
      <c r="K730" s="7" t="str">
        <f>VLOOKUP($J:$J,'Product Details'!$B:$C,2,0)</f>
        <v>Technology</v>
      </c>
      <c r="L730" s="7" t="str">
        <f>VLOOKUP($J:$J,'Product Details'!$B:$D,3,0)</f>
        <v>Phones</v>
      </c>
      <c r="M730" s="7"/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">
        <v>67</v>
      </c>
      <c r="T730" s="9">
        <f t="shared" si="57"/>
        <v>2147</v>
      </c>
      <c r="U730" s="9">
        <f t="shared" si="58"/>
        <v>239</v>
      </c>
      <c r="V730" s="2" t="s">
        <v>34</v>
      </c>
      <c r="W730" s="10">
        <f t="shared" si="59"/>
        <v>0.02</v>
      </c>
    </row>
    <row r="731" spans="1:23" x14ac:dyDescent="0.25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VLOOKUP(F731:F5536,'Customer Info'!A:B,2,0)</f>
        <v>Alex</v>
      </c>
      <c r="H731" s="6" t="str">
        <f>VLOOKUP($F$10:$F$4815,'Customer Info'!$A$1:$C$501,3,0)</f>
        <v>Avila</v>
      </c>
      <c r="I731" s="6" t="str">
        <f>VLOOKUP($F$10:$F$4815,'Customer Info'!$A$1:$E$501,5,0)</f>
        <v>Newcastle</v>
      </c>
      <c r="J731" s="2" t="s">
        <v>1174</v>
      </c>
      <c r="K731" s="7" t="str">
        <f>VLOOKUP($J:$J,'Product Details'!$B:$C,2,0)</f>
        <v>Office_Supplies</v>
      </c>
      <c r="L731" s="7" t="str">
        <f>VLOOKUP($J:$J,'Product Details'!$B:$D,3,0)</f>
        <v>Storage</v>
      </c>
      <c r="M731" s="7"/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3996</v>
      </c>
      <c r="S731" s="2">
        <v>30</v>
      </c>
      <c r="T731" s="9">
        <f t="shared" si="57"/>
        <v>4026</v>
      </c>
      <c r="U731" s="9">
        <f t="shared" si="58"/>
        <v>180</v>
      </c>
      <c r="V731" s="2" t="s">
        <v>64</v>
      </c>
      <c r="W731" s="10">
        <f t="shared" si="59"/>
        <v>0.02</v>
      </c>
    </row>
    <row r="732" spans="1:23" x14ac:dyDescent="0.25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VLOOKUP(F732:F5537,'Customer Info'!A:B,2,0)</f>
        <v>Nancy</v>
      </c>
      <c r="H732" s="6" t="str">
        <f>VLOOKUP($F$10:$F$4815,'Customer Info'!$A$1:$C$501,3,0)</f>
        <v>Lomonaco</v>
      </c>
      <c r="I732" s="6" t="str">
        <f>VLOOKUP($F$10:$F$4815,'Customer Info'!$A$1:$E$501,5,0)</f>
        <v>Tengzhou</v>
      </c>
      <c r="J732" s="2" t="s">
        <v>57</v>
      </c>
      <c r="K732" s="7" t="str">
        <f>VLOOKUP($J:$J,'Product Details'!$B:$C,2,0)</f>
        <v>Technology</v>
      </c>
      <c r="L732" s="7" t="str">
        <f>VLOOKUP($J:$J,'Product Details'!$B:$D,3,0)</f>
        <v>Accessories</v>
      </c>
      <c r="M732" s="7"/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9154</v>
      </c>
      <c r="S732" s="2">
        <v>20</v>
      </c>
      <c r="T732" s="9">
        <f t="shared" si="57"/>
        <v>9174</v>
      </c>
      <c r="U732" s="9">
        <f t="shared" si="58"/>
        <v>604</v>
      </c>
      <c r="V732" s="2" t="s">
        <v>34</v>
      </c>
      <c r="W732" s="10">
        <f t="shared" si="59"/>
        <v>0.05</v>
      </c>
    </row>
    <row r="733" spans="1:23" x14ac:dyDescent="0.25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VLOOKUP(F733:F5538,'Customer Info'!A:B,2,0)</f>
        <v>Mick</v>
      </c>
      <c r="H733" s="6" t="str">
        <f>VLOOKUP($F$10:$F$4815,'Customer Info'!$A$1:$C$501,3,0)</f>
        <v>Brown</v>
      </c>
      <c r="I733" s="6" t="str">
        <f>VLOOKUP($F$10:$F$4815,'Customer Info'!$A$1:$E$501,5,0)</f>
        <v>Shenzhen</v>
      </c>
      <c r="J733" s="2" t="s">
        <v>39</v>
      </c>
      <c r="K733" s="7" t="str">
        <f>VLOOKUP($J:$J,'Product Details'!$B:$C,2,0)</f>
        <v>Office_Supplies</v>
      </c>
      <c r="L733" s="7" t="str">
        <f>VLOOKUP($J:$J,'Product Details'!$B:$D,3,0)</f>
        <v>Binders</v>
      </c>
      <c r="M733" s="7"/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507</v>
      </c>
      <c r="S733" s="2">
        <v>30</v>
      </c>
      <c r="T733" s="9">
        <f t="shared" si="57"/>
        <v>537</v>
      </c>
      <c r="U733" s="9">
        <f t="shared" si="58"/>
        <v>57</v>
      </c>
      <c r="V733" s="2" t="s">
        <v>64</v>
      </c>
      <c r="W733" s="10">
        <f t="shared" si="59"/>
        <v>0.02</v>
      </c>
    </row>
    <row r="734" spans="1:23" x14ac:dyDescent="0.25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VLOOKUP(F734:F5539,'Customer Info'!A:B,2,0)</f>
        <v>Yana</v>
      </c>
      <c r="H734" s="6" t="str">
        <f>VLOOKUP($F$10:$F$4815,'Customer Info'!$A$1:$C$501,3,0)</f>
        <v>Sorensen</v>
      </c>
      <c r="I734" s="6" t="str">
        <f>VLOOKUP($F$10:$F$4815,'Customer Info'!$A$1:$E$501,5,0)</f>
        <v>Hangzhou</v>
      </c>
      <c r="J734" s="2" t="s">
        <v>1051</v>
      </c>
      <c r="K734" s="7" t="str">
        <f>VLOOKUP($J:$J,'Product Details'!$B:$C,2,0)</f>
        <v>Technology</v>
      </c>
      <c r="L734" s="7" t="str">
        <f>VLOOKUP($J:$J,'Product Details'!$B:$D,3,0)</f>
        <v>Copiers</v>
      </c>
      <c r="M734" s="7"/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138455</v>
      </c>
      <c r="S734" s="2">
        <v>57</v>
      </c>
      <c r="T734" s="9">
        <f t="shared" si="57"/>
        <v>138512</v>
      </c>
      <c r="U734" s="9">
        <f t="shared" si="58"/>
        <v>10432</v>
      </c>
      <c r="V734" s="2" t="s">
        <v>72</v>
      </c>
      <c r="W734" s="10">
        <f t="shared" si="59"/>
        <v>0.12</v>
      </c>
    </row>
    <row r="735" spans="1:23" x14ac:dyDescent="0.25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VLOOKUP(F735:F5540,'Customer Info'!A:B,2,0)</f>
        <v>Lindsay</v>
      </c>
      <c r="H735" s="6" t="str">
        <f>VLOOKUP($F$10:$F$4815,'Customer Info'!$A$1:$C$501,3,0)</f>
        <v>Castell</v>
      </c>
      <c r="I735" s="6" t="str">
        <f>VLOOKUP($F$10:$F$4815,'Customer Info'!$A$1:$E$501,5,0)</f>
        <v>Depok</v>
      </c>
      <c r="J735" s="2" t="s">
        <v>51</v>
      </c>
      <c r="K735" s="7" t="str">
        <f>VLOOKUP($J:$J,'Product Details'!$B:$C,2,0)</f>
        <v>Technology</v>
      </c>
      <c r="L735" s="7" t="str">
        <f>VLOOKUP($J:$J,'Product Details'!$B:$D,3,0)</f>
        <v>Machines</v>
      </c>
      <c r="M735" s="7"/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83073</v>
      </c>
      <c r="S735" s="2">
        <v>97</v>
      </c>
      <c r="T735" s="9">
        <f t="shared" si="57"/>
        <v>83170</v>
      </c>
      <c r="U735" s="9">
        <f t="shared" si="58"/>
        <v>6322</v>
      </c>
      <c r="V735" s="2" t="s">
        <v>34</v>
      </c>
      <c r="W735" s="10">
        <f t="shared" si="59"/>
        <v>0.09</v>
      </c>
    </row>
    <row r="736" spans="1:23" x14ac:dyDescent="0.25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VLOOKUP(F736:F5541,'Customer Info'!A:B,2,0)</f>
        <v>Philip</v>
      </c>
      <c r="H736" s="6" t="str">
        <f>VLOOKUP($F$10:$F$4815,'Customer Info'!$A$1:$C$501,3,0)</f>
        <v>Fox</v>
      </c>
      <c r="I736" s="6" t="str">
        <f>VLOOKUP($F$10:$F$4815,'Customer Info'!$A$1:$E$501,5,0)</f>
        <v>Remscheid</v>
      </c>
      <c r="J736" s="2" t="s">
        <v>132</v>
      </c>
      <c r="K736" s="7" t="str">
        <f>VLOOKUP($J:$J,'Product Details'!$B:$C,2,0)</f>
        <v>Office_Supplies</v>
      </c>
      <c r="L736" s="7" t="str">
        <f>VLOOKUP($J:$J,'Product Details'!$B:$D,3,0)</f>
        <v>Labels</v>
      </c>
      <c r="M736" s="7"/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555</v>
      </c>
      <c r="S736" s="2">
        <v>30</v>
      </c>
      <c r="T736" s="9">
        <f t="shared" si="57"/>
        <v>585</v>
      </c>
      <c r="U736" s="9">
        <f t="shared" si="58"/>
        <v>63</v>
      </c>
      <c r="V736" s="2" t="s">
        <v>34</v>
      </c>
      <c r="W736" s="10">
        <f t="shared" si="59"/>
        <v>0.02</v>
      </c>
    </row>
    <row r="737" spans="1:23" x14ac:dyDescent="0.25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VLOOKUP(F737:F5542,'Customer Info'!A:B,2,0)</f>
        <v>Vivek</v>
      </c>
      <c r="H737" s="6" t="str">
        <f>VLOOKUP($F$10:$F$4815,'Customer Info'!$A$1:$C$501,3,0)</f>
        <v>Gonzalez</v>
      </c>
      <c r="I737" s="6" t="str">
        <f>VLOOKUP($F$10:$F$4815,'Customer Info'!$A$1:$E$501,5,0)</f>
        <v>Nanyang</v>
      </c>
      <c r="J737" s="2" t="s">
        <v>54</v>
      </c>
      <c r="K737" s="7" t="str">
        <f>VLOOKUP($J:$J,'Product Details'!$B:$C,2,0)</f>
        <v>Furniture</v>
      </c>
      <c r="L737" s="7" t="str">
        <f>VLOOKUP($J:$J,'Product Details'!$B:$D,3,0)</f>
        <v>Tables</v>
      </c>
      <c r="M737" s="7"/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1637</v>
      </c>
      <c r="S737" s="2">
        <v>75</v>
      </c>
      <c r="T737" s="9">
        <f t="shared" si="57"/>
        <v>1712</v>
      </c>
      <c r="U737" s="9">
        <f t="shared" si="58"/>
        <v>180</v>
      </c>
      <c r="V737" s="2" t="s">
        <v>31</v>
      </c>
      <c r="W737" s="10">
        <f t="shared" si="59"/>
        <v>0.02</v>
      </c>
    </row>
    <row r="738" spans="1:23" x14ac:dyDescent="0.25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VLOOKUP(F738:F5543,'Customer Info'!A:B,2,0)</f>
        <v>Susan</v>
      </c>
      <c r="H738" s="6" t="str">
        <f>VLOOKUP($F$10:$F$4815,'Customer Info'!$A$1:$C$501,3,0)</f>
        <v>Pistek</v>
      </c>
      <c r="I738" s="6" t="str">
        <f>VLOOKUP($F$10:$F$4815,'Customer Info'!$A$1:$E$501,5,0)</f>
        <v>Padang</v>
      </c>
      <c r="J738" s="2" t="s">
        <v>197</v>
      </c>
      <c r="K738" s="7" t="str">
        <f>VLOOKUP($J:$J,'Product Details'!$B:$C,2,0)</f>
        <v>Office_Supplies</v>
      </c>
      <c r="L738" s="7" t="str">
        <f>VLOOKUP($J:$J,'Product Details'!$B:$D,3,0)</f>
        <v>Labels</v>
      </c>
      <c r="M738" s="7"/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3138</v>
      </c>
      <c r="S738" s="2">
        <v>95</v>
      </c>
      <c r="T738" s="9">
        <f t="shared" si="57"/>
        <v>3233</v>
      </c>
      <c r="U738" s="9">
        <f t="shared" si="58"/>
        <v>301</v>
      </c>
      <c r="V738" s="2" t="s">
        <v>34</v>
      </c>
      <c r="W738" s="10">
        <f t="shared" si="59"/>
        <v>0.02</v>
      </c>
    </row>
    <row r="739" spans="1:23" x14ac:dyDescent="0.25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VLOOKUP(F739:F5544,'Customer Info'!A:B,2,0)</f>
        <v>Dionis</v>
      </c>
      <c r="H739" s="6" t="str">
        <f>VLOOKUP($F$10:$F$4815,'Customer Info'!$A$1:$C$501,3,0)</f>
        <v>Lloyd</v>
      </c>
      <c r="I739" s="6" t="str">
        <f>VLOOKUP($F$10:$F$4815,'Customer Info'!$A$1:$E$501,5,0)</f>
        <v>Kamarhati</v>
      </c>
      <c r="J739" s="2" t="s">
        <v>317</v>
      </c>
      <c r="K739" s="7" t="str">
        <f>VLOOKUP($J:$J,'Product Details'!$B:$C,2,0)</f>
        <v>Technology</v>
      </c>
      <c r="L739" s="7" t="str">
        <f>VLOOKUP($J:$J,'Product Details'!$B:$D,3,0)</f>
        <v>Accessories</v>
      </c>
      <c r="M739" s="7"/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416</v>
      </c>
      <c r="S739" s="2">
        <v>85</v>
      </c>
      <c r="T739" s="9">
        <f t="shared" si="57"/>
        <v>501</v>
      </c>
      <c r="U739" s="9">
        <f t="shared" si="58"/>
        <v>127</v>
      </c>
      <c r="V739" s="2" t="s">
        <v>34</v>
      </c>
      <c r="W739" s="10">
        <f t="shared" si="59"/>
        <v>0.02</v>
      </c>
    </row>
    <row r="740" spans="1:23" x14ac:dyDescent="0.25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VLOOKUP(F740:F5545,'Customer Info'!A:B,2,0)</f>
        <v>Debra</v>
      </c>
      <c r="H740" s="6" t="str">
        <f>VLOOKUP($F$10:$F$4815,'Customer Info'!$A$1:$C$501,3,0)</f>
        <v>Catini</v>
      </c>
      <c r="I740" s="6" t="str">
        <f>VLOOKUP($F$10:$F$4815,'Customer Info'!$A$1:$E$501,5,0)</f>
        <v>Brisbane</v>
      </c>
      <c r="J740" s="2" t="s">
        <v>67</v>
      </c>
      <c r="K740" s="7" t="str">
        <f>VLOOKUP($J:$J,'Product Details'!$B:$C,2,0)</f>
        <v>Furniture</v>
      </c>
      <c r="L740" s="7" t="str">
        <f>VLOOKUP($J:$J,'Product Details'!$B:$D,3,0)</f>
        <v>Bookcases</v>
      </c>
      <c r="M740" s="7"/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2034</v>
      </c>
      <c r="S740" s="2">
        <v>80</v>
      </c>
      <c r="T740" s="9">
        <f t="shared" si="57"/>
        <v>2114</v>
      </c>
      <c r="U740" s="9">
        <f t="shared" si="58"/>
        <v>214</v>
      </c>
      <c r="V740" s="2" t="s">
        <v>34</v>
      </c>
      <c r="W740" s="10">
        <f t="shared" si="59"/>
        <v>0.02</v>
      </c>
    </row>
    <row r="741" spans="1:23" x14ac:dyDescent="0.25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VLOOKUP(F741:F5546,'Customer Info'!A:B,2,0)</f>
        <v>Tamara</v>
      </c>
      <c r="H741" s="6" t="str">
        <f>VLOOKUP($F$10:$F$4815,'Customer Info'!$A$1:$C$501,3,0)</f>
        <v>Willingham</v>
      </c>
      <c r="I741" s="6" t="str">
        <f>VLOOKUP($F$10:$F$4815,'Customer Info'!$A$1:$E$501,5,0)</f>
        <v>Sindelfingen</v>
      </c>
      <c r="J741" s="2" t="s">
        <v>78</v>
      </c>
      <c r="K741" s="7" t="str">
        <f>VLOOKUP($J:$J,'Product Details'!$B:$C,2,0)</f>
        <v>Office_Supplies</v>
      </c>
      <c r="L741" s="7" t="str">
        <f>VLOOKUP($J:$J,'Product Details'!$B:$D,3,0)</f>
        <v>Supplies</v>
      </c>
      <c r="M741" s="7"/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21981</v>
      </c>
      <c r="S741" s="2">
        <v>91</v>
      </c>
      <c r="T741" s="9">
        <f t="shared" si="57"/>
        <v>22072</v>
      </c>
      <c r="U741" s="9">
        <f t="shared" si="58"/>
        <v>2098</v>
      </c>
      <c r="V741" s="2" t="s">
        <v>34</v>
      </c>
      <c r="W741" s="10">
        <f t="shared" si="59"/>
        <v>0.05</v>
      </c>
    </row>
    <row r="742" spans="1:23" x14ac:dyDescent="0.25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VLOOKUP(F742:F5547,'Customer Info'!A:B,2,0)</f>
        <v>Thomas</v>
      </c>
      <c r="H742" s="6" t="str">
        <f>VLOOKUP($F$10:$F$4815,'Customer Info'!$A$1:$C$501,3,0)</f>
        <v>Boland</v>
      </c>
      <c r="I742" s="6" t="str">
        <f>VLOOKUP($F$10:$F$4815,'Customer Info'!$A$1:$E$501,5,0)</f>
        <v>Surabaya</v>
      </c>
      <c r="J742" s="2" t="s">
        <v>156</v>
      </c>
      <c r="K742" s="7" t="str">
        <f>VLOOKUP($J:$J,'Product Details'!$B:$C,2,0)</f>
        <v>Office_Supplies</v>
      </c>
      <c r="L742" s="7" t="str">
        <f>VLOOKUP($J:$J,'Product Details'!$B:$D,3,0)</f>
        <v>Envelopes</v>
      </c>
      <c r="M742" s="7"/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12680</v>
      </c>
      <c r="S742" s="2">
        <v>100</v>
      </c>
      <c r="T742" s="9">
        <f t="shared" si="57"/>
        <v>12780</v>
      </c>
      <c r="U742" s="9">
        <f t="shared" si="58"/>
        <v>820</v>
      </c>
      <c r="V742" s="2" t="s">
        <v>34</v>
      </c>
      <c r="W742" s="10">
        <f t="shared" si="59"/>
        <v>0.05</v>
      </c>
    </row>
    <row r="743" spans="1:23" x14ac:dyDescent="0.25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VLOOKUP(F743:F5548,'Customer Info'!A:B,2,0)</f>
        <v>Robert</v>
      </c>
      <c r="H743" s="6" t="str">
        <f>VLOOKUP($F$10:$F$4815,'Customer Info'!$A$1:$C$501,3,0)</f>
        <v>Dilbeck</v>
      </c>
      <c r="I743" s="6" t="str">
        <f>VLOOKUP($F$10:$F$4815,'Customer Info'!$A$1:$E$501,5,0)</f>
        <v>Bihar Sharif</v>
      </c>
      <c r="J743" s="2" t="s">
        <v>371</v>
      </c>
      <c r="K743" s="7" t="str">
        <f>VLOOKUP($J:$J,'Product Details'!$B:$C,2,0)</f>
        <v>Furniture</v>
      </c>
      <c r="L743" s="7" t="str">
        <f>VLOOKUP($J:$J,'Product Details'!$B:$D,3,0)</f>
        <v>Bookcases</v>
      </c>
      <c r="M743" s="7"/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810</v>
      </c>
      <c r="S743" s="2">
        <v>35</v>
      </c>
      <c r="T743" s="9">
        <f t="shared" si="57"/>
        <v>845</v>
      </c>
      <c r="U743" s="9">
        <f t="shared" si="58"/>
        <v>83</v>
      </c>
      <c r="V743" s="2" t="s">
        <v>31</v>
      </c>
      <c r="W743" s="10">
        <f t="shared" si="59"/>
        <v>0.02</v>
      </c>
    </row>
    <row r="744" spans="1:23" x14ac:dyDescent="0.25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VLOOKUP(F744:F5549,'Customer Info'!A:B,2,0)</f>
        <v>Patrick</v>
      </c>
      <c r="H744" s="6" t="str">
        <f>VLOOKUP($F$10:$F$4815,'Customer Info'!$A$1:$C$501,3,0)</f>
        <v>Bzostek</v>
      </c>
      <c r="I744" s="6" t="str">
        <f>VLOOKUP($F$10:$F$4815,'Customer Info'!$A$1:$E$501,5,0)</f>
        <v>Brisbane</v>
      </c>
      <c r="J744" s="2" t="s">
        <v>173</v>
      </c>
      <c r="K744" s="7" t="str">
        <f>VLOOKUP($J:$J,'Product Details'!$B:$C,2,0)</f>
        <v>Office_Supplies</v>
      </c>
      <c r="L744" s="7" t="str">
        <f>VLOOKUP($J:$J,'Product Details'!$B:$D,3,0)</f>
        <v>Fasteners</v>
      </c>
      <c r="M744" s="7"/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10854</v>
      </c>
      <c r="S744" s="2">
        <v>61</v>
      </c>
      <c r="T744" s="9">
        <f t="shared" si="57"/>
        <v>10915</v>
      </c>
      <c r="U744" s="9">
        <f t="shared" si="58"/>
        <v>769</v>
      </c>
      <c r="V744" s="2" t="s">
        <v>34</v>
      </c>
      <c r="W744" s="10">
        <f t="shared" si="59"/>
        <v>0.05</v>
      </c>
    </row>
    <row r="745" spans="1:23" x14ac:dyDescent="0.25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VLOOKUP(F745:F5550,'Customer Info'!A:B,2,0)</f>
        <v>Harold</v>
      </c>
      <c r="H745" s="6" t="str">
        <f>VLOOKUP($F$10:$F$4815,'Customer Info'!$A$1:$C$501,3,0)</f>
        <v>Dahlen</v>
      </c>
      <c r="I745" s="6" t="str">
        <f>VLOOKUP($F$10:$F$4815,'Customer Info'!$A$1:$E$501,5,0)</f>
        <v>Jakarta</v>
      </c>
      <c r="J745" s="2" t="s">
        <v>1174</v>
      </c>
      <c r="K745" s="7" t="str">
        <f>VLOOKUP($J:$J,'Product Details'!$B:$C,2,0)</f>
        <v>Office_Supplies</v>
      </c>
      <c r="L745" s="7" t="str">
        <f>VLOOKUP($J:$J,'Product Details'!$B:$D,3,0)</f>
        <v>Storage</v>
      </c>
      <c r="M745" s="7"/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3152</v>
      </c>
      <c r="S745" s="2">
        <v>63</v>
      </c>
      <c r="T745" s="9">
        <f t="shared" si="57"/>
        <v>3215</v>
      </c>
      <c r="U745" s="9">
        <f t="shared" si="58"/>
        <v>153</v>
      </c>
      <c r="V745" s="2" t="s">
        <v>31</v>
      </c>
      <c r="W745" s="10">
        <f t="shared" si="59"/>
        <v>0.02</v>
      </c>
    </row>
    <row r="746" spans="1:23" x14ac:dyDescent="0.25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VLOOKUP(F746:F5551,'Customer Info'!A:B,2,0)</f>
        <v>John</v>
      </c>
      <c r="H746" s="6" t="str">
        <f>VLOOKUP($F$10:$F$4815,'Customer Info'!$A$1:$C$501,3,0)</f>
        <v>Huston</v>
      </c>
      <c r="I746" s="6" t="str">
        <f>VLOOKUP($F$10:$F$4815,'Customer Info'!$A$1:$E$501,5,0)</f>
        <v>Jena</v>
      </c>
      <c r="J746" s="2" t="s">
        <v>87</v>
      </c>
      <c r="K746" s="7" t="str">
        <f>VLOOKUP($J:$J,'Product Details'!$B:$C,2,0)</f>
        <v>Office_Supplies</v>
      </c>
      <c r="L746" s="7" t="str">
        <f>VLOOKUP($J:$J,'Product Details'!$B:$D,3,0)</f>
        <v>Storage</v>
      </c>
      <c r="M746" s="7"/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1574</v>
      </c>
      <c r="S746" s="2">
        <v>88</v>
      </c>
      <c r="T746" s="9">
        <f t="shared" si="57"/>
        <v>1662</v>
      </c>
      <c r="U746" s="9">
        <f t="shared" si="58"/>
        <v>204</v>
      </c>
      <c r="V746" s="2" t="s">
        <v>31</v>
      </c>
      <c r="W746" s="10">
        <f t="shared" si="59"/>
        <v>0.02</v>
      </c>
    </row>
    <row r="747" spans="1:23" x14ac:dyDescent="0.25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VLOOKUP(F747:F5552,'Customer Info'!A:B,2,0)</f>
        <v>Michael</v>
      </c>
      <c r="H747" s="6" t="str">
        <f>VLOOKUP($F$10:$F$4815,'Customer Info'!$A$1:$C$501,3,0)</f>
        <v>Moore</v>
      </c>
      <c r="I747" s="6" t="str">
        <f>VLOOKUP($F$10:$F$4815,'Customer Info'!$A$1:$E$501,5,0)</f>
        <v>Geelong</v>
      </c>
      <c r="J747" s="2" t="s">
        <v>42</v>
      </c>
      <c r="K747" s="7" t="str">
        <f>VLOOKUP($J:$J,'Product Details'!$B:$C,2,0)</f>
        <v>Office_Supplies</v>
      </c>
      <c r="L747" s="7" t="str">
        <f>VLOOKUP($J:$J,'Product Details'!$B:$D,3,0)</f>
        <v>Supplies</v>
      </c>
      <c r="M747" s="7"/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5663</v>
      </c>
      <c r="S747" s="2">
        <v>28</v>
      </c>
      <c r="T747" s="9">
        <f t="shared" si="57"/>
        <v>5691</v>
      </c>
      <c r="U747" s="9">
        <f t="shared" si="58"/>
        <v>301</v>
      </c>
      <c r="V747" s="2" t="s">
        <v>64</v>
      </c>
      <c r="W747" s="10">
        <f t="shared" si="59"/>
        <v>0.05</v>
      </c>
    </row>
    <row r="748" spans="1:23" x14ac:dyDescent="0.25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VLOOKUP(F748:F5553,'Customer Info'!A:B,2,0)</f>
        <v>Eileen</v>
      </c>
      <c r="H748" s="6" t="str">
        <f>VLOOKUP($F$10:$F$4815,'Customer Info'!$A$1:$C$501,3,0)</f>
        <v>Kiefer</v>
      </c>
      <c r="I748" s="6" t="str">
        <f>VLOOKUP($F$10:$F$4815,'Customer Info'!$A$1:$E$501,5,0)</f>
        <v>Hamm</v>
      </c>
      <c r="J748" s="2" t="s">
        <v>332</v>
      </c>
      <c r="K748" s="7" t="str">
        <f>VLOOKUP($J:$J,'Product Details'!$B:$C,2,0)</f>
        <v>Technology</v>
      </c>
      <c r="L748" s="7" t="str">
        <f>VLOOKUP($J:$J,'Product Details'!$B:$D,3,0)</f>
        <v>Phones</v>
      </c>
      <c r="M748" s="7"/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8604</v>
      </c>
      <c r="S748" s="2">
        <v>30</v>
      </c>
      <c r="T748" s="9">
        <f t="shared" si="57"/>
        <v>8634</v>
      </c>
      <c r="U748" s="9">
        <f t="shared" si="58"/>
        <v>598</v>
      </c>
      <c r="V748" s="2" t="s">
        <v>34</v>
      </c>
      <c r="W748" s="10">
        <f t="shared" si="59"/>
        <v>0.05</v>
      </c>
    </row>
    <row r="749" spans="1:23" x14ac:dyDescent="0.25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VLOOKUP(F749:F5554,'Customer Info'!A:B,2,0)</f>
        <v>Natalie</v>
      </c>
      <c r="H749" s="6" t="str">
        <f>VLOOKUP($F$10:$F$4815,'Customer Info'!$A$1:$C$501,3,0)</f>
        <v>Webber</v>
      </c>
      <c r="I749" s="6" t="str">
        <f>VLOOKUP($F$10:$F$4815,'Customer Info'!$A$1:$E$501,5,0)</f>
        <v>Ningbo</v>
      </c>
      <c r="J749" s="2" t="s">
        <v>1051</v>
      </c>
      <c r="K749" s="7" t="str">
        <f>VLOOKUP($J:$J,'Product Details'!$B:$C,2,0)</f>
        <v>Technology</v>
      </c>
      <c r="L749" s="7" t="str">
        <f>VLOOKUP($J:$J,'Product Details'!$B:$D,3,0)</f>
        <v>Copiers</v>
      </c>
      <c r="M749" s="7"/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1393</v>
      </c>
      <c r="S749" s="2">
        <v>30</v>
      </c>
      <c r="T749" s="9">
        <f t="shared" si="57"/>
        <v>1423</v>
      </c>
      <c r="U749" s="9">
        <f t="shared" si="58"/>
        <v>191</v>
      </c>
      <c r="V749" s="2" t="s">
        <v>31</v>
      </c>
      <c r="W749" s="10">
        <f t="shared" si="59"/>
        <v>0.02</v>
      </c>
    </row>
    <row r="750" spans="1:23" x14ac:dyDescent="0.25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VLOOKUP(F750:F5555,'Customer Info'!A:B,2,0)</f>
        <v>Troy</v>
      </c>
      <c r="H750" s="6" t="str">
        <f>VLOOKUP($F$10:$F$4815,'Customer Info'!$A$1:$C$501,3,0)</f>
        <v>Blackwell</v>
      </c>
      <c r="I750" s="6" t="str">
        <f>VLOOKUP($F$10:$F$4815,'Customer Info'!$A$1:$E$501,5,0)</f>
        <v>Krefeld</v>
      </c>
      <c r="J750" s="2" t="s">
        <v>700</v>
      </c>
      <c r="K750" s="7" t="str">
        <f>VLOOKUP($J:$J,'Product Details'!$B:$C,2,0)</f>
        <v>Technology</v>
      </c>
      <c r="L750" s="7" t="str">
        <f>VLOOKUP($J:$J,'Product Details'!$B:$D,3,0)</f>
        <v>Accessories</v>
      </c>
      <c r="M750" s="7"/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30186</v>
      </c>
      <c r="S750" s="2">
        <v>91</v>
      </c>
      <c r="T750" s="9">
        <f t="shared" si="57"/>
        <v>30277</v>
      </c>
      <c r="U750" s="9">
        <f t="shared" si="58"/>
        <v>2359</v>
      </c>
      <c r="V750" s="2" t="s">
        <v>34</v>
      </c>
      <c r="W750" s="10">
        <f t="shared" si="59"/>
        <v>7.0000000000000007E-2</v>
      </c>
    </row>
    <row r="751" spans="1:23" x14ac:dyDescent="0.25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VLOOKUP(F751:F5556,'Customer Info'!A:B,2,0)</f>
        <v>Kristen</v>
      </c>
      <c r="H751" s="6" t="str">
        <f>VLOOKUP($F$10:$F$4815,'Customer Info'!$A$1:$C$501,3,0)</f>
        <v>Hastings</v>
      </c>
      <c r="I751" s="6" t="str">
        <f>VLOOKUP($F$10:$F$4815,'Customer Info'!$A$1:$E$501,5,0)</f>
        <v>Shihezi</v>
      </c>
      <c r="J751" s="2" t="s">
        <v>752</v>
      </c>
      <c r="K751" s="7" t="str">
        <f>VLOOKUP($J:$J,'Product Details'!$B:$C,2,0)</f>
        <v>Office_Supplies</v>
      </c>
      <c r="L751" s="7" t="str">
        <f>VLOOKUP($J:$J,'Product Details'!$B:$D,3,0)</f>
        <v>Envelopes</v>
      </c>
      <c r="M751" s="7"/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1828</v>
      </c>
      <c r="S751" s="2">
        <v>83</v>
      </c>
      <c r="T751" s="9">
        <f t="shared" si="57"/>
        <v>1911</v>
      </c>
      <c r="U751" s="9">
        <f t="shared" si="58"/>
        <v>251</v>
      </c>
      <c r="V751" s="2" t="s">
        <v>34</v>
      </c>
      <c r="W751" s="10">
        <f t="shared" si="59"/>
        <v>0.02</v>
      </c>
    </row>
    <row r="752" spans="1:23" x14ac:dyDescent="0.25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VLOOKUP(F752:F5557,'Customer Info'!A:B,2,0)</f>
        <v>Carl</v>
      </c>
      <c r="H752" s="6" t="str">
        <f>VLOOKUP($F$10:$F$4815,'Customer Info'!$A$1:$C$501,3,0)</f>
        <v>Weiss</v>
      </c>
      <c r="I752" s="6" t="str">
        <f>VLOOKUP($F$10:$F$4815,'Customer Info'!$A$1:$E$501,5,0)</f>
        <v>Delhi</v>
      </c>
      <c r="J752" s="2" t="s">
        <v>294</v>
      </c>
      <c r="K752" s="7" t="str">
        <f>VLOOKUP($J:$J,'Product Details'!$B:$C,2,0)</f>
        <v>Furniture</v>
      </c>
      <c r="L752" s="7" t="str">
        <f>VLOOKUP($J:$J,'Product Details'!$B:$D,3,0)</f>
        <v>Bookcases</v>
      </c>
      <c r="M752" s="7"/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2844</v>
      </c>
      <c r="S752" s="2">
        <v>91</v>
      </c>
      <c r="T752" s="9">
        <f t="shared" si="57"/>
        <v>2935</v>
      </c>
      <c r="U752" s="9">
        <f t="shared" si="58"/>
        <v>277</v>
      </c>
      <c r="V752" s="2" t="s">
        <v>34</v>
      </c>
      <c r="W752" s="10">
        <f t="shared" si="59"/>
        <v>0.02</v>
      </c>
    </row>
    <row r="753" spans="1:23" x14ac:dyDescent="0.25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VLOOKUP(F753:F5558,'Customer Info'!A:B,2,0)</f>
        <v>Ritsa</v>
      </c>
      <c r="H753" s="6" t="str">
        <f>VLOOKUP($F$10:$F$4815,'Customer Info'!$A$1:$C$501,3,0)</f>
        <v>Hightower</v>
      </c>
      <c r="I753" s="6" t="str">
        <f>VLOOKUP($F$10:$F$4815,'Customer Info'!$A$1:$E$501,5,0)</f>
        <v>Hamburg</v>
      </c>
      <c r="J753" s="2" t="s">
        <v>33</v>
      </c>
      <c r="K753" s="7" t="str">
        <f>VLOOKUP($J:$J,'Product Details'!$B:$C,2,0)</f>
        <v>Technology</v>
      </c>
      <c r="L753" s="7" t="str">
        <f>VLOOKUP($J:$J,'Product Details'!$B:$D,3,0)</f>
        <v>Machines</v>
      </c>
      <c r="M753" s="7"/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59265</v>
      </c>
      <c r="S753" s="2">
        <v>52</v>
      </c>
      <c r="T753" s="9">
        <f t="shared" si="57"/>
        <v>59317</v>
      </c>
      <c r="U753" s="9">
        <f t="shared" si="58"/>
        <v>4372</v>
      </c>
      <c r="V753" s="2" t="s">
        <v>34</v>
      </c>
      <c r="W753" s="10">
        <f t="shared" si="59"/>
        <v>0.09</v>
      </c>
    </row>
    <row r="754" spans="1:23" x14ac:dyDescent="0.25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VLOOKUP(F754:F5559,'Customer Info'!A:B,2,0)</f>
        <v>Ryan</v>
      </c>
      <c r="H754" s="6" t="str">
        <f>VLOOKUP($F$10:$F$4815,'Customer Info'!$A$1:$C$501,3,0)</f>
        <v>Akin</v>
      </c>
      <c r="I754" s="6" t="str">
        <f>VLOOKUP($F$10:$F$4815,'Customer Info'!$A$1:$E$501,5,0)</f>
        <v>Bayreuth</v>
      </c>
      <c r="J754" s="2" t="s">
        <v>669</v>
      </c>
      <c r="K754" s="7" t="str">
        <f>VLOOKUP($J:$J,'Product Details'!$B:$C,2,0)</f>
        <v>Technology</v>
      </c>
      <c r="L754" s="7" t="str">
        <f>VLOOKUP($J:$J,'Product Details'!$B:$D,3,0)</f>
        <v>Phones</v>
      </c>
      <c r="M754" s="7"/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417</v>
      </c>
      <c r="S754" s="2">
        <v>30</v>
      </c>
      <c r="T754" s="9">
        <f t="shared" si="57"/>
        <v>447</v>
      </c>
      <c r="U754" s="9">
        <f t="shared" si="58"/>
        <v>48</v>
      </c>
      <c r="V754" s="2" t="s">
        <v>34</v>
      </c>
      <c r="W754" s="10">
        <f t="shared" si="59"/>
        <v>0.02</v>
      </c>
    </row>
    <row r="755" spans="1:23" x14ac:dyDescent="0.25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VLOOKUP(F755:F5560,'Customer Info'!A:B,2,0)</f>
        <v>Julia</v>
      </c>
      <c r="H755" s="6" t="str">
        <f>VLOOKUP($F$10:$F$4815,'Customer Info'!$A$1:$C$501,3,0)</f>
        <v>Barnett</v>
      </c>
      <c r="I755" s="6" t="str">
        <f>VLOOKUP($F$10:$F$4815,'Customer Info'!$A$1:$E$501,5,0)</f>
        <v>Zhuhai</v>
      </c>
      <c r="J755" s="2" t="s">
        <v>449</v>
      </c>
      <c r="K755" s="7" t="str">
        <f>VLOOKUP($J:$J,'Product Details'!$B:$C,2,0)</f>
        <v>Office_Supplies</v>
      </c>
      <c r="L755" s="7" t="str">
        <f>VLOOKUP($J:$J,'Product Details'!$B:$D,3,0)</f>
        <v>Envelopes</v>
      </c>
      <c r="M755" s="7"/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11232</v>
      </c>
      <c r="S755" s="2">
        <v>47</v>
      </c>
      <c r="T755" s="9">
        <f t="shared" si="57"/>
        <v>11279</v>
      </c>
      <c r="U755" s="9">
        <f t="shared" si="58"/>
        <v>583</v>
      </c>
      <c r="V755" s="2" t="s">
        <v>64</v>
      </c>
      <c r="W755" s="10">
        <f t="shared" si="59"/>
        <v>0.05</v>
      </c>
    </row>
    <row r="756" spans="1:23" x14ac:dyDescent="0.25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VLOOKUP(F756:F5561,'Customer Info'!A:B,2,0)</f>
        <v>Toby</v>
      </c>
      <c r="H756" s="6" t="str">
        <f>VLOOKUP($F$10:$F$4815,'Customer Info'!$A$1:$C$501,3,0)</f>
        <v>Swindell</v>
      </c>
      <c r="I756" s="6" t="str">
        <f>VLOOKUP($F$10:$F$4815,'Customer Info'!$A$1:$E$501,5,0)</f>
        <v>Ninghai</v>
      </c>
      <c r="J756" s="2" t="s">
        <v>633</v>
      </c>
      <c r="K756" s="7" t="str">
        <f>VLOOKUP($J:$J,'Product Details'!$B:$C,2,0)</f>
        <v>Office_Supplies</v>
      </c>
      <c r="L756" s="7" t="str">
        <f>VLOOKUP($J:$J,'Product Details'!$B:$D,3,0)</f>
        <v>Appliances</v>
      </c>
      <c r="M756" s="7"/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8721</v>
      </c>
      <c r="S756" s="2">
        <v>59</v>
      </c>
      <c r="T756" s="9">
        <f t="shared" si="57"/>
        <v>8780</v>
      </c>
      <c r="U756" s="9">
        <f t="shared" si="58"/>
        <v>779</v>
      </c>
      <c r="V756" s="2" t="s">
        <v>64</v>
      </c>
      <c r="W756" s="10">
        <f t="shared" si="59"/>
        <v>0.05</v>
      </c>
    </row>
    <row r="757" spans="1:23" x14ac:dyDescent="0.25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VLOOKUP(F757:F5562,'Customer Info'!A:B,2,0)</f>
        <v>Trudy</v>
      </c>
      <c r="H757" s="6" t="str">
        <f>VLOOKUP($F$10:$F$4815,'Customer Info'!$A$1:$C$501,3,0)</f>
        <v>Glocke</v>
      </c>
      <c r="I757" s="6" t="str">
        <f>VLOOKUP($F$10:$F$4815,'Customer Info'!$A$1:$E$501,5,0)</f>
        <v>Huaiyin</v>
      </c>
      <c r="J757" s="2" t="s">
        <v>243</v>
      </c>
      <c r="K757" s="7" t="str">
        <f>VLOOKUP($J:$J,'Product Details'!$B:$C,2,0)</f>
        <v>Office_Supplies</v>
      </c>
      <c r="L757" s="7" t="str">
        <f>VLOOKUP($J:$J,'Product Details'!$B:$D,3,0)</f>
        <v>Storage</v>
      </c>
      <c r="M757" s="7"/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5106</v>
      </c>
      <c r="S757" s="2">
        <v>62</v>
      </c>
      <c r="T757" s="9">
        <f t="shared" si="57"/>
        <v>5168</v>
      </c>
      <c r="U757" s="9">
        <f t="shared" si="58"/>
        <v>530</v>
      </c>
      <c r="V757" s="2" t="s">
        <v>34</v>
      </c>
      <c r="W757" s="10">
        <f t="shared" si="59"/>
        <v>0.05</v>
      </c>
    </row>
    <row r="758" spans="1:23" x14ac:dyDescent="0.25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VLOOKUP(F758:F5563,'Customer Info'!A:B,2,0)</f>
        <v>Stuart</v>
      </c>
      <c r="H758" s="6" t="str">
        <f>VLOOKUP($F$10:$F$4815,'Customer Info'!$A$1:$C$501,3,0)</f>
        <v>Van</v>
      </c>
      <c r="I758" s="6" t="str">
        <f>VLOOKUP($F$10:$F$4815,'Customer Info'!$A$1:$E$501,5,0)</f>
        <v>Hobart</v>
      </c>
      <c r="J758" s="2" t="s">
        <v>100</v>
      </c>
      <c r="K758" s="7" t="str">
        <f>VLOOKUP($J:$J,'Product Details'!$B:$C,2,0)</f>
        <v>Office_Supplies</v>
      </c>
      <c r="L758" s="7" t="str">
        <f>VLOOKUP($J:$J,'Product Details'!$B:$D,3,0)</f>
        <v>Art</v>
      </c>
      <c r="M758" s="7"/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8888</v>
      </c>
      <c r="S758" s="2">
        <v>88</v>
      </c>
      <c r="T758" s="9">
        <f t="shared" si="57"/>
        <v>8976</v>
      </c>
      <c r="U758" s="9">
        <f t="shared" si="58"/>
        <v>652</v>
      </c>
      <c r="V758" s="2" t="s">
        <v>31</v>
      </c>
      <c r="W758" s="10">
        <f t="shared" si="59"/>
        <v>0.05</v>
      </c>
    </row>
    <row r="759" spans="1:23" x14ac:dyDescent="0.25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VLOOKUP(F759:F5564,'Customer Info'!A:B,2,0)</f>
        <v>Tom</v>
      </c>
      <c r="H759" s="6" t="str">
        <f>VLOOKUP($F$10:$F$4815,'Customer Info'!$A$1:$C$501,3,0)</f>
        <v>Zandusky</v>
      </c>
      <c r="I759" s="6" t="str">
        <f>VLOOKUP($F$10:$F$4815,'Customer Info'!$A$1:$E$501,5,0)</f>
        <v>Hobart</v>
      </c>
      <c r="J759" s="2" t="s">
        <v>243</v>
      </c>
      <c r="K759" s="7" t="str">
        <f>VLOOKUP($J:$J,'Product Details'!$B:$C,2,0)</f>
        <v>Office_Supplies</v>
      </c>
      <c r="L759" s="7" t="str">
        <f>VLOOKUP($J:$J,'Product Details'!$B:$D,3,0)</f>
        <v>Storage</v>
      </c>
      <c r="M759" s="7"/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25096</v>
      </c>
      <c r="S759" s="2">
        <v>77</v>
      </c>
      <c r="T759" s="9">
        <f t="shared" si="57"/>
        <v>25173</v>
      </c>
      <c r="U759" s="9">
        <f t="shared" si="58"/>
        <v>801</v>
      </c>
      <c r="V759" s="2" t="s">
        <v>31</v>
      </c>
      <c r="W759" s="10">
        <f t="shared" si="59"/>
        <v>7.0000000000000007E-2</v>
      </c>
    </row>
    <row r="760" spans="1:23" x14ac:dyDescent="0.25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VLOOKUP(F760:F5565,'Customer Info'!A:B,2,0)</f>
        <v>Dennis</v>
      </c>
      <c r="H760" s="6" t="str">
        <f>VLOOKUP($F$10:$F$4815,'Customer Info'!$A$1:$C$501,3,0)</f>
        <v>Pardue</v>
      </c>
      <c r="I760" s="6" t="str">
        <f>VLOOKUP($F$10:$F$4815,'Customer Info'!$A$1:$E$501,5,0)</f>
        <v>Wollongong</v>
      </c>
      <c r="J760" s="2" t="s">
        <v>63</v>
      </c>
      <c r="K760" s="7" t="str">
        <f>VLOOKUP($J:$J,'Product Details'!$B:$C,2,0)</f>
        <v>Office_Supplies</v>
      </c>
      <c r="L760" s="7" t="str">
        <f>VLOOKUP($J:$J,'Product Details'!$B:$D,3,0)</f>
        <v>Envelopes</v>
      </c>
      <c r="M760" s="7"/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35008</v>
      </c>
      <c r="S760" s="2">
        <v>20</v>
      </c>
      <c r="T760" s="9">
        <f t="shared" si="57"/>
        <v>35028</v>
      </c>
      <c r="U760" s="9">
        <f t="shared" si="58"/>
        <v>3520</v>
      </c>
      <c r="V760" s="2" t="s">
        <v>64</v>
      </c>
      <c r="W760" s="10">
        <f t="shared" si="59"/>
        <v>7.0000000000000007E-2</v>
      </c>
    </row>
    <row r="761" spans="1:23" x14ac:dyDescent="0.25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VLOOKUP(F761:F5566,'Customer Info'!A:B,2,0)</f>
        <v>Barry</v>
      </c>
      <c r="H761" s="6" t="str">
        <f>VLOOKUP($F$10:$F$4815,'Customer Info'!$A$1:$C$501,3,0)</f>
        <v>Franzšsisch</v>
      </c>
      <c r="I761" s="6" t="str">
        <f>VLOOKUP($F$10:$F$4815,'Customer Info'!$A$1:$E$501,5,0)</f>
        <v>Canberra</v>
      </c>
      <c r="J761" s="2" t="s">
        <v>351</v>
      </c>
      <c r="K761" s="7" t="str">
        <f>VLOOKUP($J:$J,'Product Details'!$B:$C,2,0)</f>
        <v>Furniture</v>
      </c>
      <c r="L761" s="7" t="str">
        <f>VLOOKUP($J:$J,'Product Details'!$B:$D,3,0)</f>
        <v>Tables</v>
      </c>
      <c r="M761" s="7"/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384</v>
      </c>
      <c r="S761" s="2">
        <v>10</v>
      </c>
      <c r="T761" s="9">
        <f t="shared" si="57"/>
        <v>394</v>
      </c>
      <c r="U761" s="9">
        <f t="shared" si="58"/>
        <v>46</v>
      </c>
      <c r="V761" s="2" t="s">
        <v>34</v>
      </c>
      <c r="W761" s="10">
        <f t="shared" si="59"/>
        <v>0.02</v>
      </c>
    </row>
    <row r="762" spans="1:23" x14ac:dyDescent="0.25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VLOOKUP(F762:F5567,'Customer Info'!A:B,2,0)</f>
        <v>Bruce</v>
      </c>
      <c r="H762" s="6" t="str">
        <f>VLOOKUP($F$10:$F$4815,'Customer Info'!$A$1:$C$501,3,0)</f>
        <v>Geld</v>
      </c>
      <c r="I762" s="6" t="str">
        <f>VLOOKUP($F$10:$F$4815,'Customer Info'!$A$1:$E$501,5,0)</f>
        <v>Wollongong</v>
      </c>
      <c r="J762" s="2" t="s">
        <v>436</v>
      </c>
      <c r="K762" s="7" t="str">
        <f>VLOOKUP($J:$J,'Product Details'!$B:$C,2,0)</f>
        <v>Technology</v>
      </c>
      <c r="L762" s="7" t="str">
        <f>VLOOKUP($J:$J,'Product Details'!$B:$D,3,0)</f>
        <v>Accessories</v>
      </c>
      <c r="M762" s="7"/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29470</v>
      </c>
      <c r="S762" s="2">
        <v>84</v>
      </c>
      <c r="T762" s="9">
        <f t="shared" si="57"/>
        <v>29554</v>
      </c>
      <c r="U762" s="9">
        <f t="shared" si="58"/>
        <v>1449</v>
      </c>
      <c r="V762" s="2" t="s">
        <v>64</v>
      </c>
      <c r="W762" s="10">
        <f t="shared" si="59"/>
        <v>7.0000000000000007E-2</v>
      </c>
    </row>
    <row r="763" spans="1:23" x14ac:dyDescent="0.25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VLOOKUP(F763:F5568,'Customer Info'!A:B,2,0)</f>
        <v>Kelly</v>
      </c>
      <c r="H763" s="6" t="str">
        <f>VLOOKUP($F$10:$F$4815,'Customer Info'!$A$1:$C$501,3,0)</f>
        <v>Williams</v>
      </c>
      <c r="I763" s="6" t="str">
        <f>VLOOKUP($F$10:$F$4815,'Customer Info'!$A$1:$E$501,5,0)</f>
        <v>Sydney</v>
      </c>
      <c r="J763" s="2" t="s">
        <v>90</v>
      </c>
      <c r="K763" s="7" t="str">
        <f>VLOOKUP($J:$J,'Product Details'!$B:$C,2,0)</f>
        <v>Office_Supplies</v>
      </c>
      <c r="L763" s="7" t="str">
        <f>VLOOKUP($J:$J,'Product Details'!$B:$D,3,0)</f>
        <v>Paper</v>
      </c>
      <c r="M763" s="7"/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8585</v>
      </c>
      <c r="S763" s="2">
        <v>31</v>
      </c>
      <c r="T763" s="9">
        <f t="shared" si="57"/>
        <v>8616</v>
      </c>
      <c r="U763" s="9">
        <f t="shared" si="58"/>
        <v>356</v>
      </c>
      <c r="V763" s="2" t="s">
        <v>64</v>
      </c>
      <c r="W763" s="10">
        <f t="shared" si="59"/>
        <v>0.05</v>
      </c>
    </row>
    <row r="764" spans="1:23" x14ac:dyDescent="0.25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VLOOKUP(F764:F5569,'Customer Info'!A:B,2,0)</f>
        <v>Irene</v>
      </c>
      <c r="H764" s="6" t="str">
        <f>VLOOKUP($F$10:$F$4815,'Customer Info'!$A$1:$C$501,3,0)</f>
        <v>Maddox</v>
      </c>
      <c r="I764" s="6" t="str">
        <f>VLOOKUP($F$10:$F$4815,'Customer Info'!$A$1:$E$501,5,0)</f>
        <v>Bhavnagar</v>
      </c>
      <c r="J764" s="2" t="s">
        <v>362</v>
      </c>
      <c r="K764" s="7" t="str">
        <f>VLOOKUP($J:$J,'Product Details'!$B:$C,2,0)</f>
        <v>Technology</v>
      </c>
      <c r="L764" s="7" t="str">
        <f>VLOOKUP($J:$J,'Product Details'!$B:$D,3,0)</f>
        <v>Machines</v>
      </c>
      <c r="M764" s="7"/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4239</v>
      </c>
      <c r="S764" s="2">
        <v>87</v>
      </c>
      <c r="T764" s="9">
        <f t="shared" si="57"/>
        <v>4326</v>
      </c>
      <c r="U764" s="9">
        <f t="shared" si="58"/>
        <v>324</v>
      </c>
      <c r="V764" s="2" t="s">
        <v>34</v>
      </c>
      <c r="W764" s="10">
        <f t="shared" si="59"/>
        <v>0.02</v>
      </c>
    </row>
    <row r="765" spans="1:23" x14ac:dyDescent="0.25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VLOOKUP(F765:F5570,'Customer Info'!A:B,2,0)</f>
        <v>Tamara</v>
      </c>
      <c r="H765" s="6" t="str">
        <f>VLOOKUP($F$10:$F$4815,'Customer Info'!$A$1:$C$501,3,0)</f>
        <v>Willingham</v>
      </c>
      <c r="I765" s="6" t="str">
        <f>VLOOKUP($F$10:$F$4815,'Customer Info'!$A$1:$E$501,5,0)</f>
        <v>Perth</v>
      </c>
      <c r="J765" s="2" t="s">
        <v>405</v>
      </c>
      <c r="K765" s="7" t="str">
        <f>VLOOKUP($J:$J,'Product Details'!$B:$C,2,0)</f>
        <v>Furniture</v>
      </c>
      <c r="L765" s="7" t="str">
        <f>VLOOKUP($J:$J,'Product Details'!$B:$D,3,0)</f>
        <v>Furnishings</v>
      </c>
      <c r="M765" s="7"/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3053</v>
      </c>
      <c r="S765" s="2">
        <v>27</v>
      </c>
      <c r="T765" s="9">
        <f t="shared" si="57"/>
        <v>3080</v>
      </c>
      <c r="U765" s="9">
        <f t="shared" si="58"/>
        <v>143</v>
      </c>
      <c r="V765" s="2" t="s">
        <v>34</v>
      </c>
      <c r="W765" s="10">
        <f t="shared" si="59"/>
        <v>0.02</v>
      </c>
    </row>
    <row r="766" spans="1:23" x14ac:dyDescent="0.25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VLOOKUP(F766:F5571,'Customer Info'!A:B,2,0)</f>
        <v>Steven</v>
      </c>
      <c r="H766" s="6" t="str">
        <f>VLOOKUP($F$10:$F$4815,'Customer Info'!$A$1:$C$501,3,0)</f>
        <v>Cartwright</v>
      </c>
      <c r="I766" s="6" t="str">
        <f>VLOOKUP($F$10:$F$4815,'Customer Info'!$A$1:$E$501,5,0)</f>
        <v>Newcastle</v>
      </c>
      <c r="J766" s="2" t="s">
        <v>326</v>
      </c>
      <c r="K766" s="7" t="str">
        <f>VLOOKUP($J:$J,'Product Details'!$B:$C,2,0)</f>
        <v>Technology</v>
      </c>
      <c r="L766" s="7" t="str">
        <f>VLOOKUP($J:$J,'Product Details'!$B:$D,3,0)</f>
        <v>Copiers</v>
      </c>
      <c r="M766" s="7"/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15844</v>
      </c>
      <c r="S766" s="2">
        <v>28</v>
      </c>
      <c r="T766" s="9">
        <f t="shared" si="57"/>
        <v>15872</v>
      </c>
      <c r="U766" s="9">
        <f t="shared" si="58"/>
        <v>1216</v>
      </c>
      <c r="V766" s="2" t="s">
        <v>34</v>
      </c>
      <c r="W766" s="10">
        <f t="shared" si="59"/>
        <v>0.05</v>
      </c>
    </row>
    <row r="767" spans="1:23" x14ac:dyDescent="0.25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VLOOKUP(F767:F5572,'Customer Info'!A:B,2,0)</f>
        <v>Bill</v>
      </c>
      <c r="H767" s="6" t="str">
        <f>VLOOKUP($F$10:$F$4815,'Customer Info'!$A$1:$C$501,3,0)</f>
        <v>Stewart</v>
      </c>
      <c r="I767" s="6" t="str">
        <f>VLOOKUP($F$10:$F$4815,'Customer Info'!$A$1:$E$501,5,0)</f>
        <v>Wenling</v>
      </c>
      <c r="J767" s="2" t="s">
        <v>197</v>
      </c>
      <c r="K767" s="7" t="str">
        <f>VLOOKUP($J:$J,'Product Details'!$B:$C,2,0)</f>
        <v>Office_Supplies</v>
      </c>
      <c r="L767" s="7" t="str">
        <f>VLOOKUP($J:$J,'Product Details'!$B:$D,3,0)</f>
        <v>Labels</v>
      </c>
      <c r="M767" s="7"/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221528</v>
      </c>
      <c r="S767" s="2">
        <v>39</v>
      </c>
      <c r="T767" s="9">
        <f t="shared" si="57"/>
        <v>221567</v>
      </c>
      <c r="U767" s="9">
        <f t="shared" si="58"/>
        <v>16639</v>
      </c>
      <c r="V767" s="2" t="s">
        <v>34</v>
      </c>
      <c r="W767" s="10">
        <f t="shared" si="59"/>
        <v>0.12</v>
      </c>
    </row>
    <row r="768" spans="1:23" x14ac:dyDescent="0.25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VLOOKUP(F768:F5573,'Customer Info'!A:B,2,0)</f>
        <v>Benjamin</v>
      </c>
      <c r="H768" s="6" t="str">
        <f>VLOOKUP($F$10:$F$4815,'Customer Info'!$A$1:$C$501,3,0)</f>
        <v>Patterson</v>
      </c>
      <c r="I768" s="6" t="str">
        <f>VLOOKUP($F$10:$F$4815,'Customer Info'!$A$1:$E$501,5,0)</f>
        <v>Wollongong</v>
      </c>
      <c r="J768" s="2" t="s">
        <v>221</v>
      </c>
      <c r="K768" s="7" t="str">
        <f>VLOOKUP($J:$J,'Product Details'!$B:$C,2,0)</f>
        <v>Office_Supplies</v>
      </c>
      <c r="L768" s="7" t="str">
        <f>VLOOKUP($J:$J,'Product Details'!$B:$D,3,0)</f>
        <v>Storage</v>
      </c>
      <c r="M768" s="7"/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40302</v>
      </c>
      <c r="S768" s="2">
        <v>54</v>
      </c>
      <c r="T768" s="9">
        <f t="shared" si="57"/>
        <v>40356</v>
      </c>
      <c r="U768" s="9">
        <f t="shared" si="58"/>
        <v>2628</v>
      </c>
      <c r="V768" s="2" t="s">
        <v>34</v>
      </c>
      <c r="W768" s="10">
        <f t="shared" si="59"/>
        <v>7.0000000000000007E-2</v>
      </c>
    </row>
    <row r="769" spans="1:23" x14ac:dyDescent="0.25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VLOOKUP(F769:F5574,'Customer Info'!A:B,2,0)</f>
        <v>Troy</v>
      </c>
      <c r="H769" s="6" t="str">
        <f>VLOOKUP($F$10:$F$4815,'Customer Info'!$A$1:$C$501,3,0)</f>
        <v>Staebel</v>
      </c>
      <c r="I769" s="6" t="str">
        <f>VLOOKUP($F$10:$F$4815,'Customer Info'!$A$1:$E$501,5,0)</f>
        <v>Canberra</v>
      </c>
      <c r="J769" s="2" t="s">
        <v>420</v>
      </c>
      <c r="K769" s="7" t="str">
        <f>VLOOKUP($J:$J,'Product Details'!$B:$C,2,0)</f>
        <v>Office_Supplies</v>
      </c>
      <c r="L769" s="7" t="str">
        <f>VLOOKUP($J:$J,'Product Details'!$B:$D,3,0)</f>
        <v>Labels</v>
      </c>
      <c r="M769" s="7"/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13416</v>
      </c>
      <c r="S769" s="2">
        <v>93</v>
      </c>
      <c r="T769" s="9">
        <f t="shared" si="57"/>
        <v>13509</v>
      </c>
      <c r="U769" s="9">
        <f t="shared" si="58"/>
        <v>1101</v>
      </c>
      <c r="V769" s="2" t="s">
        <v>34</v>
      </c>
      <c r="W769" s="10">
        <f t="shared" si="59"/>
        <v>0.05</v>
      </c>
    </row>
    <row r="770" spans="1:23" x14ac:dyDescent="0.25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VLOOKUP(F770:F5575,'Customer Info'!A:B,2,0)</f>
        <v>Duane</v>
      </c>
      <c r="H770" s="6" t="str">
        <f>VLOOKUP($F$10:$F$4815,'Customer Info'!$A$1:$C$501,3,0)</f>
        <v>Huffman</v>
      </c>
      <c r="I770" s="6" t="str">
        <f>VLOOKUP($F$10:$F$4815,'Customer Info'!$A$1:$E$501,5,0)</f>
        <v>Jakarta</v>
      </c>
      <c r="J770" s="2" t="s">
        <v>573</v>
      </c>
      <c r="K770" s="7" t="str">
        <f>VLOOKUP($J:$J,'Product Details'!$B:$C,2,0)</f>
        <v>Technology</v>
      </c>
      <c r="L770" s="7" t="str">
        <f>VLOOKUP($J:$J,'Product Details'!$B:$D,3,0)</f>
        <v>Machines</v>
      </c>
      <c r="M770" s="7"/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2906</v>
      </c>
      <c r="S770" s="2">
        <v>76</v>
      </c>
      <c r="T770" s="9">
        <f t="shared" si="57"/>
        <v>2982</v>
      </c>
      <c r="U770" s="9">
        <f t="shared" si="58"/>
        <v>160</v>
      </c>
      <c r="V770" s="2" t="s">
        <v>34</v>
      </c>
      <c r="W770" s="10">
        <f t="shared" si="59"/>
        <v>0.02</v>
      </c>
    </row>
    <row r="771" spans="1:23" x14ac:dyDescent="0.25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VLOOKUP(F771:F5576,'Customer Info'!A:B,2,0)</f>
        <v>Trudy</v>
      </c>
      <c r="H771" s="6" t="str">
        <f>VLOOKUP($F$10:$F$4815,'Customer Info'!$A$1:$C$501,3,0)</f>
        <v>Glocke</v>
      </c>
      <c r="I771" s="6" t="str">
        <f>VLOOKUP($F$10:$F$4815,'Customer Info'!$A$1:$E$501,5,0)</f>
        <v>Huaiyin</v>
      </c>
      <c r="J771" s="2" t="s">
        <v>371</v>
      </c>
      <c r="K771" s="7" t="str">
        <f>VLOOKUP($J:$J,'Product Details'!$B:$C,2,0)</f>
        <v>Furniture</v>
      </c>
      <c r="L771" s="7" t="str">
        <f>VLOOKUP($J:$J,'Product Details'!$B:$D,3,0)</f>
        <v>Bookcases</v>
      </c>
      <c r="M771" s="7"/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1362</v>
      </c>
      <c r="S771" s="2">
        <v>58</v>
      </c>
      <c r="T771" s="9">
        <f t="shared" si="57"/>
        <v>1420</v>
      </c>
      <c r="U771" s="9">
        <f t="shared" si="58"/>
        <v>136</v>
      </c>
      <c r="V771" s="2" t="s">
        <v>34</v>
      </c>
      <c r="W771" s="10">
        <f t="shared" si="59"/>
        <v>0.02</v>
      </c>
    </row>
    <row r="772" spans="1:23" x14ac:dyDescent="0.25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VLOOKUP(F772:F5577,'Customer Info'!A:B,2,0)</f>
        <v>Eugene</v>
      </c>
      <c r="H772" s="6" t="str">
        <f>VLOOKUP($F$10:$F$4815,'Customer Info'!$A$1:$C$501,3,0)</f>
        <v>Hildebrand</v>
      </c>
      <c r="I772" s="6" t="str">
        <f>VLOOKUP($F$10:$F$4815,'Customer Info'!$A$1:$E$501,5,0)</f>
        <v>Sindelfingen</v>
      </c>
      <c r="J772" s="2" t="s">
        <v>227</v>
      </c>
      <c r="K772" s="7" t="str">
        <f>VLOOKUP($J:$J,'Product Details'!$B:$C,2,0)</f>
        <v>Furniture</v>
      </c>
      <c r="L772" s="7" t="str">
        <f>VLOOKUP($J:$J,'Product Details'!$B:$D,3,0)</f>
        <v>Bookcases</v>
      </c>
      <c r="M772" s="7"/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272</v>
      </c>
      <c r="S772" s="2">
        <v>10</v>
      </c>
      <c r="T772" s="9">
        <f t="shared" si="57"/>
        <v>282</v>
      </c>
      <c r="U772" s="9">
        <f t="shared" si="58"/>
        <v>30</v>
      </c>
      <c r="V772" s="2" t="s">
        <v>34</v>
      </c>
      <c r="W772" s="10">
        <f t="shared" si="59"/>
        <v>0.02</v>
      </c>
    </row>
    <row r="773" spans="1:23" x14ac:dyDescent="0.25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VLOOKUP(F773:F5578,'Customer Info'!A:B,2,0)</f>
        <v>Ted</v>
      </c>
      <c r="H773" s="6" t="str">
        <f>VLOOKUP($F$10:$F$4815,'Customer Info'!$A$1:$C$501,3,0)</f>
        <v>Trevino</v>
      </c>
      <c r="I773" s="6" t="str">
        <f>VLOOKUP($F$10:$F$4815,'Customer Info'!$A$1:$E$501,5,0)</f>
        <v>Gold Coast</v>
      </c>
      <c r="J773" s="2" t="s">
        <v>458</v>
      </c>
      <c r="K773" s="7" t="str">
        <f>VLOOKUP($J:$J,'Product Details'!$B:$C,2,0)</f>
        <v>Office_Supplies</v>
      </c>
      <c r="L773" s="7" t="str">
        <f>VLOOKUP($J:$J,'Product Details'!$B:$D,3,0)</f>
        <v>Fasteners</v>
      </c>
      <c r="M773" s="7"/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24480</v>
      </c>
      <c r="S773" s="2">
        <v>59</v>
      </c>
      <c r="T773" s="9">
        <f t="shared" si="57"/>
        <v>24539</v>
      </c>
      <c r="U773" s="9">
        <f t="shared" si="58"/>
        <v>2114</v>
      </c>
      <c r="V773" s="2" t="s">
        <v>34</v>
      </c>
      <c r="W773" s="10">
        <f t="shared" si="59"/>
        <v>0.05</v>
      </c>
    </row>
    <row r="774" spans="1:23" x14ac:dyDescent="0.25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VLOOKUP(F774:F5579,'Customer Info'!A:B,2,0)</f>
        <v>Laurel</v>
      </c>
      <c r="H774" s="6" t="str">
        <f>VLOOKUP($F$10:$F$4815,'Customer Info'!$A$1:$C$501,3,0)</f>
        <v>Workman</v>
      </c>
      <c r="I774" s="6" t="str">
        <f>VLOOKUP($F$10:$F$4815,'Customer Info'!$A$1:$E$501,5,0)</f>
        <v>Dongguan</v>
      </c>
      <c r="J774" s="2" t="s">
        <v>230</v>
      </c>
      <c r="K774" s="7" t="str">
        <f>VLOOKUP($J:$J,'Product Details'!$B:$C,2,0)</f>
        <v>Office_Supplies</v>
      </c>
      <c r="L774" s="7" t="str">
        <f>VLOOKUP($J:$J,'Product Details'!$B:$D,3,0)</f>
        <v>Paper</v>
      </c>
      <c r="M774" s="7"/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5904</v>
      </c>
      <c r="S774" s="2">
        <v>99</v>
      </c>
      <c r="T774" s="9">
        <f t="shared" si="57"/>
        <v>6003</v>
      </c>
      <c r="U774" s="9">
        <f t="shared" si="58"/>
        <v>540</v>
      </c>
      <c r="V774" s="2" t="s">
        <v>34</v>
      </c>
      <c r="W774" s="10">
        <f t="shared" si="59"/>
        <v>0.05</v>
      </c>
    </row>
    <row r="775" spans="1:23" x14ac:dyDescent="0.25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VLOOKUP(F775:F5580,'Customer Info'!A:B,2,0)</f>
        <v>Elpida</v>
      </c>
      <c r="H775" s="6" t="str">
        <f>VLOOKUP($F$10:$F$4815,'Customer Info'!$A$1:$C$501,3,0)</f>
        <v>Rittenbach</v>
      </c>
      <c r="I775" s="6" t="str">
        <f>VLOOKUP($F$10:$F$4815,'Customer Info'!$A$1:$E$501,5,0)</f>
        <v>Melbourne</v>
      </c>
      <c r="J775" s="2" t="s">
        <v>132</v>
      </c>
      <c r="K775" s="7" t="str">
        <f>VLOOKUP($J:$J,'Product Details'!$B:$C,2,0)</f>
        <v>Office_Supplies</v>
      </c>
      <c r="L775" s="7" t="str">
        <f>VLOOKUP($J:$J,'Product Details'!$B:$D,3,0)</f>
        <v>Labels</v>
      </c>
      <c r="M775" s="7"/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11232</v>
      </c>
      <c r="S775" s="2">
        <v>61</v>
      </c>
      <c r="T775" s="9">
        <f t="shared" si="57"/>
        <v>11293</v>
      </c>
      <c r="U775" s="9">
        <f t="shared" si="58"/>
        <v>597</v>
      </c>
      <c r="V775" s="2" t="s">
        <v>64</v>
      </c>
      <c r="W775" s="10">
        <f t="shared" si="59"/>
        <v>0.05</v>
      </c>
    </row>
    <row r="776" spans="1:23" x14ac:dyDescent="0.25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VLOOKUP(F776:F5581,'Customer Info'!A:B,2,0)</f>
        <v>Rachel</v>
      </c>
      <c r="H776" s="6" t="str">
        <f>VLOOKUP($F$10:$F$4815,'Customer Info'!$A$1:$C$501,3,0)</f>
        <v>Payne</v>
      </c>
      <c r="I776" s="6" t="str">
        <f>VLOOKUP($F$10:$F$4815,'Customer Info'!$A$1:$E$501,5,0)</f>
        <v>Caloundra</v>
      </c>
      <c r="J776" s="2" t="s">
        <v>633</v>
      </c>
      <c r="K776" s="7" t="str">
        <f>VLOOKUP($J:$J,'Product Details'!$B:$C,2,0)</f>
        <v>Office_Supplies</v>
      </c>
      <c r="L776" s="7" t="str">
        <f>VLOOKUP($J:$J,'Product Details'!$B:$D,3,0)</f>
        <v>Appliances</v>
      </c>
      <c r="M776" s="7"/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1032</v>
      </c>
      <c r="S776" s="2">
        <v>51</v>
      </c>
      <c r="T776" s="9">
        <f t="shared" si="57"/>
        <v>1083</v>
      </c>
      <c r="U776" s="9">
        <f t="shared" si="58"/>
        <v>137</v>
      </c>
      <c r="V776" s="2" t="s">
        <v>34</v>
      </c>
      <c r="W776" s="10">
        <f t="shared" si="59"/>
        <v>0.02</v>
      </c>
    </row>
    <row r="777" spans="1:23" x14ac:dyDescent="0.25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VLOOKUP(F777:F5582,'Customer Info'!A:B,2,0)</f>
        <v>Duane</v>
      </c>
      <c r="H777" s="6" t="str">
        <f>VLOOKUP($F$10:$F$4815,'Customer Info'!$A$1:$C$501,3,0)</f>
        <v>Noonan</v>
      </c>
      <c r="I777" s="6" t="str">
        <f>VLOOKUP($F$10:$F$4815,'Customer Info'!$A$1:$E$501,5,0)</f>
        <v>Durg</v>
      </c>
      <c r="J777" s="2" t="s">
        <v>224</v>
      </c>
      <c r="K777" s="7" t="str">
        <f>VLOOKUP($J:$J,'Product Details'!$B:$C,2,0)</f>
        <v>Office_Supplies</v>
      </c>
      <c r="L777" s="7" t="str">
        <f>VLOOKUP($J:$J,'Product Details'!$B:$D,3,0)</f>
        <v>Supplies</v>
      </c>
      <c r="M777" s="7"/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7806</v>
      </c>
      <c r="S777" s="2">
        <v>63</v>
      </c>
      <c r="T777" s="9">
        <f t="shared" si="57"/>
        <v>7869</v>
      </c>
      <c r="U777" s="9">
        <f t="shared" si="58"/>
        <v>780</v>
      </c>
      <c r="V777" s="2" t="s">
        <v>64</v>
      </c>
      <c r="W777" s="10">
        <f t="shared" si="59"/>
        <v>0.05</v>
      </c>
    </row>
    <row r="778" spans="1:23" x14ac:dyDescent="0.25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VLOOKUP(F778:F5583,'Customer Info'!A:B,2,0)</f>
        <v>Damala</v>
      </c>
      <c r="H778" s="6" t="str">
        <f>VLOOKUP($F$10:$F$4815,'Customer Info'!$A$1:$C$501,3,0)</f>
        <v>Kotsonis</v>
      </c>
      <c r="I778" s="6" t="str">
        <f>VLOOKUP($F$10:$F$4815,'Customer Info'!$A$1:$E$501,5,0)</f>
        <v>Berlin</v>
      </c>
      <c r="J778" s="2" t="s">
        <v>860</v>
      </c>
      <c r="K778" s="7" t="str">
        <f>VLOOKUP($J:$J,'Product Details'!$B:$C,2,0)</f>
        <v>Furniture</v>
      </c>
      <c r="L778" s="7" t="str">
        <f>VLOOKUP($J:$J,'Product Details'!$B:$D,3,0)</f>
        <v>Bookcases</v>
      </c>
      <c r="M778" s="7"/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3308</v>
      </c>
      <c r="S778" s="2">
        <v>32</v>
      </c>
      <c r="T778" s="9">
        <f t="shared" si="57"/>
        <v>3340</v>
      </c>
      <c r="U778" s="9">
        <f t="shared" si="58"/>
        <v>186</v>
      </c>
      <c r="V778" s="2" t="s">
        <v>72</v>
      </c>
      <c r="W778" s="10">
        <f t="shared" si="59"/>
        <v>0.02</v>
      </c>
    </row>
    <row r="779" spans="1:23" x14ac:dyDescent="0.25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VLOOKUP(F779:F5584,'Customer Info'!A:B,2,0)</f>
        <v>Adrian</v>
      </c>
      <c r="H779" s="6" t="str">
        <f>VLOOKUP($F$10:$F$4815,'Customer Info'!$A$1:$C$501,3,0)</f>
        <v>Barton</v>
      </c>
      <c r="I779" s="6" t="str">
        <f>VLOOKUP($F$10:$F$4815,'Customer Info'!$A$1:$E$501,5,0)</f>
        <v>Wetzlar</v>
      </c>
      <c r="J779" s="2" t="s">
        <v>698</v>
      </c>
      <c r="K779" s="7" t="str">
        <f>VLOOKUP($J:$J,'Product Details'!$B:$C,2,0)</f>
        <v>Furniture</v>
      </c>
      <c r="L779" s="7" t="str">
        <f>VLOOKUP($J:$J,'Product Details'!$B:$D,3,0)</f>
        <v>Chairs</v>
      </c>
      <c r="M779" s="7"/>
      <c r="N779" s="2">
        <v>1808</v>
      </c>
      <c r="O779" s="2">
        <v>1740</v>
      </c>
      <c r="P779" s="2">
        <v>2</v>
      </c>
      <c r="Q779" s="8">
        <f t="shared" ref="Q779:Q842" si="60">O779*P779</f>
        <v>3480</v>
      </c>
      <c r="R779" s="8">
        <f t="shared" ref="R779:R842" si="61">N779*P779</f>
        <v>3616</v>
      </c>
      <c r="S779" s="2">
        <v>35</v>
      </c>
      <c r="T779" s="9">
        <f t="shared" ref="T779:T842" si="62">R779+S779</f>
        <v>3651</v>
      </c>
      <c r="U779" s="9">
        <f t="shared" ref="U779:U842" si="63">T779-Q779</f>
        <v>171</v>
      </c>
      <c r="V779" s="2" t="s">
        <v>34</v>
      </c>
      <c r="W779" s="10">
        <f t="shared" ref="W779:W842" si="64">VLOOKUP(T:T,$X$1:$Y$7, 2, TRUE)</f>
        <v>0.02</v>
      </c>
    </row>
    <row r="780" spans="1:23" x14ac:dyDescent="0.25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VLOOKUP(F780:F5585,'Customer Info'!A:B,2,0)</f>
        <v>Eugene</v>
      </c>
      <c r="H780" s="6" t="str">
        <f>VLOOKUP($F$10:$F$4815,'Customer Info'!$A$1:$C$501,3,0)</f>
        <v>Moren</v>
      </c>
      <c r="I780" s="6" t="str">
        <f>VLOOKUP($F$10:$F$4815,'Customer Info'!$A$1:$E$501,5,0)</f>
        <v>Patiala</v>
      </c>
      <c r="J780" s="2" t="s">
        <v>281</v>
      </c>
      <c r="K780" s="7" t="str">
        <f>VLOOKUP($J:$J,'Product Details'!$B:$C,2,0)</f>
        <v>Furniture</v>
      </c>
      <c r="L780" s="7" t="str">
        <f>VLOOKUP($J:$J,'Product Details'!$B:$D,3,0)</f>
        <v>Chairs</v>
      </c>
      <c r="M780" s="7"/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">
        <v>75</v>
      </c>
      <c r="T780" s="9">
        <f t="shared" si="62"/>
        <v>18111</v>
      </c>
      <c r="U780" s="9">
        <f t="shared" si="63"/>
        <v>1080</v>
      </c>
      <c r="V780" s="2" t="s">
        <v>34</v>
      </c>
      <c r="W780" s="10">
        <f t="shared" si="64"/>
        <v>0.05</v>
      </c>
    </row>
    <row r="781" spans="1:23" x14ac:dyDescent="0.25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VLOOKUP(F781:F5586,'Customer Info'!A:B,2,0)</f>
        <v>Shui</v>
      </c>
      <c r="H781" s="6" t="str">
        <f>VLOOKUP($F$10:$F$4815,'Customer Info'!$A$1:$C$501,3,0)</f>
        <v>Tom</v>
      </c>
      <c r="I781" s="6" t="str">
        <f>VLOOKUP($F$10:$F$4815,'Customer Info'!$A$1:$E$501,5,0)</f>
        <v>Melbourne</v>
      </c>
      <c r="J781" s="2" t="s">
        <v>112</v>
      </c>
      <c r="K781" s="7" t="str">
        <f>VLOOKUP($J:$J,'Product Details'!$B:$C,2,0)</f>
        <v>Office_Supplies</v>
      </c>
      <c r="L781" s="7" t="str">
        <f>VLOOKUP($J:$J,'Product Details'!$B:$D,3,0)</f>
        <v>Storage</v>
      </c>
      <c r="M781" s="7"/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">
        <v>34</v>
      </c>
      <c r="T781" s="9">
        <f t="shared" si="62"/>
        <v>11874</v>
      </c>
      <c r="U781" s="9">
        <f t="shared" si="63"/>
        <v>1334</v>
      </c>
      <c r="V781" s="2" t="s">
        <v>34</v>
      </c>
      <c r="W781" s="10">
        <f t="shared" si="64"/>
        <v>0.05</v>
      </c>
    </row>
    <row r="782" spans="1:23" x14ac:dyDescent="0.25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VLOOKUP(F782:F5587,'Customer Info'!A:B,2,0)</f>
        <v>Greg</v>
      </c>
      <c r="H782" s="6" t="str">
        <f>VLOOKUP($F$10:$F$4815,'Customer Info'!$A$1:$C$501,3,0)</f>
        <v>Hansen</v>
      </c>
      <c r="I782" s="6" t="str">
        <f>VLOOKUP($F$10:$F$4815,'Customer Info'!$A$1:$E$501,5,0)</f>
        <v>Canberra</v>
      </c>
      <c r="J782" s="2" t="s">
        <v>194</v>
      </c>
      <c r="K782" s="7" t="str">
        <f>VLOOKUP($J:$J,'Product Details'!$B:$C,2,0)</f>
        <v>Office_Supplies</v>
      </c>
      <c r="L782" s="7" t="str">
        <f>VLOOKUP($J:$J,'Product Details'!$B:$D,3,0)</f>
        <v>Art</v>
      </c>
      <c r="M782" s="7"/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">
        <v>10</v>
      </c>
      <c r="T782" s="9">
        <f t="shared" si="62"/>
        <v>262</v>
      </c>
      <c r="U782" s="9">
        <f t="shared" si="63"/>
        <v>26</v>
      </c>
      <c r="V782" s="2" t="s">
        <v>64</v>
      </c>
      <c r="W782" s="10">
        <f t="shared" si="64"/>
        <v>0.02</v>
      </c>
    </row>
    <row r="783" spans="1:23" x14ac:dyDescent="0.25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VLOOKUP(F783:F5588,'Customer Info'!A:B,2,0)</f>
        <v>Mark</v>
      </c>
      <c r="H783" s="6" t="str">
        <f>VLOOKUP($F$10:$F$4815,'Customer Info'!$A$1:$C$501,3,0)</f>
        <v>Cousins</v>
      </c>
      <c r="I783" s="6" t="str">
        <f>VLOOKUP($F$10:$F$4815,'Customer Info'!$A$1:$E$501,5,0)</f>
        <v>Karimnagar</v>
      </c>
      <c r="J783" s="2" t="s">
        <v>555</v>
      </c>
      <c r="K783" s="7" t="str">
        <f>VLOOKUP($J:$J,'Product Details'!$B:$C,2,0)</f>
        <v>Furniture</v>
      </c>
      <c r="L783" s="7" t="str">
        <f>VLOOKUP($J:$J,'Product Details'!$B:$D,3,0)</f>
        <v>Furnishings</v>
      </c>
      <c r="M783" s="7"/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">
        <v>49</v>
      </c>
      <c r="T783" s="9">
        <f t="shared" si="62"/>
        <v>37998</v>
      </c>
      <c r="U783" s="9">
        <f t="shared" si="63"/>
        <v>3182</v>
      </c>
      <c r="V783" s="2" t="s">
        <v>34</v>
      </c>
      <c r="W783" s="10">
        <f t="shared" si="64"/>
        <v>7.0000000000000007E-2</v>
      </c>
    </row>
    <row r="784" spans="1:23" x14ac:dyDescent="0.25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VLOOKUP(F784:F5589,'Customer Info'!A:B,2,0)</f>
        <v>Gary</v>
      </c>
      <c r="H784" s="6" t="str">
        <f>VLOOKUP($F$10:$F$4815,'Customer Info'!$A$1:$C$501,3,0)</f>
        <v>Hansen</v>
      </c>
      <c r="I784" s="6" t="str">
        <f>VLOOKUP($F$10:$F$4815,'Customer Info'!$A$1:$E$501,5,0)</f>
        <v>Dewas</v>
      </c>
      <c r="J784" s="2" t="s">
        <v>135</v>
      </c>
      <c r="K784" s="7" t="str">
        <f>VLOOKUP($J:$J,'Product Details'!$B:$C,2)</f>
        <v>Office_Supplies</v>
      </c>
      <c r="L784" s="7" t="e">
        <f>VLOOKUP($J:$J,'Product Details'!$B:$D,3,0)</f>
        <v>#N/A</v>
      </c>
      <c r="M784" s="7"/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">
        <v>83</v>
      </c>
      <c r="T784" s="9">
        <f t="shared" si="62"/>
        <v>6694</v>
      </c>
      <c r="U784" s="9">
        <f t="shared" si="63"/>
        <v>751</v>
      </c>
      <c r="V784" s="2" t="s">
        <v>64</v>
      </c>
      <c r="W784" s="10">
        <f t="shared" si="64"/>
        <v>0.05</v>
      </c>
    </row>
    <row r="785" spans="1:23" x14ac:dyDescent="0.25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VLOOKUP(F785:F5590,'Customer Info'!A:B,2,0)</f>
        <v>Ralph</v>
      </c>
      <c r="H785" s="6" t="str">
        <f>VLOOKUP($F$10:$F$4815,'Customer Info'!$A$1:$C$501,3,0)</f>
        <v>Arnett</v>
      </c>
      <c r="I785" s="6" t="str">
        <f>VLOOKUP($F$10:$F$4815,'Customer Info'!$A$1:$E$501,5,0)</f>
        <v>Jhansi</v>
      </c>
      <c r="J785" s="2" t="s">
        <v>51</v>
      </c>
      <c r="K785" s="7" t="str">
        <f>VLOOKUP($J:$J,'Product Details'!$B:$C,2,0)</f>
        <v>Technology</v>
      </c>
      <c r="L785" s="7" t="str">
        <f>VLOOKUP($J:$J,'Product Details'!$B:$D,3,0)</f>
        <v>Machines</v>
      </c>
      <c r="M785" s="7"/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">
        <v>42</v>
      </c>
      <c r="T785" s="9">
        <f t="shared" si="62"/>
        <v>30534</v>
      </c>
      <c r="U785" s="9">
        <f t="shared" si="63"/>
        <v>2278</v>
      </c>
      <c r="V785" s="2" t="s">
        <v>34</v>
      </c>
      <c r="W785" s="10">
        <f t="shared" si="64"/>
        <v>7.0000000000000007E-2</v>
      </c>
    </row>
    <row r="786" spans="1:23" x14ac:dyDescent="0.25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VLOOKUP(F786:F5591,'Customer Info'!A:B,2,0)</f>
        <v>Ivan</v>
      </c>
      <c r="H786" s="6" t="str">
        <f>VLOOKUP($F$10:$F$4815,'Customer Info'!$A$1:$C$501,3,0)</f>
        <v>Gibson</v>
      </c>
      <c r="I786" s="6" t="str">
        <f>VLOOKUP($F$10:$F$4815,'Customer Info'!$A$1:$E$501,5,0)</f>
        <v>Perth</v>
      </c>
      <c r="J786" s="2" t="s">
        <v>100</v>
      </c>
      <c r="K786" s="7" t="str">
        <f>VLOOKUP($J:$J,'Product Details'!$B:$C,2,0)</f>
        <v>Office_Supplies</v>
      </c>
      <c r="L786" s="7" t="str">
        <f>VLOOKUP($J:$J,'Product Details'!$B:$D,3,0)</f>
        <v>Art</v>
      </c>
      <c r="M786" s="7"/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">
        <v>66</v>
      </c>
      <c r="T786" s="9">
        <f t="shared" si="62"/>
        <v>367846</v>
      </c>
      <c r="U786" s="9">
        <f t="shared" si="63"/>
        <v>20756</v>
      </c>
      <c r="V786" s="2" t="s">
        <v>34</v>
      </c>
      <c r="W786" s="10">
        <f t="shared" si="64"/>
        <v>0.15</v>
      </c>
    </row>
    <row r="787" spans="1:23" x14ac:dyDescent="0.25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VLOOKUP(F787:F5592,'Customer Info'!A:B,2,0)</f>
        <v>Erica</v>
      </c>
      <c r="H787" s="6" t="str">
        <f>VLOOKUP($F$10:$F$4815,'Customer Info'!$A$1:$C$501,3,0)</f>
        <v>Smith</v>
      </c>
      <c r="I787" s="6" t="str">
        <f>VLOOKUP($F$10:$F$4815,'Customer Info'!$A$1:$E$501,5,0)</f>
        <v>Halle</v>
      </c>
      <c r="J787" s="2" t="s">
        <v>323</v>
      </c>
      <c r="K787" s="7" t="str">
        <f>VLOOKUP($J:$J,'Product Details'!$B:$C,2,0)</f>
        <v>Technology</v>
      </c>
      <c r="L787" s="7" t="str">
        <f>VLOOKUP($J:$J,'Product Details'!$B:$D,3,0)</f>
        <v>Accessories</v>
      </c>
      <c r="M787" s="7"/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">
        <v>83</v>
      </c>
      <c r="T787" s="9">
        <f t="shared" si="62"/>
        <v>7463</v>
      </c>
      <c r="U787" s="9">
        <f t="shared" si="63"/>
        <v>495</v>
      </c>
      <c r="V787" s="2" t="s">
        <v>34</v>
      </c>
      <c r="W787" s="10">
        <f t="shared" si="64"/>
        <v>0.05</v>
      </c>
    </row>
    <row r="788" spans="1:23" x14ac:dyDescent="0.25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VLOOKUP(F788:F5593,'Customer Info'!A:B,2,0)</f>
        <v>Steven</v>
      </c>
      <c r="H788" s="6" t="str">
        <f>VLOOKUP($F$10:$F$4815,'Customer Info'!$A$1:$C$501,3,0)</f>
        <v>Ward</v>
      </c>
      <c r="I788" s="6" t="str">
        <f>VLOOKUP($F$10:$F$4815,'Customer Info'!$A$1:$E$501,5,0)</f>
        <v>Adelaide</v>
      </c>
      <c r="J788" s="2" t="s">
        <v>215</v>
      </c>
      <c r="K788" s="7" t="str">
        <f>VLOOKUP($J:$J,'Product Details'!$B:$C,2,0)</f>
        <v>Technology</v>
      </c>
      <c r="L788" s="7" t="str">
        <f>VLOOKUP($J:$J,'Product Details'!$B:$D,3,0)</f>
        <v>Machines</v>
      </c>
      <c r="M788" s="7"/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">
        <v>90</v>
      </c>
      <c r="T788" s="9">
        <f t="shared" si="62"/>
        <v>4758</v>
      </c>
      <c r="U788" s="9">
        <f t="shared" si="63"/>
        <v>516</v>
      </c>
      <c r="V788" s="2" t="s">
        <v>34</v>
      </c>
      <c r="W788" s="10">
        <f t="shared" si="64"/>
        <v>0.02</v>
      </c>
    </row>
    <row r="789" spans="1:23" x14ac:dyDescent="0.25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VLOOKUP(F789:F5594,'Customer Info'!A:B,2,0)</f>
        <v>Cathy</v>
      </c>
      <c r="H789" s="6" t="str">
        <f>VLOOKUP($F$10:$F$4815,'Customer Info'!$A$1:$C$501,3,0)</f>
        <v>Hwang</v>
      </c>
      <c r="I789" s="6" t="str">
        <f>VLOOKUP($F$10:$F$4815,'Customer Info'!$A$1:$E$501,5,0)</f>
        <v>Ballarat</v>
      </c>
      <c r="J789" s="2" t="s">
        <v>427</v>
      </c>
      <c r="K789" s="7" t="str">
        <f>VLOOKUP($J:$J,'Product Details'!$B:$C,2,0)</f>
        <v>Office_Supplies</v>
      </c>
      <c r="L789" s="7" t="str">
        <f>VLOOKUP($J:$J,'Product Details'!$B:$D,3,0)</f>
        <v>Storage</v>
      </c>
      <c r="M789" s="7"/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">
        <v>29</v>
      </c>
      <c r="T789" s="9">
        <f t="shared" si="62"/>
        <v>2399</v>
      </c>
      <c r="U789" s="9">
        <f t="shared" si="63"/>
        <v>184</v>
      </c>
      <c r="V789" s="2" t="s">
        <v>64</v>
      </c>
      <c r="W789" s="10">
        <f t="shared" si="64"/>
        <v>0.02</v>
      </c>
    </row>
    <row r="790" spans="1:23" x14ac:dyDescent="0.25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VLOOKUP(F790:F5595,'Customer Info'!A:B,2,0)</f>
        <v>Rachel</v>
      </c>
      <c r="H790" s="6" t="str">
        <f>VLOOKUP($F$10:$F$4815,'Customer Info'!$A$1:$C$501,3,0)</f>
        <v>Payne</v>
      </c>
      <c r="I790" s="6" t="str">
        <f>VLOOKUP($F$10:$F$4815,'Customer Info'!$A$1:$E$501,5,0)</f>
        <v>Raipur</v>
      </c>
      <c r="J790" s="2" t="s">
        <v>187</v>
      </c>
      <c r="K790" s="7" t="str">
        <f>VLOOKUP($J:$J,'Product Details'!$B:$C,2,0)</f>
        <v>Technology</v>
      </c>
      <c r="L790" s="7" t="str">
        <f>VLOOKUP($J:$J,'Product Details'!$B:$D,3,0)</f>
        <v>Accessories</v>
      </c>
      <c r="M790" s="7"/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">
        <v>48</v>
      </c>
      <c r="T790" s="9">
        <f t="shared" si="62"/>
        <v>4752</v>
      </c>
      <c r="U790" s="9">
        <f t="shared" si="63"/>
        <v>391</v>
      </c>
      <c r="V790" s="2" t="s">
        <v>31</v>
      </c>
      <c r="W790" s="10">
        <f t="shared" si="64"/>
        <v>0.02</v>
      </c>
    </row>
    <row r="791" spans="1:23" x14ac:dyDescent="0.25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VLOOKUP(F791:F5596,'Customer Info'!A:B,2,0)</f>
        <v>Roger</v>
      </c>
      <c r="H791" s="6" t="str">
        <f>VLOOKUP($F$10:$F$4815,'Customer Info'!$A$1:$C$501,3,0)</f>
        <v>Demir</v>
      </c>
      <c r="I791" s="6" t="str">
        <f>VLOOKUP($F$10:$F$4815,'Customer Info'!$A$1:$E$501,5,0)</f>
        <v>Wollongong</v>
      </c>
      <c r="J791" s="2" t="s">
        <v>284</v>
      </c>
      <c r="K791" s="7" t="str">
        <f>VLOOKUP($J:$J,'Product Details'!$B:$C,2,0)</f>
        <v>Furniture</v>
      </c>
      <c r="L791" s="7" t="str">
        <f>VLOOKUP($J:$J,'Product Details'!$B:$D,3,0)</f>
        <v>Chairs</v>
      </c>
      <c r="M791" s="7"/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">
        <v>60</v>
      </c>
      <c r="T791" s="9">
        <f t="shared" si="62"/>
        <v>8929</v>
      </c>
      <c r="U791" s="9">
        <f t="shared" si="63"/>
        <v>1023</v>
      </c>
      <c r="V791" s="2" t="s">
        <v>34</v>
      </c>
      <c r="W791" s="10">
        <f t="shared" si="64"/>
        <v>0.05</v>
      </c>
    </row>
    <row r="792" spans="1:23" x14ac:dyDescent="0.25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VLOOKUP(F792:F5597,'Customer Info'!A:B,2,0)</f>
        <v>Liz</v>
      </c>
      <c r="H792" s="6" t="str">
        <f>VLOOKUP($F$10:$F$4815,'Customer Info'!$A$1:$C$501,3,0)</f>
        <v>Pelletier</v>
      </c>
      <c r="I792" s="6" t="str">
        <f>VLOOKUP($F$10:$F$4815,'Customer Info'!$A$1:$E$501,5,0)</f>
        <v>Zigong</v>
      </c>
      <c r="J792" s="2" t="s">
        <v>493</v>
      </c>
      <c r="K792" s="7" t="str">
        <f>VLOOKUP($J:$J,'Product Details'!$B:$C,2,0)</f>
        <v>Office_Supplies</v>
      </c>
      <c r="L792" s="7" t="str">
        <f>VLOOKUP($J:$J,'Product Details'!$B:$D,3,0)</f>
        <v>Binders</v>
      </c>
      <c r="M792" s="7"/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">
        <v>91</v>
      </c>
      <c r="T792" s="9">
        <f t="shared" si="62"/>
        <v>3395</v>
      </c>
      <c r="U792" s="9">
        <f t="shared" si="63"/>
        <v>371</v>
      </c>
      <c r="V792" s="2" t="s">
        <v>64</v>
      </c>
      <c r="W792" s="10">
        <f t="shared" si="64"/>
        <v>0.02</v>
      </c>
    </row>
    <row r="793" spans="1:23" x14ac:dyDescent="0.25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VLOOKUP(F793:F5598,'Customer Info'!A:B,2,0)</f>
        <v>Brooke</v>
      </c>
      <c r="H793" s="6" t="str">
        <f>VLOOKUP($F$10:$F$4815,'Customer Info'!$A$1:$C$501,3,0)</f>
        <v>Gillingham</v>
      </c>
      <c r="I793" s="6" t="str">
        <f>VLOOKUP($F$10:$F$4815,'Customer Info'!$A$1:$E$501,5,0)</f>
        <v>Mysore</v>
      </c>
      <c r="J793" s="2" t="s">
        <v>1168</v>
      </c>
      <c r="K793" s="7" t="str">
        <f>VLOOKUP($J:$J,'Product Details'!$B:$C,2,0)</f>
        <v>Office_Supplies</v>
      </c>
      <c r="L793" s="7" t="str">
        <f>VLOOKUP($J:$J,'Product Details'!$B:$D,3,0)</f>
        <v>Supplies</v>
      </c>
      <c r="M793" s="7"/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">
        <v>64</v>
      </c>
      <c r="T793" s="9">
        <f t="shared" si="62"/>
        <v>24054</v>
      </c>
      <c r="U793" s="9">
        <f t="shared" si="63"/>
        <v>1814</v>
      </c>
      <c r="V793" s="2" t="s">
        <v>64</v>
      </c>
      <c r="W793" s="10">
        <f t="shared" si="64"/>
        <v>0.05</v>
      </c>
    </row>
    <row r="794" spans="1:23" x14ac:dyDescent="0.25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VLOOKUP(F794:F5599,'Customer Info'!A:B,2,0)</f>
        <v>Neoma</v>
      </c>
      <c r="H794" s="6" t="str">
        <f>VLOOKUP($F$10:$F$4815,'Customer Info'!$A$1:$C$501,3,0)</f>
        <v>Murray</v>
      </c>
      <c r="I794" s="6" t="str">
        <f>VLOOKUP($F$10:$F$4815,'Customer Info'!$A$1:$E$501,5,0)</f>
        <v>Guwahati</v>
      </c>
      <c r="J794" s="2" t="s">
        <v>467</v>
      </c>
      <c r="K794" s="7" t="str">
        <f>VLOOKUP($J:$J,'Product Details'!$B:$C,2,0)</f>
        <v>Technology</v>
      </c>
      <c r="L794" s="7" t="str">
        <f>VLOOKUP($J:$J,'Product Details'!$B:$D,3,0)</f>
        <v>Phones</v>
      </c>
      <c r="M794" s="7"/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">
        <v>34</v>
      </c>
      <c r="T794" s="9">
        <f t="shared" si="62"/>
        <v>18982</v>
      </c>
      <c r="U794" s="9">
        <f t="shared" si="63"/>
        <v>1090</v>
      </c>
      <c r="V794" s="2" t="s">
        <v>34</v>
      </c>
      <c r="W794" s="10">
        <f t="shared" si="64"/>
        <v>0.05</v>
      </c>
    </row>
    <row r="795" spans="1:23" x14ac:dyDescent="0.25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VLOOKUP(F795:F5600,'Customer Info'!A:B,2,0)</f>
        <v>Laurel</v>
      </c>
      <c r="H795" s="6" t="str">
        <f>VLOOKUP($F$10:$F$4815,'Customer Info'!$A$1:$C$501,3,0)</f>
        <v>Workman</v>
      </c>
      <c r="I795" s="6" t="str">
        <f>VLOOKUP($F$10:$F$4815,'Customer Info'!$A$1:$E$501,5,0)</f>
        <v>Dongguan</v>
      </c>
      <c r="J795" s="2" t="s">
        <v>286</v>
      </c>
      <c r="K795" s="7" t="str">
        <f>VLOOKUP($J:$J,'Product Details'!$B:$C,2,0)</f>
        <v>Technology</v>
      </c>
      <c r="L795" s="7" t="str">
        <f>VLOOKUP($J:$J,'Product Details'!$B:$D,3,0)</f>
        <v>Phones</v>
      </c>
      <c r="M795" s="7"/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36060</v>
      </c>
      <c r="S795" s="2">
        <v>93</v>
      </c>
      <c r="T795" s="9">
        <f t="shared" si="62"/>
        <v>36153</v>
      </c>
      <c r="U795" s="9">
        <f t="shared" si="63"/>
        <v>2468</v>
      </c>
      <c r="V795" s="2" t="s">
        <v>31</v>
      </c>
      <c r="W795" s="10">
        <f t="shared" si="64"/>
        <v>7.0000000000000007E-2</v>
      </c>
    </row>
    <row r="796" spans="1:23" x14ac:dyDescent="0.25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VLOOKUP(F796:F5601,'Customer Info'!A:B,2,0)</f>
        <v>Mark</v>
      </c>
      <c r="H796" s="6" t="str">
        <f>VLOOKUP($F$10:$F$4815,'Customer Info'!$A$1:$C$501,3,0)</f>
        <v>Cousins</v>
      </c>
      <c r="I796" s="6" t="str">
        <f>VLOOKUP($F$10:$F$4815,'Customer Info'!$A$1:$E$501,5,0)</f>
        <v>Karimnagar</v>
      </c>
      <c r="J796" s="2" t="s">
        <v>1391</v>
      </c>
      <c r="K796" s="7" t="str">
        <f>VLOOKUP($J:$J,'Product Details'!$B:$C,2,0)</f>
        <v>Furniture</v>
      </c>
      <c r="L796" s="7" t="str">
        <f>VLOOKUP($J:$J,'Product Details'!$B:$D,3,0)</f>
        <v>Furnishings</v>
      </c>
      <c r="M796" s="7"/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393</v>
      </c>
      <c r="S796" s="2">
        <v>30</v>
      </c>
      <c r="T796" s="9">
        <f t="shared" si="62"/>
        <v>423</v>
      </c>
      <c r="U796" s="9">
        <f t="shared" si="63"/>
        <v>51</v>
      </c>
      <c r="V796" s="2" t="s">
        <v>34</v>
      </c>
      <c r="W796" s="10">
        <f t="shared" si="64"/>
        <v>0.02</v>
      </c>
    </row>
    <row r="797" spans="1:23" x14ac:dyDescent="0.25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VLOOKUP(F797:F5602,'Customer Info'!A:B,2,0)</f>
        <v>Lisa</v>
      </c>
      <c r="H797" s="6" t="str">
        <f>VLOOKUP($F$10:$F$4815,'Customer Info'!$A$1:$C$501,3,0)</f>
        <v>DeCherney</v>
      </c>
      <c r="I797" s="6" t="str">
        <f>VLOOKUP($F$10:$F$4815,'Customer Info'!$A$1:$E$501,5,0)</f>
        <v>Sydney</v>
      </c>
      <c r="J797" s="2" t="s">
        <v>205</v>
      </c>
      <c r="K797" s="7" t="str">
        <f>VLOOKUP($J:$J,'Product Details'!$B:$C,2,0)</f>
        <v>Office_Supplies</v>
      </c>
      <c r="L797" s="7" t="str">
        <f>VLOOKUP($J:$J,'Product Details'!$B:$D,3,0)</f>
        <v>Labels</v>
      </c>
      <c r="M797" s="7"/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56008</v>
      </c>
      <c r="S797" s="2">
        <v>34</v>
      </c>
      <c r="T797" s="9">
        <f t="shared" si="62"/>
        <v>56042</v>
      </c>
      <c r="U797" s="9">
        <f t="shared" si="63"/>
        <v>4234</v>
      </c>
      <c r="V797" s="2" t="s">
        <v>34</v>
      </c>
      <c r="W797" s="10">
        <f t="shared" si="64"/>
        <v>0.09</v>
      </c>
    </row>
    <row r="798" spans="1:23" x14ac:dyDescent="0.25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VLOOKUP(F798:F5603,'Customer Info'!A:B,2,0)</f>
        <v>Fred</v>
      </c>
      <c r="H798" s="6" t="str">
        <f>VLOOKUP($F$10:$F$4815,'Customer Info'!$A$1:$C$501,3,0)</f>
        <v>Hopkins</v>
      </c>
      <c r="I798" s="6" t="str">
        <f>VLOOKUP($F$10:$F$4815,'Customer Info'!$A$1:$E$501,5,0)</f>
        <v>Sydney</v>
      </c>
      <c r="J798" s="2" t="s">
        <v>46</v>
      </c>
      <c r="K798" s="7" t="str">
        <f>VLOOKUP($J:$J,'Product Details'!$B:$C,2,0)</f>
        <v>Technology</v>
      </c>
      <c r="L798" s="7" t="str">
        <f>VLOOKUP($J:$J,'Product Details'!$B:$D,3,0)</f>
        <v>Machines</v>
      </c>
      <c r="M798" s="7"/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9306</v>
      </c>
      <c r="S798" s="2">
        <v>85</v>
      </c>
      <c r="T798" s="9">
        <f t="shared" si="62"/>
        <v>9391</v>
      </c>
      <c r="U798" s="9">
        <f t="shared" si="63"/>
        <v>930</v>
      </c>
      <c r="V798" s="2" t="s">
        <v>34</v>
      </c>
      <c r="W798" s="10">
        <f t="shared" si="64"/>
        <v>0.05</v>
      </c>
    </row>
    <row r="799" spans="1:23" x14ac:dyDescent="0.25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VLOOKUP(F799:F5604,'Customer Info'!A:B,2,0)</f>
        <v>Candace</v>
      </c>
      <c r="H799" s="6" t="str">
        <f>VLOOKUP($F$10:$F$4815,'Customer Info'!$A$1:$C$501,3,0)</f>
        <v>McMahon</v>
      </c>
      <c r="I799" s="6" t="str">
        <f>VLOOKUP($F$10:$F$4815,'Customer Info'!$A$1:$E$501,5,0)</f>
        <v>Canberra</v>
      </c>
      <c r="J799" s="2" t="s">
        <v>332</v>
      </c>
      <c r="K799" s="7" t="str">
        <f>VLOOKUP($J:$J,'Product Details'!$B:$C,2,0)</f>
        <v>Technology</v>
      </c>
      <c r="L799" s="7" t="str">
        <f>VLOOKUP($J:$J,'Product Details'!$B:$D,3,0)</f>
        <v>Phones</v>
      </c>
      <c r="M799" s="7"/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5151</v>
      </c>
      <c r="S799" s="2">
        <v>69</v>
      </c>
      <c r="T799" s="9">
        <f t="shared" si="62"/>
        <v>5220</v>
      </c>
      <c r="U799" s="9">
        <f t="shared" si="63"/>
        <v>264</v>
      </c>
      <c r="V799" s="2" t="s">
        <v>34</v>
      </c>
      <c r="W799" s="10">
        <f t="shared" si="64"/>
        <v>0.05</v>
      </c>
    </row>
    <row r="800" spans="1:23" x14ac:dyDescent="0.25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VLOOKUP(F800:F5605,'Customer Info'!A:B,2,0)</f>
        <v>Ionia</v>
      </c>
      <c r="H800" s="6" t="str">
        <f>VLOOKUP($F$10:$F$4815,'Customer Info'!$A$1:$C$501,3,0)</f>
        <v>McGrath</v>
      </c>
      <c r="I800" s="6" t="str">
        <f>VLOOKUP($F$10:$F$4815,'Customer Info'!$A$1:$E$501,5,0)</f>
        <v>Dormagen</v>
      </c>
      <c r="J800" s="2" t="s">
        <v>1397</v>
      </c>
      <c r="K800" s="7" t="str">
        <f>VLOOKUP($J:$J,'Product Details'!$B:$C,2,0)</f>
        <v>Technology</v>
      </c>
      <c r="L800" s="7" t="str">
        <f>VLOOKUP($J:$J,'Product Details'!$B:$D,3,0)</f>
        <v>Phones</v>
      </c>
      <c r="M800" s="7"/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582</v>
      </c>
      <c r="S800" s="2">
        <v>10</v>
      </c>
      <c r="T800" s="9">
        <f t="shared" si="62"/>
        <v>592</v>
      </c>
      <c r="U800" s="9">
        <f t="shared" si="63"/>
        <v>40</v>
      </c>
      <c r="V800" s="2" t="s">
        <v>64</v>
      </c>
      <c r="W800" s="10">
        <f t="shared" si="64"/>
        <v>0.02</v>
      </c>
    </row>
    <row r="801" spans="1:23" x14ac:dyDescent="0.25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VLOOKUP(F801:F5606,'Customer Info'!A:B,2,0)</f>
        <v>Dennis</v>
      </c>
      <c r="H801" s="6" t="str">
        <f>VLOOKUP($F$10:$F$4815,'Customer Info'!$A$1:$C$501,3,0)</f>
        <v>Pardue</v>
      </c>
      <c r="I801" s="6" t="str">
        <f>VLOOKUP($F$10:$F$4815,'Customer Info'!$A$1:$E$501,5,0)</f>
        <v>Wollongong</v>
      </c>
      <c r="J801" s="2" t="s">
        <v>455</v>
      </c>
      <c r="K801" s="7" t="str">
        <f>VLOOKUP($J:$J,'Product Details'!$B:$C,2,0)</f>
        <v>Office_Supplies</v>
      </c>
      <c r="L801" s="7" t="str">
        <f>VLOOKUP($J:$J,'Product Details'!$B:$D,3,0)</f>
        <v>Paper</v>
      </c>
      <c r="M801" s="7"/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5102</v>
      </c>
      <c r="S801" s="2">
        <v>86</v>
      </c>
      <c r="T801" s="9">
        <f t="shared" si="62"/>
        <v>5188</v>
      </c>
      <c r="U801" s="9">
        <f t="shared" si="63"/>
        <v>276</v>
      </c>
      <c r="V801" s="2" t="s">
        <v>34</v>
      </c>
      <c r="W801" s="10">
        <f t="shared" si="64"/>
        <v>0.05</v>
      </c>
    </row>
    <row r="802" spans="1:23" x14ac:dyDescent="0.25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VLOOKUP(F802:F5607,'Customer Info'!A:B,2,0)</f>
        <v>Paul</v>
      </c>
      <c r="H802" s="6" t="str">
        <f>VLOOKUP($F$10:$F$4815,'Customer Info'!$A$1:$C$501,3,0)</f>
        <v>Stevenson</v>
      </c>
      <c r="I802" s="6" t="str">
        <f>VLOOKUP($F$10:$F$4815,'Customer Info'!$A$1:$E$501,5,0)</f>
        <v>Kwinana</v>
      </c>
      <c r="J802" s="2" t="s">
        <v>371</v>
      </c>
      <c r="K802" s="7" t="str">
        <f>VLOOKUP($J:$J,'Product Details'!$B:$C,2,0)</f>
        <v>Furniture</v>
      </c>
      <c r="L802" s="7" t="str">
        <f>VLOOKUP($J:$J,'Product Details'!$B:$D,3,0)</f>
        <v>Bookcases</v>
      </c>
      <c r="M802" s="7"/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992</v>
      </c>
      <c r="S802" s="2">
        <v>77</v>
      </c>
      <c r="T802" s="9">
        <f t="shared" si="62"/>
        <v>1069</v>
      </c>
      <c r="U802" s="9">
        <f t="shared" si="63"/>
        <v>141</v>
      </c>
      <c r="V802" s="2" t="s">
        <v>34</v>
      </c>
      <c r="W802" s="10">
        <f t="shared" si="64"/>
        <v>0.02</v>
      </c>
    </row>
    <row r="803" spans="1:23" x14ac:dyDescent="0.25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VLOOKUP(F803:F5608,'Customer Info'!A:B,2,0)</f>
        <v>Jonathan</v>
      </c>
      <c r="H803" s="6" t="str">
        <f>VLOOKUP($F$10:$F$4815,'Customer Info'!$A$1:$C$501,3,0)</f>
        <v>Howell</v>
      </c>
      <c r="I803" s="6" t="str">
        <f>VLOOKUP($F$10:$F$4815,'Customer Info'!$A$1:$E$501,5,0)</f>
        <v>Guangshui</v>
      </c>
      <c r="J803" s="2" t="s">
        <v>700</v>
      </c>
      <c r="K803" s="7" t="str">
        <f>VLOOKUP($J:$J,'Product Details'!$B:$C,2,0)</f>
        <v>Technology</v>
      </c>
      <c r="L803" s="7" t="str">
        <f>VLOOKUP($J:$J,'Product Details'!$B:$D,3,0)</f>
        <v>Accessories</v>
      </c>
      <c r="M803" s="7"/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7065</v>
      </c>
      <c r="S803" s="2">
        <v>63</v>
      </c>
      <c r="T803" s="9">
        <f t="shared" si="62"/>
        <v>7128</v>
      </c>
      <c r="U803" s="9">
        <f t="shared" si="63"/>
        <v>583</v>
      </c>
      <c r="V803" s="2" t="s">
        <v>31</v>
      </c>
      <c r="W803" s="10">
        <f t="shared" si="64"/>
        <v>0.05</v>
      </c>
    </row>
    <row r="804" spans="1:23" x14ac:dyDescent="0.25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VLOOKUP(F804:F5609,'Customer Info'!A:B,2,0)</f>
        <v>Eileen</v>
      </c>
      <c r="H804" s="6" t="str">
        <f>VLOOKUP($F$10:$F$4815,'Customer Info'!$A$1:$C$501,3,0)</f>
        <v>Kiefer</v>
      </c>
      <c r="I804" s="6" t="str">
        <f>VLOOKUP($F$10:$F$4815,'Customer Info'!$A$1:$E$501,5,0)</f>
        <v>Cologne</v>
      </c>
      <c r="J804" s="2" t="s">
        <v>103</v>
      </c>
      <c r="K804" s="7" t="str">
        <f>VLOOKUP($J:$J,'Product Details'!$B:$C,2,0)</f>
        <v>Technology</v>
      </c>
      <c r="L804" s="7" t="str">
        <f>VLOOKUP($J:$J,'Product Details'!$B:$D,3,0)</f>
        <v>Phones</v>
      </c>
      <c r="M804" s="7"/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6465</v>
      </c>
      <c r="S804" s="2">
        <v>62</v>
      </c>
      <c r="T804" s="9">
        <f t="shared" si="62"/>
        <v>6527</v>
      </c>
      <c r="U804" s="9">
        <f t="shared" si="63"/>
        <v>485</v>
      </c>
      <c r="V804" s="2" t="s">
        <v>34</v>
      </c>
      <c r="W804" s="10">
        <f t="shared" si="64"/>
        <v>0.05</v>
      </c>
    </row>
    <row r="805" spans="1:23" x14ac:dyDescent="0.25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VLOOKUP(F805:F5610,'Customer Info'!A:B,2,0)</f>
        <v>Ralph</v>
      </c>
      <c r="H805" s="6" t="str">
        <f>VLOOKUP($F$10:$F$4815,'Customer Info'!$A$1:$C$501,3,0)</f>
        <v>Arnett</v>
      </c>
      <c r="I805" s="6" t="str">
        <f>VLOOKUP($F$10:$F$4815,'Customer Info'!$A$1:$E$501,5,0)</f>
        <v>Jhansi</v>
      </c>
      <c r="J805" s="2" t="s">
        <v>181</v>
      </c>
      <c r="K805" s="7" t="str">
        <f>VLOOKUP($J:$J,'Product Details'!$B:$C,2,0)</f>
        <v>Furniture</v>
      </c>
      <c r="L805" s="7" t="str">
        <f>VLOOKUP($J:$J,'Product Details'!$B:$D,3,0)</f>
        <v>Tables</v>
      </c>
      <c r="M805" s="7"/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390</v>
      </c>
      <c r="S805" s="2">
        <v>30</v>
      </c>
      <c r="T805" s="9">
        <f t="shared" si="62"/>
        <v>420</v>
      </c>
      <c r="U805" s="9">
        <f t="shared" si="63"/>
        <v>54</v>
      </c>
      <c r="V805" s="2" t="s">
        <v>34</v>
      </c>
      <c r="W805" s="10">
        <f t="shared" si="64"/>
        <v>0.02</v>
      </c>
    </row>
    <row r="806" spans="1:23" x14ac:dyDescent="0.25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VLOOKUP(F806:F5611,'Customer Info'!A:B,2,0)</f>
        <v>Deirdre</v>
      </c>
      <c r="H806" s="6" t="str">
        <f>VLOOKUP($F$10:$F$4815,'Customer Info'!$A$1:$C$501,3,0)</f>
        <v>Greer</v>
      </c>
      <c r="I806" s="6" t="str">
        <f>VLOOKUP($F$10:$F$4815,'Customer Info'!$A$1:$E$501,5,0)</f>
        <v>Perth</v>
      </c>
      <c r="J806" s="2" t="s">
        <v>1406</v>
      </c>
      <c r="K806" s="7" t="str">
        <f>VLOOKUP($J:$J,'Product Details'!$B:$C,2,0)</f>
        <v>Office_Supplies</v>
      </c>
      <c r="L806" s="7" t="str">
        <f>VLOOKUP($J:$J,'Product Details'!$B:$D,3,0)</f>
        <v>Art</v>
      </c>
      <c r="M806" s="7"/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441</v>
      </c>
      <c r="S806" s="2">
        <v>10</v>
      </c>
      <c r="T806" s="9">
        <f t="shared" si="62"/>
        <v>451</v>
      </c>
      <c r="U806" s="9">
        <f t="shared" si="63"/>
        <v>38</v>
      </c>
      <c r="V806" s="2" t="s">
        <v>34</v>
      </c>
      <c r="W806" s="10">
        <f t="shared" si="64"/>
        <v>0.02</v>
      </c>
    </row>
    <row r="807" spans="1:23" x14ac:dyDescent="0.25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VLOOKUP(F807:F5612,'Customer Info'!A:B,2,0)</f>
        <v>Mick</v>
      </c>
      <c r="H807" s="6" t="str">
        <f>VLOOKUP($F$10:$F$4815,'Customer Info'!$A$1:$C$501,3,0)</f>
        <v>Brown</v>
      </c>
      <c r="I807" s="6" t="str">
        <f>VLOOKUP($F$10:$F$4815,'Customer Info'!$A$1:$E$501,5,0)</f>
        <v>Frankfurt</v>
      </c>
      <c r="J807" s="2" t="s">
        <v>173</v>
      </c>
      <c r="K807" s="7" t="str">
        <f>VLOOKUP($J:$J,'Product Details'!$B:$C,2,0)</f>
        <v>Office_Supplies</v>
      </c>
      <c r="L807" s="7" t="str">
        <f>VLOOKUP($J:$J,'Product Details'!$B:$D,3,0)</f>
        <v>Fasteners</v>
      </c>
      <c r="M807" s="7"/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679</v>
      </c>
      <c r="S807" s="2">
        <v>85</v>
      </c>
      <c r="T807" s="9">
        <f t="shared" si="62"/>
        <v>764</v>
      </c>
      <c r="U807" s="9">
        <f t="shared" si="63"/>
        <v>110</v>
      </c>
      <c r="V807" s="2" t="s">
        <v>31</v>
      </c>
      <c r="W807" s="10">
        <f t="shared" si="64"/>
        <v>0.02</v>
      </c>
    </row>
    <row r="808" spans="1:23" x14ac:dyDescent="0.25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VLOOKUP(F808:F5613,'Customer Info'!A:B,2,0)</f>
        <v>Sung</v>
      </c>
      <c r="H808" s="6" t="str">
        <f>VLOOKUP($F$10:$F$4815,'Customer Info'!$A$1:$C$501,3,0)</f>
        <v>Pak</v>
      </c>
      <c r="I808" s="6" t="str">
        <f>VLOOKUP($F$10:$F$4815,'Customer Info'!$A$1:$E$501,5,0)</f>
        <v>Chaozhou</v>
      </c>
      <c r="J808" s="2" t="s">
        <v>311</v>
      </c>
      <c r="K808" s="7" t="str">
        <f>VLOOKUP($J:$J,'Product Details'!$B:$C,2,0)</f>
        <v>Technology</v>
      </c>
      <c r="L808" s="7" t="str">
        <f>VLOOKUP($J:$J,'Product Details'!$B:$D,3,0)</f>
        <v>Copiers</v>
      </c>
      <c r="M808" s="7"/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3548</v>
      </c>
      <c r="S808" s="2">
        <v>91</v>
      </c>
      <c r="T808" s="9">
        <f t="shared" si="62"/>
        <v>3639</v>
      </c>
      <c r="U808" s="9">
        <f t="shared" si="63"/>
        <v>383</v>
      </c>
      <c r="V808" s="2" t="s">
        <v>72</v>
      </c>
      <c r="W808" s="10">
        <f t="shared" si="64"/>
        <v>0.02</v>
      </c>
    </row>
    <row r="809" spans="1:23" x14ac:dyDescent="0.25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VLOOKUP(F809:F5614,'Customer Info'!A:B,2,0)</f>
        <v>Adrian</v>
      </c>
      <c r="H809" s="6" t="str">
        <f>VLOOKUP($F$10:$F$4815,'Customer Info'!$A$1:$C$501,3,0)</f>
        <v>Barton</v>
      </c>
      <c r="I809" s="6" t="str">
        <f>VLOOKUP($F$10:$F$4815,'Customer Info'!$A$1:$E$501,5,0)</f>
        <v>Zigong</v>
      </c>
      <c r="J809" s="2" t="s">
        <v>284</v>
      </c>
      <c r="K809" s="7" t="str">
        <f>VLOOKUP($J:$J,'Product Details'!$B:$C,2,0)</f>
        <v>Furniture</v>
      </c>
      <c r="L809" s="7" t="str">
        <f>VLOOKUP($J:$J,'Product Details'!$B:$D,3,0)</f>
        <v>Chairs</v>
      </c>
      <c r="M809" s="7"/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10200</v>
      </c>
      <c r="S809" s="2">
        <v>22</v>
      </c>
      <c r="T809" s="9">
        <f t="shared" si="62"/>
        <v>10222</v>
      </c>
      <c r="U809" s="9">
        <f t="shared" si="63"/>
        <v>502</v>
      </c>
      <c r="V809" s="2" t="s">
        <v>64</v>
      </c>
      <c r="W809" s="10">
        <f t="shared" si="64"/>
        <v>0.05</v>
      </c>
    </row>
    <row r="810" spans="1:23" x14ac:dyDescent="0.25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VLOOKUP(F810:F5615,'Customer Info'!A:B,2,0)</f>
        <v>Michael</v>
      </c>
      <c r="H810" s="6" t="str">
        <f>VLOOKUP($F$10:$F$4815,'Customer Info'!$A$1:$C$501,3,0)</f>
        <v>Moore</v>
      </c>
      <c r="I810" s="6" t="str">
        <f>VLOOKUP($F$10:$F$4815,'Customer Info'!$A$1:$E$501,5,0)</f>
        <v>Melbourne</v>
      </c>
      <c r="J810" s="2" t="s">
        <v>337</v>
      </c>
      <c r="K810" s="7" t="str">
        <f>VLOOKUP($J:$J,'Product Details'!$B:$C,2,0)</f>
        <v>Technology</v>
      </c>
      <c r="L810" s="7" t="str">
        <f>VLOOKUP($J:$J,'Product Details'!$B:$D,3,0)</f>
        <v>Phones</v>
      </c>
      <c r="M810" s="7"/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18308</v>
      </c>
      <c r="S810" s="2">
        <v>42</v>
      </c>
      <c r="T810" s="9">
        <f t="shared" si="62"/>
        <v>18350</v>
      </c>
      <c r="U810" s="9">
        <f t="shared" si="63"/>
        <v>1230</v>
      </c>
      <c r="V810" s="2" t="s">
        <v>64</v>
      </c>
      <c r="W810" s="10">
        <f t="shared" si="64"/>
        <v>0.05</v>
      </c>
    </row>
    <row r="811" spans="1:23" x14ac:dyDescent="0.25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VLOOKUP(F811:F5616,'Customer Info'!A:B,2,0)</f>
        <v>Elpida</v>
      </c>
      <c r="H811" s="6" t="str">
        <f>VLOOKUP($F$10:$F$4815,'Customer Info'!$A$1:$C$501,3,0)</f>
        <v>Rittenbach</v>
      </c>
      <c r="I811" s="6" t="str">
        <f>VLOOKUP($F$10:$F$4815,'Customer Info'!$A$1:$E$501,5,0)</f>
        <v>Melbourne</v>
      </c>
      <c r="J811" s="2" t="s">
        <v>867</v>
      </c>
      <c r="K811" s="7" t="str">
        <f>VLOOKUP($J:$J,'Product Details'!$B:$C,2,0)</f>
        <v>Furniture</v>
      </c>
      <c r="L811" s="7" t="str">
        <f>VLOOKUP($J:$J,'Product Details'!$B:$D,3,0)</f>
        <v>Chairs</v>
      </c>
      <c r="M811" s="7"/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3136</v>
      </c>
      <c r="S811" s="2">
        <v>75</v>
      </c>
      <c r="T811" s="9">
        <f t="shared" si="62"/>
        <v>3211</v>
      </c>
      <c r="U811" s="9">
        <f t="shared" si="63"/>
        <v>221</v>
      </c>
      <c r="V811" s="2" t="s">
        <v>34</v>
      </c>
      <c r="W811" s="10">
        <f t="shared" si="64"/>
        <v>0.02</v>
      </c>
    </row>
    <row r="812" spans="1:23" x14ac:dyDescent="0.25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VLOOKUP(F812:F5617,'Customer Info'!A:B,2,0)</f>
        <v>Hunter</v>
      </c>
      <c r="H812" s="6" t="str">
        <f>VLOOKUP($F$10:$F$4815,'Customer Info'!$A$1:$C$501,3,0)</f>
        <v>Glantz</v>
      </c>
      <c r="I812" s="6" t="str">
        <f>VLOOKUP($F$10:$F$4815,'Customer Info'!$A$1:$E$501,5,0)</f>
        <v>Panihati</v>
      </c>
      <c r="J812" s="2" t="s">
        <v>500</v>
      </c>
      <c r="K812" s="7" t="str">
        <f>VLOOKUP($J:$J,'Product Details'!$B:$C,2,0)</f>
        <v>Furniture</v>
      </c>
      <c r="L812" s="7" t="str">
        <f>VLOOKUP($J:$J,'Product Details'!$B:$D,3,0)</f>
        <v>Tables</v>
      </c>
      <c r="M812" s="7"/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568</v>
      </c>
      <c r="S812" s="2">
        <v>30</v>
      </c>
      <c r="T812" s="9">
        <f t="shared" si="62"/>
        <v>598</v>
      </c>
      <c r="U812" s="9">
        <f t="shared" si="63"/>
        <v>62</v>
      </c>
      <c r="V812" s="2" t="s">
        <v>64</v>
      </c>
      <c r="W812" s="10">
        <f t="shared" si="64"/>
        <v>0.02</v>
      </c>
    </row>
    <row r="813" spans="1:23" x14ac:dyDescent="0.25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VLOOKUP(F813:F5618,'Customer Info'!A:B,2,0)</f>
        <v>Thomas</v>
      </c>
      <c r="H813" s="6" t="str">
        <f>VLOOKUP($F$10:$F$4815,'Customer Info'!$A$1:$C$501,3,0)</f>
        <v>Brumley</v>
      </c>
      <c r="I813" s="6" t="str">
        <f>VLOOKUP($F$10:$F$4815,'Customer Info'!$A$1:$E$501,5,0)</f>
        <v>Jinan</v>
      </c>
      <c r="J813" s="2" t="s">
        <v>444</v>
      </c>
      <c r="K813" s="7" t="str">
        <f>VLOOKUP($J:$J,'Product Details'!$B:$C,2,0)</f>
        <v>Office_Supplies</v>
      </c>
      <c r="L813" s="7" t="str">
        <f>VLOOKUP($J:$J,'Product Details'!$B:$D,3,0)</f>
        <v>Envelopes</v>
      </c>
      <c r="M813" s="7"/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1169</v>
      </c>
      <c r="S813" s="2">
        <v>50</v>
      </c>
      <c r="T813" s="9">
        <f t="shared" si="62"/>
        <v>1219</v>
      </c>
      <c r="U813" s="9">
        <f t="shared" si="63"/>
        <v>147</v>
      </c>
      <c r="V813" s="2" t="s">
        <v>34</v>
      </c>
      <c r="W813" s="10">
        <f t="shared" si="64"/>
        <v>0.02</v>
      </c>
    </row>
    <row r="814" spans="1:23" x14ac:dyDescent="0.25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VLOOKUP(F814:F5619,'Customer Info'!A:B,2,0)</f>
        <v>Michelle</v>
      </c>
      <c r="H814" s="6" t="str">
        <f>VLOOKUP($F$10:$F$4815,'Customer Info'!$A$1:$C$501,3,0)</f>
        <v>Arnett</v>
      </c>
      <c r="I814" s="6" t="str">
        <f>VLOOKUP($F$10:$F$4815,'Customer Info'!$A$1:$E$501,5,0)</f>
        <v>Palembang</v>
      </c>
      <c r="J814" s="2" t="s">
        <v>286</v>
      </c>
      <c r="K814" s="7" t="str">
        <f>VLOOKUP($J:$J,'Product Details'!$B:$C,2,0)</f>
        <v>Technology</v>
      </c>
      <c r="L814" s="7" t="str">
        <f>VLOOKUP($J:$J,'Product Details'!$B:$D,3,0)</f>
        <v>Phones</v>
      </c>
      <c r="M814" s="7"/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5703</v>
      </c>
      <c r="S814" s="2">
        <v>60</v>
      </c>
      <c r="T814" s="9">
        <f t="shared" si="62"/>
        <v>5763</v>
      </c>
      <c r="U814" s="9">
        <f t="shared" si="63"/>
        <v>333</v>
      </c>
      <c r="V814" s="2" t="s">
        <v>64</v>
      </c>
      <c r="W814" s="10">
        <f t="shared" si="64"/>
        <v>0.05</v>
      </c>
    </row>
    <row r="815" spans="1:23" x14ac:dyDescent="0.25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VLOOKUP(F815:F5620,'Customer Info'!A:B,2,0)</f>
        <v>Alex</v>
      </c>
      <c r="H815" s="6" t="str">
        <f>VLOOKUP($F$10:$F$4815,'Customer Info'!$A$1:$C$501,3,0)</f>
        <v>Grayson</v>
      </c>
      <c r="I815" s="6" t="str">
        <f>VLOOKUP($F$10:$F$4815,'Customer Info'!$A$1:$E$501,5,0)</f>
        <v>Anyang</v>
      </c>
      <c r="J815" s="2" t="s">
        <v>1406</v>
      </c>
      <c r="K815" s="7" t="str">
        <f>VLOOKUP($J:$J,'Product Details'!$B:$C,2,0)</f>
        <v>Office_Supplies</v>
      </c>
      <c r="L815" s="7" t="str">
        <f>VLOOKUP($J:$J,'Product Details'!$B:$D,3,0)</f>
        <v>Art</v>
      </c>
      <c r="M815" s="7"/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21576</v>
      </c>
      <c r="S815" s="2">
        <v>24</v>
      </c>
      <c r="T815" s="9">
        <f t="shared" si="62"/>
        <v>21600</v>
      </c>
      <c r="U815" s="9">
        <f t="shared" si="63"/>
        <v>1616</v>
      </c>
      <c r="V815" s="2" t="s">
        <v>64</v>
      </c>
      <c r="W815" s="10">
        <f t="shared" si="64"/>
        <v>0.05</v>
      </c>
    </row>
    <row r="816" spans="1:23" x14ac:dyDescent="0.25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VLOOKUP(F816:F5621,'Customer Info'!A:B,2,0)</f>
        <v>Craig</v>
      </c>
      <c r="H816" s="6" t="str">
        <f>VLOOKUP($F$10:$F$4815,'Customer Info'!$A$1:$C$501,3,0)</f>
        <v>Carroll</v>
      </c>
      <c r="I816" s="6" t="str">
        <f>VLOOKUP($F$10:$F$4815,'Customer Info'!$A$1:$E$501,5,0)</f>
        <v>Augsburg</v>
      </c>
      <c r="J816" s="2" t="s">
        <v>719</v>
      </c>
      <c r="K816" s="7" t="str">
        <f>VLOOKUP($J:$J,'Product Details'!$B:$C,2,0)</f>
        <v>Office_Supplies</v>
      </c>
      <c r="L816" s="7" t="str">
        <f>VLOOKUP($J:$J,'Product Details'!$B:$D,3,0)</f>
        <v>Labels</v>
      </c>
      <c r="M816" s="7"/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11268</v>
      </c>
      <c r="S816" s="2">
        <v>67</v>
      </c>
      <c r="T816" s="9">
        <f t="shared" si="62"/>
        <v>11335</v>
      </c>
      <c r="U816" s="9">
        <f t="shared" si="63"/>
        <v>595</v>
      </c>
      <c r="V816" s="2" t="s">
        <v>34</v>
      </c>
      <c r="W816" s="10">
        <f t="shared" si="64"/>
        <v>0.05</v>
      </c>
    </row>
    <row r="817" spans="1:23" x14ac:dyDescent="0.25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VLOOKUP(F817:F5622,'Customer Info'!A:B,2,0)</f>
        <v>Max</v>
      </c>
      <c r="H817" s="6" t="str">
        <f>VLOOKUP($F$10:$F$4815,'Customer Info'!$A$1:$C$501,3,0)</f>
        <v>Jones</v>
      </c>
      <c r="I817" s="6" t="str">
        <f>VLOOKUP($F$10:$F$4815,'Customer Info'!$A$1:$E$501,5,0)</f>
        <v>Yuncheng</v>
      </c>
      <c r="J817" s="2" t="s">
        <v>580</v>
      </c>
      <c r="K817" s="7" t="str">
        <f>VLOOKUP($J:$J,'Product Details'!$B:$C,2,0)</f>
        <v>Office_Supplies</v>
      </c>
      <c r="L817" s="7" t="str">
        <f>VLOOKUP($J:$J,'Product Details'!$B:$D,3,0)</f>
        <v>Storage</v>
      </c>
      <c r="M817" s="7"/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540</v>
      </c>
      <c r="S817" s="2">
        <v>10</v>
      </c>
      <c r="T817" s="9">
        <f t="shared" si="62"/>
        <v>550</v>
      </c>
      <c r="U817" s="9">
        <f t="shared" si="63"/>
        <v>28</v>
      </c>
      <c r="V817" s="2" t="s">
        <v>34</v>
      </c>
      <c r="W817" s="10">
        <f t="shared" si="64"/>
        <v>0.02</v>
      </c>
    </row>
    <row r="818" spans="1:23" x14ac:dyDescent="0.25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VLOOKUP(F818:F5623,'Customer Info'!A:B,2,0)</f>
        <v>Tom</v>
      </c>
      <c r="H818" s="6" t="str">
        <f>VLOOKUP($F$10:$F$4815,'Customer Info'!$A$1:$C$501,3,0)</f>
        <v>Stivers</v>
      </c>
      <c r="I818" s="6" t="str">
        <f>VLOOKUP($F$10:$F$4815,'Customer Info'!$A$1:$E$501,5,0)</f>
        <v>Guangzhou</v>
      </c>
      <c r="J818" s="2" t="s">
        <v>1174</v>
      </c>
      <c r="K818" s="7" t="str">
        <f>VLOOKUP($J:$J,'Product Details'!$B:$C,2,0)</f>
        <v>Office_Supplies</v>
      </c>
      <c r="L818" s="7" t="str">
        <f>VLOOKUP($J:$J,'Product Details'!$B:$D,3,0)</f>
        <v>Storage</v>
      </c>
      <c r="M818" s="7"/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2365</v>
      </c>
      <c r="S818" s="2">
        <v>91</v>
      </c>
      <c r="T818" s="9">
        <f t="shared" si="62"/>
        <v>2456</v>
      </c>
      <c r="U818" s="9">
        <f t="shared" si="63"/>
        <v>224</v>
      </c>
      <c r="V818" s="2" t="s">
        <v>34</v>
      </c>
      <c r="W818" s="10">
        <f t="shared" si="64"/>
        <v>0.02</v>
      </c>
    </row>
    <row r="819" spans="1:23" x14ac:dyDescent="0.25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VLOOKUP(F819:F5624,'Customer Info'!A:B,2,0)</f>
        <v>Alice</v>
      </c>
      <c r="H819" s="6" t="str">
        <f>VLOOKUP($F$10:$F$4815,'Customer Info'!$A$1:$C$501,3,0)</f>
        <v>McCarthy</v>
      </c>
      <c r="I819" s="6" t="str">
        <f>VLOOKUP($F$10:$F$4815,'Customer Info'!$A$1:$E$501,5,0)</f>
        <v>Berlin</v>
      </c>
      <c r="J819" s="2" t="s">
        <v>860</v>
      </c>
      <c r="K819" s="7" t="str">
        <f>VLOOKUP($J:$J,'Product Details'!$B:$C,2,0)</f>
        <v>Furniture</v>
      </c>
      <c r="L819" s="7" t="str">
        <f>VLOOKUP($J:$J,'Product Details'!$B:$D,3,0)</f>
        <v>Bookcases</v>
      </c>
      <c r="M819" s="7"/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9142</v>
      </c>
      <c r="S819" s="2">
        <v>81</v>
      </c>
      <c r="T819" s="9">
        <f t="shared" si="62"/>
        <v>9223</v>
      </c>
      <c r="U819" s="9">
        <f t="shared" si="63"/>
        <v>844</v>
      </c>
      <c r="V819" s="2" t="s">
        <v>31</v>
      </c>
      <c r="W819" s="10">
        <f t="shared" si="64"/>
        <v>0.05</v>
      </c>
    </row>
    <row r="820" spans="1:23" x14ac:dyDescent="0.25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VLOOKUP(F820:F5625,'Customer Info'!A:B,2,0)</f>
        <v>Peter</v>
      </c>
      <c r="H820" s="6" t="str">
        <f>VLOOKUP($F$10:$F$4815,'Customer Info'!$A$1:$C$501,3,0)</f>
        <v>BŸhler</v>
      </c>
      <c r="I820" s="6" t="str">
        <f>VLOOKUP($F$10:$F$4815,'Customer Info'!$A$1:$E$501,5,0)</f>
        <v>Wolfsburg</v>
      </c>
      <c r="J820" s="2" t="s">
        <v>1406</v>
      </c>
      <c r="K820" s="7" t="str">
        <f>VLOOKUP($J:$J,'Product Details'!$B:$C,2,0)</f>
        <v>Office_Supplies</v>
      </c>
      <c r="L820" s="7" t="str">
        <f>VLOOKUP($J:$J,'Product Details'!$B:$D,3,0)</f>
        <v>Art</v>
      </c>
      <c r="M820" s="7"/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2379</v>
      </c>
      <c r="S820" s="2">
        <v>64</v>
      </c>
      <c r="T820" s="9">
        <f t="shared" si="62"/>
        <v>2443</v>
      </c>
      <c r="U820" s="9">
        <f t="shared" si="63"/>
        <v>178</v>
      </c>
      <c r="V820" s="2" t="s">
        <v>64</v>
      </c>
      <c r="W820" s="10">
        <f t="shared" si="64"/>
        <v>0.02</v>
      </c>
    </row>
    <row r="821" spans="1:23" x14ac:dyDescent="0.25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VLOOKUP(F821:F5626,'Customer Info'!A:B,2,0)</f>
        <v>Bobby</v>
      </c>
      <c r="H821" s="6" t="str">
        <f>VLOOKUP($F$10:$F$4815,'Customer Info'!$A$1:$C$501,3,0)</f>
        <v>Odegard</v>
      </c>
      <c r="I821" s="6" t="str">
        <f>VLOOKUP($F$10:$F$4815,'Customer Info'!$A$1:$E$501,5,0)</f>
        <v>Adelaide</v>
      </c>
      <c r="J821" s="2" t="s">
        <v>371</v>
      </c>
      <c r="K821" s="7" t="str">
        <f>VLOOKUP($J:$J,'Product Details'!$B:$C,2,0)</f>
        <v>Furniture</v>
      </c>
      <c r="L821" s="7" t="str">
        <f>VLOOKUP($J:$J,'Product Details'!$B:$D,3,0)</f>
        <v>Bookcases</v>
      </c>
      <c r="M821" s="7"/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555</v>
      </c>
      <c r="S821" s="2">
        <v>30</v>
      </c>
      <c r="T821" s="9">
        <f t="shared" si="62"/>
        <v>585</v>
      </c>
      <c r="U821" s="9">
        <f t="shared" si="63"/>
        <v>63</v>
      </c>
      <c r="V821" s="2" t="s">
        <v>31</v>
      </c>
      <c r="W821" s="10">
        <f t="shared" si="64"/>
        <v>0.02</v>
      </c>
    </row>
    <row r="822" spans="1:23" x14ac:dyDescent="0.25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VLOOKUP(F822:F5627,'Customer Info'!A:B,2,0)</f>
        <v>Ann</v>
      </c>
      <c r="H822" s="6" t="str">
        <f>VLOOKUP($F$10:$F$4815,'Customer Info'!$A$1:$C$501,3,0)</f>
        <v>Chong</v>
      </c>
      <c r="I822" s="6" t="str">
        <f>VLOOKUP($F$10:$F$4815,'Customer Info'!$A$1:$E$501,5,0)</f>
        <v>Sydney</v>
      </c>
      <c r="J822" s="2" t="s">
        <v>284</v>
      </c>
      <c r="K822" s="7" t="str">
        <f>VLOOKUP($J:$J,'Product Details'!$B:$C,2,0)</f>
        <v>Furniture</v>
      </c>
      <c r="L822" s="7" t="str">
        <f>VLOOKUP($J:$J,'Product Details'!$B:$D,3,0)</f>
        <v>Chairs</v>
      </c>
      <c r="M822" s="7"/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19901</v>
      </c>
      <c r="S822" s="2">
        <v>80</v>
      </c>
      <c r="T822" s="9">
        <f t="shared" si="62"/>
        <v>19981</v>
      </c>
      <c r="U822" s="9">
        <f t="shared" si="63"/>
        <v>836</v>
      </c>
      <c r="V822" s="2" t="s">
        <v>64</v>
      </c>
      <c r="W822" s="10">
        <f t="shared" si="64"/>
        <v>0.05</v>
      </c>
    </row>
    <row r="823" spans="1:23" x14ac:dyDescent="0.25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VLOOKUP(F823:F5628,'Customer Info'!A:B,2,0)</f>
        <v>Mitch</v>
      </c>
      <c r="H823" s="6" t="str">
        <f>VLOOKUP($F$10:$F$4815,'Customer Info'!$A$1:$C$501,3,0)</f>
        <v>Willingham</v>
      </c>
      <c r="I823" s="6" t="str">
        <f>VLOOKUP($F$10:$F$4815,'Customer Info'!$A$1:$E$501,5,0)</f>
        <v>Berlin</v>
      </c>
      <c r="J823" s="2" t="s">
        <v>504</v>
      </c>
      <c r="K823" s="7" t="str">
        <f>VLOOKUP($J:$J,'Product Details'!$B:$C,2,0)</f>
        <v>Technology</v>
      </c>
      <c r="L823" s="7" t="str">
        <f>VLOOKUP($J:$J,'Product Details'!$B:$D,3,0)</f>
        <v>Machines</v>
      </c>
      <c r="M823" s="7"/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366</v>
      </c>
      <c r="S823" s="2">
        <v>30</v>
      </c>
      <c r="T823" s="9">
        <f t="shared" si="62"/>
        <v>396</v>
      </c>
      <c r="U823" s="9">
        <f t="shared" si="63"/>
        <v>52</v>
      </c>
      <c r="V823" s="2" t="s">
        <v>64</v>
      </c>
      <c r="W823" s="10">
        <f t="shared" si="64"/>
        <v>0.02</v>
      </c>
    </row>
    <row r="824" spans="1:23" x14ac:dyDescent="0.25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VLOOKUP(F824:F5629,'Customer Info'!A:B,2,0)</f>
        <v>Magdelene</v>
      </c>
      <c r="H824" s="6" t="str">
        <f>VLOOKUP($F$10:$F$4815,'Customer Info'!$A$1:$C$501,3,0)</f>
        <v>Morse</v>
      </c>
      <c r="I824" s="6" t="str">
        <f>VLOOKUP($F$10:$F$4815,'Customer Info'!$A$1:$E$501,5,0)</f>
        <v>Berlin</v>
      </c>
      <c r="J824" s="2" t="s">
        <v>54</v>
      </c>
      <c r="K824" s="7" t="str">
        <f>VLOOKUP($J:$J,'Product Details'!$B:$C,2,0)</f>
        <v>Furniture</v>
      </c>
      <c r="L824" s="7" t="str">
        <f>VLOOKUP($J:$J,'Product Details'!$B:$D,3,0)</f>
        <v>Tables</v>
      </c>
      <c r="M824" s="7"/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2250</v>
      </c>
      <c r="S824" s="2">
        <v>29</v>
      </c>
      <c r="T824" s="9">
        <f t="shared" si="62"/>
        <v>2279</v>
      </c>
      <c r="U824" s="9">
        <f t="shared" si="63"/>
        <v>199</v>
      </c>
      <c r="V824" s="2" t="s">
        <v>34</v>
      </c>
      <c r="W824" s="10">
        <f t="shared" si="64"/>
        <v>0.02</v>
      </c>
    </row>
    <row r="825" spans="1:23" x14ac:dyDescent="0.25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VLOOKUP(F825:F5630,'Customer Info'!A:B,2,0)</f>
        <v>Lisa</v>
      </c>
      <c r="H825" s="6" t="str">
        <f>VLOOKUP($F$10:$F$4815,'Customer Info'!$A$1:$C$501,3,0)</f>
        <v>Ryan</v>
      </c>
      <c r="I825" s="6" t="str">
        <f>VLOOKUP($F$10:$F$4815,'Customer Info'!$A$1:$E$501,5,0)</f>
        <v>Berlin</v>
      </c>
      <c r="J825" s="2" t="s">
        <v>841</v>
      </c>
      <c r="K825" s="7" t="str">
        <f>VLOOKUP($J:$J,'Product Details'!$B:$C,2,0)</f>
        <v>Office_Supplies</v>
      </c>
      <c r="L825" s="7" t="str">
        <f>VLOOKUP($J:$J,'Product Details'!$B:$D,3,0)</f>
        <v>Envelopes</v>
      </c>
      <c r="M825" s="7"/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4412</v>
      </c>
      <c r="S825" s="2">
        <v>92</v>
      </c>
      <c r="T825" s="9">
        <f t="shared" si="62"/>
        <v>4504</v>
      </c>
      <c r="U825" s="9">
        <f t="shared" si="63"/>
        <v>384</v>
      </c>
      <c r="V825" s="2" t="s">
        <v>34</v>
      </c>
      <c r="W825" s="10">
        <f t="shared" si="64"/>
        <v>0.02</v>
      </c>
    </row>
    <row r="826" spans="1:23" x14ac:dyDescent="0.25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VLOOKUP(F826:F5631,'Customer Info'!A:B,2,0)</f>
        <v>Maureen</v>
      </c>
      <c r="H826" s="6" t="str">
        <f>VLOOKUP($F$10:$F$4815,'Customer Info'!$A$1:$C$501,3,0)</f>
        <v>Gastineau</v>
      </c>
      <c r="I826" s="6" t="str">
        <f>VLOOKUP($F$10:$F$4815,'Customer Info'!$A$1:$E$501,5,0)</f>
        <v>Melton</v>
      </c>
      <c r="J826" s="2" t="s">
        <v>161</v>
      </c>
      <c r="K826" s="7" t="str">
        <f>VLOOKUP($J:$J,'Product Details'!$B:$C,2,0)</f>
        <v>Office_Supplies</v>
      </c>
      <c r="L826" s="7" t="str">
        <f>VLOOKUP($J:$J,'Product Details'!$B:$D,3,0)</f>
        <v>Storage</v>
      </c>
      <c r="M826" s="7"/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8972</v>
      </c>
      <c r="S826" s="2">
        <v>20</v>
      </c>
      <c r="T826" s="9">
        <f t="shared" si="62"/>
        <v>8992</v>
      </c>
      <c r="U826" s="9">
        <f t="shared" si="63"/>
        <v>992</v>
      </c>
      <c r="V826" s="2" t="s">
        <v>31</v>
      </c>
      <c r="W826" s="10">
        <f t="shared" si="64"/>
        <v>0.05</v>
      </c>
    </row>
    <row r="827" spans="1:23" x14ac:dyDescent="0.25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VLOOKUP(F827:F5632,'Customer Info'!A:B,2,0)</f>
        <v>Harold</v>
      </c>
      <c r="H827" s="6" t="str">
        <f>VLOOKUP($F$10:$F$4815,'Customer Info'!$A$1:$C$501,3,0)</f>
        <v>Pawlan</v>
      </c>
      <c r="I827" s="6" t="str">
        <f>VLOOKUP($F$10:$F$4815,'Customer Info'!$A$1:$E$501,5,0)</f>
        <v>Banda Aceh</v>
      </c>
      <c r="J827" s="2" t="s">
        <v>700</v>
      </c>
      <c r="K827" s="7" t="str">
        <f>VLOOKUP($J:$J,'Product Details'!$B:$C,2,0)</f>
        <v>Technology</v>
      </c>
      <c r="L827" s="7" t="str">
        <f>VLOOKUP($J:$J,'Product Details'!$B:$D,3,0)</f>
        <v>Accessories</v>
      </c>
      <c r="M827" s="7"/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555</v>
      </c>
      <c r="S827" s="2">
        <v>30</v>
      </c>
      <c r="T827" s="9">
        <f t="shared" si="62"/>
        <v>585</v>
      </c>
      <c r="U827" s="9">
        <f t="shared" si="63"/>
        <v>72</v>
      </c>
      <c r="V827" s="2" t="s">
        <v>34</v>
      </c>
      <c r="W827" s="10">
        <f t="shared" si="64"/>
        <v>0.02</v>
      </c>
    </row>
    <row r="828" spans="1:23" x14ac:dyDescent="0.25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VLOOKUP(F828:F5633,'Customer Info'!A:B,2,0)</f>
        <v>Jason</v>
      </c>
      <c r="H828" s="6" t="str">
        <f>VLOOKUP($F$10:$F$4815,'Customer Info'!$A$1:$C$501,3,0)</f>
        <v>Gross</v>
      </c>
      <c r="I828" s="6" t="str">
        <f>VLOOKUP($F$10:$F$4815,'Customer Info'!$A$1:$E$501,5,0)</f>
        <v>Sydney</v>
      </c>
      <c r="J828" s="2" t="s">
        <v>117</v>
      </c>
      <c r="K828" s="7" t="str">
        <f>VLOOKUP($J:$J,'Product Details'!$B:$C,2,0)</f>
        <v>Furniture</v>
      </c>
      <c r="L828" s="7" t="str">
        <f>VLOOKUP($J:$J,'Product Details'!$B:$D,3,0)</f>
        <v>Tables</v>
      </c>
      <c r="M828" s="7"/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4784</v>
      </c>
      <c r="S828" s="2">
        <v>32</v>
      </c>
      <c r="T828" s="9">
        <f t="shared" si="62"/>
        <v>4816</v>
      </c>
      <c r="U828" s="9">
        <f t="shared" si="63"/>
        <v>298</v>
      </c>
      <c r="V828" s="2" t="s">
        <v>64</v>
      </c>
      <c r="W828" s="10">
        <f t="shared" si="64"/>
        <v>0.02</v>
      </c>
    </row>
    <row r="829" spans="1:23" x14ac:dyDescent="0.25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VLOOKUP(F829:F5634,'Customer Info'!A:B,2,0)</f>
        <v>Meg</v>
      </c>
      <c r="H829" s="6" t="str">
        <f>VLOOKUP($F$10:$F$4815,'Customer Info'!$A$1:$C$501,3,0)</f>
        <v>Tillman</v>
      </c>
      <c r="I829" s="6" t="str">
        <f>VLOOKUP($F$10:$F$4815,'Customer Info'!$A$1:$E$501,5,0)</f>
        <v>Melbourne</v>
      </c>
      <c r="J829" s="2" t="s">
        <v>75</v>
      </c>
      <c r="K829" s="7" t="str">
        <f>VLOOKUP($J:$J,'Product Details'!$B:$C,2,0)</f>
        <v>Office_Supplies</v>
      </c>
      <c r="L829" s="7" t="str">
        <f>VLOOKUP($J:$J,'Product Details'!$B:$D,3,0)</f>
        <v>Fasteners</v>
      </c>
      <c r="M829" s="7"/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6048</v>
      </c>
      <c r="S829" s="2">
        <v>93</v>
      </c>
      <c r="T829" s="9">
        <f t="shared" si="62"/>
        <v>6141</v>
      </c>
      <c r="U829" s="9">
        <f t="shared" si="63"/>
        <v>153</v>
      </c>
      <c r="V829" s="2" t="s">
        <v>31</v>
      </c>
      <c r="W829" s="10">
        <f t="shared" si="64"/>
        <v>0.05</v>
      </c>
    </row>
    <row r="830" spans="1:23" x14ac:dyDescent="0.25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VLOOKUP(F830:F5635,'Customer Info'!A:B,2,0)</f>
        <v>Eric</v>
      </c>
      <c r="H830" s="6" t="str">
        <f>VLOOKUP($F$10:$F$4815,'Customer Info'!$A$1:$C$501,3,0)</f>
        <v>Barreto</v>
      </c>
      <c r="I830" s="6" t="str">
        <f>VLOOKUP($F$10:$F$4815,'Customer Info'!$A$1:$E$501,5,0)</f>
        <v>Liaoyang</v>
      </c>
      <c r="J830" s="2" t="s">
        <v>60</v>
      </c>
      <c r="K830" s="7" t="str">
        <f>VLOOKUP($J:$J,'Product Details'!$B:$C,2,0)</f>
        <v>Technology</v>
      </c>
      <c r="L830" s="7" t="str">
        <f>VLOOKUP($J:$J,'Product Details'!$B:$D,3,0)</f>
        <v>Accessories</v>
      </c>
      <c r="M830" s="7"/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4784</v>
      </c>
      <c r="S830" s="2">
        <v>26</v>
      </c>
      <c r="T830" s="9">
        <f t="shared" si="62"/>
        <v>4810</v>
      </c>
      <c r="U830" s="9">
        <f t="shared" si="63"/>
        <v>292</v>
      </c>
      <c r="V830" s="2" t="s">
        <v>31</v>
      </c>
      <c r="W830" s="10">
        <f t="shared" si="64"/>
        <v>0.02</v>
      </c>
    </row>
    <row r="831" spans="1:23" x14ac:dyDescent="0.25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VLOOKUP(F831:F5636,'Customer Info'!A:B,2,0)</f>
        <v>John</v>
      </c>
      <c r="H831" s="6" t="str">
        <f>VLOOKUP($F$10:$F$4815,'Customer Info'!$A$1:$C$501,3,0)</f>
        <v>Castell</v>
      </c>
      <c r="I831" s="6" t="str">
        <f>VLOOKUP($F$10:$F$4815,'Customer Info'!$A$1:$E$501,5,0)</f>
        <v>Jakarta</v>
      </c>
      <c r="J831" s="2" t="s">
        <v>962</v>
      </c>
      <c r="K831" s="7" t="str">
        <f>VLOOKUP($J:$J,'Product Details'!$B:$C,2,0)</f>
        <v>Furniture</v>
      </c>
      <c r="L831" s="7" t="str">
        <f>VLOOKUP($J:$J,'Product Details'!$B:$D,3,0)</f>
        <v>Bookcases</v>
      </c>
      <c r="M831" s="7"/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254</v>
      </c>
      <c r="S831" s="2">
        <v>30</v>
      </c>
      <c r="T831" s="9">
        <f t="shared" si="62"/>
        <v>284</v>
      </c>
      <c r="U831" s="9">
        <f t="shared" si="63"/>
        <v>52</v>
      </c>
      <c r="V831" s="2" t="s">
        <v>72</v>
      </c>
      <c r="W831" s="10">
        <f t="shared" si="64"/>
        <v>0.02</v>
      </c>
    </row>
    <row r="832" spans="1:23" x14ac:dyDescent="0.25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VLOOKUP(F832:F5637,'Customer Info'!A:B,2,0)</f>
        <v>Alan</v>
      </c>
      <c r="H832" s="6" t="str">
        <f>VLOOKUP($F$10:$F$4815,'Customer Info'!$A$1:$C$501,3,0)</f>
        <v>Shonely</v>
      </c>
      <c r="I832" s="6" t="str">
        <f>VLOOKUP($F$10:$F$4815,'Customer Info'!$A$1:$E$501,5,0)</f>
        <v>Canberra</v>
      </c>
      <c r="J832" s="2" t="s">
        <v>698</v>
      </c>
      <c r="K832" s="7" t="str">
        <f>VLOOKUP($J:$J,'Product Details'!$B:$C,2,0)</f>
        <v>Furniture</v>
      </c>
      <c r="L832" s="7" t="str">
        <f>VLOOKUP($J:$J,'Product Details'!$B:$D,3,0)</f>
        <v>Chairs</v>
      </c>
      <c r="M832" s="7"/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18036</v>
      </c>
      <c r="S832" s="2">
        <v>82</v>
      </c>
      <c r="T832" s="9">
        <f t="shared" si="62"/>
        <v>18118</v>
      </c>
      <c r="U832" s="9">
        <f t="shared" si="63"/>
        <v>1087</v>
      </c>
      <c r="V832" s="2" t="s">
        <v>34</v>
      </c>
      <c r="W832" s="10">
        <f t="shared" si="64"/>
        <v>0.05</v>
      </c>
    </row>
    <row r="833" spans="1:23" x14ac:dyDescent="0.25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VLOOKUP(F833:F5638,'Customer Info'!A:B,2,0)</f>
        <v>Lynn</v>
      </c>
      <c r="H833" s="6" t="str">
        <f>VLOOKUP($F$10:$F$4815,'Customer Info'!$A$1:$C$501,3,0)</f>
        <v>Smith</v>
      </c>
      <c r="I833" s="6" t="str">
        <f>VLOOKUP($F$10:$F$4815,'Customer Info'!$A$1:$E$501,5,0)</f>
        <v>Guiping</v>
      </c>
      <c r="J833" s="2" t="s">
        <v>302</v>
      </c>
      <c r="K833" s="7" t="str">
        <f>VLOOKUP($J:$J,'Product Details'!$B:$C,2,0)</f>
        <v>Technology</v>
      </c>
      <c r="L833" s="7" t="str">
        <f>VLOOKUP($J:$J,'Product Details'!$B:$D,3,0)</f>
        <v>Machines</v>
      </c>
      <c r="M833" s="7"/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43095</v>
      </c>
      <c r="S833" s="2">
        <v>58</v>
      </c>
      <c r="T833" s="9">
        <f t="shared" si="62"/>
        <v>43153</v>
      </c>
      <c r="U833" s="9">
        <f t="shared" si="63"/>
        <v>4358</v>
      </c>
      <c r="V833" s="2" t="s">
        <v>72</v>
      </c>
      <c r="W833" s="10">
        <f t="shared" si="64"/>
        <v>7.0000000000000007E-2</v>
      </c>
    </row>
    <row r="834" spans="1:23" x14ac:dyDescent="0.25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VLOOKUP(F834:F5639,'Customer Info'!A:B,2,0)</f>
        <v>Liz</v>
      </c>
      <c r="H834" s="6" t="str">
        <f>VLOOKUP($F$10:$F$4815,'Customer Info'!$A$1:$C$501,3,0)</f>
        <v>Pelletier</v>
      </c>
      <c r="I834" s="6" t="str">
        <f>VLOOKUP($F$10:$F$4815,'Customer Info'!$A$1:$E$501,5,0)</f>
        <v>Zigong</v>
      </c>
      <c r="J834" s="2" t="s">
        <v>695</v>
      </c>
      <c r="K834" s="7" t="str">
        <f>VLOOKUP($J:$J,'Product Details'!$B:$C,2,0)</f>
        <v>Office_Supplies</v>
      </c>
      <c r="L834" s="7" t="str">
        <f>VLOOKUP($J:$J,'Product Details'!$B:$D,3,0)</f>
        <v>Binders</v>
      </c>
      <c r="M834" s="7"/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12896</v>
      </c>
      <c r="S834" s="2">
        <v>48</v>
      </c>
      <c r="T834" s="9">
        <f t="shared" si="62"/>
        <v>12944</v>
      </c>
      <c r="U834" s="9">
        <f t="shared" si="63"/>
        <v>1340</v>
      </c>
      <c r="V834" s="2" t="s">
        <v>34</v>
      </c>
      <c r="W834" s="10">
        <f t="shared" si="64"/>
        <v>0.05</v>
      </c>
    </row>
    <row r="835" spans="1:23" x14ac:dyDescent="0.25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VLOOKUP(F835:F5640,'Customer Info'!A:B,2,0)</f>
        <v>Olvera</v>
      </c>
      <c r="H835" s="6" t="str">
        <f>VLOOKUP($F$10:$F$4815,'Customer Info'!$A$1:$C$501,3,0)</f>
        <v>Toch</v>
      </c>
      <c r="I835" s="6" t="str">
        <f>VLOOKUP($F$10:$F$4815,'Customer Info'!$A$1:$E$501,5,0)</f>
        <v>Wollongong</v>
      </c>
      <c r="J835" s="2" t="s">
        <v>434</v>
      </c>
      <c r="K835" s="7" t="str">
        <f>VLOOKUP($J:$J,'Product Details'!$B:$C,2,0)</f>
        <v>Office_Supplies</v>
      </c>
      <c r="L835" s="7" t="str">
        <f>VLOOKUP($J:$J,'Product Details'!$B:$D,3,0)</f>
        <v>Binders</v>
      </c>
      <c r="M835" s="7"/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1601</v>
      </c>
      <c r="S835" s="2">
        <v>95</v>
      </c>
      <c r="T835" s="9">
        <f t="shared" si="62"/>
        <v>1696</v>
      </c>
      <c r="U835" s="9">
        <f t="shared" si="63"/>
        <v>186</v>
      </c>
      <c r="V835" s="2" t="s">
        <v>64</v>
      </c>
      <c r="W835" s="10">
        <f t="shared" si="64"/>
        <v>0.02</v>
      </c>
    </row>
    <row r="836" spans="1:23" x14ac:dyDescent="0.25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VLOOKUP(F836:F5641,'Customer Info'!A:B,2,0)</f>
        <v>Logan</v>
      </c>
      <c r="H836" s="6" t="str">
        <f>VLOOKUP($F$10:$F$4815,'Customer Info'!$A$1:$C$501,3,0)</f>
        <v>Currie</v>
      </c>
      <c r="I836" s="6" t="str">
        <f>VLOOKUP($F$10:$F$4815,'Customer Info'!$A$1:$E$501,5,0)</f>
        <v>Gold Coast</v>
      </c>
      <c r="J836" s="2" t="s">
        <v>380</v>
      </c>
      <c r="K836" s="7" t="str">
        <f>VLOOKUP($J:$J,'Product Details'!$B:$C,2,0)</f>
        <v>Office_Supplies</v>
      </c>
      <c r="L836" s="7" t="str">
        <f>VLOOKUP($J:$J,'Product Details'!$B:$D,3,0)</f>
        <v>Fasteners</v>
      </c>
      <c r="M836" s="7"/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290</v>
      </c>
      <c r="S836" s="2">
        <v>30</v>
      </c>
      <c r="T836" s="9">
        <f t="shared" si="62"/>
        <v>320</v>
      </c>
      <c r="U836" s="9">
        <f t="shared" si="63"/>
        <v>60</v>
      </c>
      <c r="V836" s="2" t="s">
        <v>34</v>
      </c>
      <c r="W836" s="10">
        <f t="shared" si="64"/>
        <v>0.02</v>
      </c>
    </row>
    <row r="837" spans="1:23" x14ac:dyDescent="0.25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VLOOKUP(F837:F5642,'Customer Info'!A:B,2,0)</f>
        <v>Laurel</v>
      </c>
      <c r="H837" s="6" t="str">
        <f>VLOOKUP($F$10:$F$4815,'Customer Info'!$A$1:$C$501,3,0)</f>
        <v>Workman</v>
      </c>
      <c r="I837" s="6" t="str">
        <f>VLOOKUP($F$10:$F$4815,'Customer Info'!$A$1:$E$501,5,0)</f>
        <v>Leipzig</v>
      </c>
      <c r="J837" s="2" t="s">
        <v>46</v>
      </c>
      <c r="K837" s="7" t="str">
        <f>VLOOKUP($J:$J,'Product Details'!$B:$C,2,0)</f>
        <v>Technology</v>
      </c>
      <c r="L837" s="7" t="str">
        <f>VLOOKUP($J:$J,'Product Details'!$B:$D,3,0)</f>
        <v>Machines</v>
      </c>
      <c r="M837" s="7"/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12498</v>
      </c>
      <c r="S837" s="2">
        <v>33</v>
      </c>
      <c r="T837" s="9">
        <f t="shared" si="62"/>
        <v>12531</v>
      </c>
      <c r="U837" s="9">
        <f t="shared" si="63"/>
        <v>507</v>
      </c>
      <c r="V837" s="2" t="s">
        <v>34</v>
      </c>
      <c r="W837" s="10">
        <f t="shared" si="64"/>
        <v>0.05</v>
      </c>
    </row>
    <row r="838" spans="1:23" x14ac:dyDescent="0.25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VLOOKUP(F838:F5643,'Customer Info'!A:B,2,0)</f>
        <v>Brooke</v>
      </c>
      <c r="H838" s="6" t="str">
        <f>VLOOKUP($F$10:$F$4815,'Customer Info'!$A$1:$C$501,3,0)</f>
        <v>Gillingham</v>
      </c>
      <c r="I838" s="6" t="str">
        <f>VLOOKUP($F$10:$F$4815,'Customer Info'!$A$1:$E$501,5,0)</f>
        <v>Geraldton</v>
      </c>
      <c r="J838" s="2" t="s">
        <v>669</v>
      </c>
      <c r="K838" s="7" t="str">
        <f>VLOOKUP($J:$J,'Product Details'!$B:$C,2,0)</f>
        <v>Technology</v>
      </c>
      <c r="L838" s="7" t="str">
        <f>VLOOKUP($J:$J,'Product Details'!$B:$D,3,0)</f>
        <v>Phones</v>
      </c>
      <c r="M838" s="7"/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9506</v>
      </c>
      <c r="S838" s="2">
        <v>70</v>
      </c>
      <c r="T838" s="9">
        <f t="shared" si="62"/>
        <v>9576</v>
      </c>
      <c r="U838" s="9">
        <f t="shared" si="63"/>
        <v>518</v>
      </c>
      <c r="V838" s="2" t="s">
        <v>34</v>
      </c>
      <c r="W838" s="10">
        <f t="shared" si="64"/>
        <v>0.05</v>
      </c>
    </row>
    <row r="839" spans="1:23" x14ac:dyDescent="0.25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VLOOKUP(F839:F5644,'Customer Info'!A:B,2,0)</f>
        <v>Brad</v>
      </c>
      <c r="H839" s="6" t="str">
        <f>VLOOKUP($F$10:$F$4815,'Customer Info'!$A$1:$C$501,3,0)</f>
        <v>Eason</v>
      </c>
      <c r="I839" s="6" t="str">
        <f>VLOOKUP($F$10:$F$4815,'Customer Info'!$A$1:$E$501,5,0)</f>
        <v>Oberhausen</v>
      </c>
      <c r="J839" s="2" t="s">
        <v>94</v>
      </c>
      <c r="K839" s="7" t="str">
        <f>VLOOKUP($J:$J,'Product Details'!$B:$C,2,0)</f>
        <v>Furniture</v>
      </c>
      <c r="L839" s="7" t="str">
        <f>VLOOKUP($J:$J,'Product Details'!$B:$D,3,0)</f>
        <v>Bookcases</v>
      </c>
      <c r="M839" s="7"/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8723</v>
      </c>
      <c r="S839" s="2">
        <v>85</v>
      </c>
      <c r="T839" s="9">
        <f t="shared" si="62"/>
        <v>8808</v>
      </c>
      <c r="U839" s="9">
        <f t="shared" si="63"/>
        <v>503</v>
      </c>
      <c r="V839" s="2" t="s">
        <v>34</v>
      </c>
      <c r="W839" s="10">
        <f t="shared" si="64"/>
        <v>0.05</v>
      </c>
    </row>
    <row r="840" spans="1:23" x14ac:dyDescent="0.25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VLOOKUP(F840:F5645,'Customer Info'!A:B,2,0)</f>
        <v>Brad</v>
      </c>
      <c r="H840" s="6" t="str">
        <f>VLOOKUP($F$10:$F$4815,'Customer Info'!$A$1:$C$501,3,0)</f>
        <v>Eason</v>
      </c>
      <c r="I840" s="6" t="str">
        <f>VLOOKUP($F$10:$F$4815,'Customer Info'!$A$1:$E$501,5,0)</f>
        <v>Bogor</v>
      </c>
      <c r="J840" s="2" t="s">
        <v>87</v>
      </c>
      <c r="K840" s="7" t="str">
        <f>VLOOKUP($J:$J,'Product Details'!$B:$C,2,0)</f>
        <v>Office_Supplies</v>
      </c>
      <c r="L840" s="7" t="str">
        <f>VLOOKUP($J:$J,'Product Details'!$B:$D,3,0)</f>
        <v>Storage</v>
      </c>
      <c r="M840" s="7"/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4974</v>
      </c>
      <c r="S840" s="2">
        <v>87</v>
      </c>
      <c r="T840" s="9">
        <f t="shared" si="62"/>
        <v>5061</v>
      </c>
      <c r="U840" s="9">
        <f t="shared" si="63"/>
        <v>495</v>
      </c>
      <c r="V840" s="2" t="s">
        <v>34</v>
      </c>
      <c r="W840" s="10">
        <f t="shared" si="64"/>
        <v>0.05</v>
      </c>
    </row>
    <row r="841" spans="1:23" x14ac:dyDescent="0.25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VLOOKUP(F841:F5646,'Customer Info'!A:B,2,0)</f>
        <v>Toby</v>
      </c>
      <c r="H841" s="6" t="str">
        <f>VLOOKUP($F$10:$F$4815,'Customer Info'!$A$1:$C$501,3,0)</f>
        <v>Gnade</v>
      </c>
      <c r="I841" s="6" t="str">
        <f>VLOOKUP($F$10:$F$4815,'Customer Info'!$A$1:$E$501,5,0)</f>
        <v>Bhopal</v>
      </c>
      <c r="J841" s="2" t="s">
        <v>329</v>
      </c>
      <c r="K841" s="7" t="str">
        <f>VLOOKUP($J:$J,'Product Details'!$B:$C,2,0)</f>
        <v>Office_Supplies</v>
      </c>
      <c r="L841" s="7" t="str">
        <f>VLOOKUP($J:$J,'Product Details'!$B:$D,3,0)</f>
        <v>Appliances</v>
      </c>
      <c r="M841" s="7"/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26048</v>
      </c>
      <c r="S841" s="2">
        <v>96</v>
      </c>
      <c r="T841" s="9">
        <f t="shared" si="62"/>
        <v>26144</v>
      </c>
      <c r="U841" s="9">
        <f t="shared" si="63"/>
        <v>1792</v>
      </c>
      <c r="V841" s="2" t="s">
        <v>72</v>
      </c>
      <c r="W841" s="10">
        <f t="shared" si="64"/>
        <v>7.0000000000000007E-2</v>
      </c>
    </row>
    <row r="842" spans="1:23" x14ac:dyDescent="0.25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VLOOKUP(F842:F5647,'Customer Info'!A:B,2,0)</f>
        <v>Brian</v>
      </c>
      <c r="H842" s="6" t="str">
        <f>VLOOKUP($F$10:$F$4815,'Customer Info'!$A$1:$C$501,3,0)</f>
        <v>Stugart</v>
      </c>
      <c r="I842" s="6" t="str">
        <f>VLOOKUP($F$10:$F$4815,'Customer Info'!$A$1:$E$501,5,0)</f>
        <v>Jakarta</v>
      </c>
      <c r="J842" s="2" t="s">
        <v>580</v>
      </c>
      <c r="K842" s="7" t="str">
        <f>VLOOKUP($J:$J,'Product Details'!$B:$C,2,0)</f>
        <v>Office_Supplies</v>
      </c>
      <c r="L842" s="7" t="str">
        <f>VLOOKUP($J:$J,'Product Details'!$B:$D,3,0)</f>
        <v>Storage</v>
      </c>
      <c r="M842" s="7"/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2829</v>
      </c>
      <c r="S842" s="2">
        <v>20</v>
      </c>
      <c r="T842" s="9">
        <f t="shared" si="62"/>
        <v>2849</v>
      </c>
      <c r="U842" s="9">
        <f t="shared" si="63"/>
        <v>253</v>
      </c>
      <c r="V842" s="2" t="s">
        <v>64</v>
      </c>
      <c r="W842" s="10">
        <f t="shared" si="64"/>
        <v>0.02</v>
      </c>
    </row>
    <row r="843" spans="1:23" x14ac:dyDescent="0.25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VLOOKUP(F843:F5648,'Customer Info'!A:B,2,0)</f>
        <v>Sarah</v>
      </c>
      <c r="H843" s="6" t="str">
        <f>VLOOKUP($F$10:$F$4815,'Customer Info'!$A$1:$C$501,3,0)</f>
        <v>Foster</v>
      </c>
      <c r="I843" s="6" t="str">
        <f>VLOOKUP($F$10:$F$4815,'Customer Info'!$A$1:$E$501,5,0)</f>
        <v>Xianning</v>
      </c>
      <c r="J843" s="2" t="s">
        <v>164</v>
      </c>
      <c r="K843" s="7" t="str">
        <f>VLOOKUP($J:$J,'Product Details'!$B:$C,2,0)</f>
        <v>Office_Supplies</v>
      </c>
      <c r="L843" s="7" t="str">
        <f>VLOOKUP($J:$J,'Product Details'!$B:$D,3,0)</f>
        <v>Appliances</v>
      </c>
      <c r="M843" s="7"/>
      <c r="N843" s="2">
        <v>288</v>
      </c>
      <c r="O843" s="2">
        <v>264</v>
      </c>
      <c r="P843" s="2">
        <v>3</v>
      </c>
      <c r="Q843" s="8">
        <f t="shared" ref="Q843:Q906" si="65">O843*P843</f>
        <v>792</v>
      </c>
      <c r="R843" s="8">
        <f t="shared" ref="R843:R906" si="66">N843*P843</f>
        <v>864</v>
      </c>
      <c r="S843" s="2">
        <v>65</v>
      </c>
      <c r="T843" s="9">
        <f t="shared" ref="T843:T906" si="67">R843+S843</f>
        <v>929</v>
      </c>
      <c r="U843" s="9">
        <f t="shared" ref="U843:U906" si="68">T843-Q843</f>
        <v>137</v>
      </c>
      <c r="V843" s="2" t="s">
        <v>34</v>
      </c>
      <c r="W843" s="10">
        <f t="shared" ref="W843:W906" si="69">VLOOKUP(T:T,$X$1:$Y$7, 2, TRUE)</f>
        <v>0.02</v>
      </c>
    </row>
    <row r="844" spans="1:23" x14ac:dyDescent="0.25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VLOOKUP(F844:F5649,'Customer Info'!A:B,2,0)</f>
        <v>Patricia</v>
      </c>
      <c r="H844" s="6" t="str">
        <f>VLOOKUP($F$10:$F$4815,'Customer Info'!$A$1:$C$501,3,0)</f>
        <v>Hirasaki</v>
      </c>
      <c r="I844" s="6" t="str">
        <f>VLOOKUP($F$10:$F$4815,'Customer Info'!$A$1:$E$501,5,0)</f>
        <v>Pimpri</v>
      </c>
      <c r="J844" s="2" t="s">
        <v>1225</v>
      </c>
      <c r="K844" s="7" t="str">
        <f>VLOOKUP($J:$J,'Product Details'!$B:$C,2,0)</f>
        <v>Office_Supplies</v>
      </c>
      <c r="L844" s="7" t="str">
        <f>VLOOKUP($J:$J,'Product Details'!$B:$D,3,0)</f>
        <v>Labels</v>
      </c>
      <c r="M844" s="7"/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">
        <v>28</v>
      </c>
      <c r="T844" s="9">
        <f t="shared" si="67"/>
        <v>11917</v>
      </c>
      <c r="U844" s="9">
        <f t="shared" si="68"/>
        <v>1018</v>
      </c>
      <c r="V844" s="2" t="s">
        <v>34</v>
      </c>
      <c r="W844" s="10">
        <f t="shared" si="69"/>
        <v>0.05</v>
      </c>
    </row>
    <row r="845" spans="1:23" x14ac:dyDescent="0.25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VLOOKUP(F845:F5650,'Customer Info'!A:B,2,0)</f>
        <v>Duane</v>
      </c>
      <c r="H845" s="6" t="str">
        <f>VLOOKUP($F$10:$F$4815,'Customer Info'!$A$1:$C$501,3,0)</f>
        <v>Huffman</v>
      </c>
      <c r="I845" s="6" t="str">
        <f>VLOOKUP($F$10:$F$4815,'Customer Info'!$A$1:$E$501,5,0)</f>
        <v>Jakarta</v>
      </c>
      <c r="J845" s="2" t="s">
        <v>408</v>
      </c>
      <c r="K845" s="7" t="str">
        <f>VLOOKUP($J:$J,'Product Details'!$B:$C,2,0)</f>
        <v>Furniture</v>
      </c>
      <c r="L845" s="7" t="str">
        <f>VLOOKUP($J:$J,'Product Details'!$B:$D,3,0)</f>
        <v>Furnishings</v>
      </c>
      <c r="M845" s="7"/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">
        <v>45</v>
      </c>
      <c r="T845" s="9">
        <f t="shared" si="67"/>
        <v>4951</v>
      </c>
      <c r="U845" s="9">
        <f t="shared" si="68"/>
        <v>279</v>
      </c>
      <c r="V845" s="2" t="s">
        <v>34</v>
      </c>
      <c r="W845" s="10">
        <f t="shared" si="69"/>
        <v>0.02</v>
      </c>
    </row>
    <row r="846" spans="1:23" x14ac:dyDescent="0.25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VLOOKUP(F846:F5651,'Customer Info'!A:B,2,0)</f>
        <v>Natalie</v>
      </c>
      <c r="H846" s="6" t="str">
        <f>VLOOKUP($F$10:$F$4815,'Customer Info'!$A$1:$C$501,3,0)</f>
        <v>Webber</v>
      </c>
      <c r="I846" s="6" t="str">
        <f>VLOOKUP($F$10:$F$4815,'Customer Info'!$A$1:$E$501,5,0)</f>
        <v>Ningbo</v>
      </c>
      <c r="J846" s="2" t="s">
        <v>405</v>
      </c>
      <c r="K846" s="7" t="str">
        <f>VLOOKUP($J:$J,'Product Details'!$B:$C,2,0)</f>
        <v>Furniture</v>
      </c>
      <c r="L846" s="7" t="str">
        <f>VLOOKUP($J:$J,'Product Details'!$B:$D,3,0)</f>
        <v>Furnishings</v>
      </c>
      <c r="M846" s="7"/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">
        <v>21</v>
      </c>
      <c r="T846" s="9">
        <f t="shared" si="67"/>
        <v>9789</v>
      </c>
      <c r="U846" s="9">
        <f t="shared" si="68"/>
        <v>573</v>
      </c>
      <c r="V846" s="2" t="s">
        <v>64</v>
      </c>
      <c r="W846" s="10">
        <f t="shared" si="69"/>
        <v>0.05</v>
      </c>
    </row>
    <row r="847" spans="1:23" x14ac:dyDescent="0.25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VLOOKUP(F847:F5652,'Customer Info'!A:B,2,0)</f>
        <v>Cyra</v>
      </c>
      <c r="H847" s="6" t="str">
        <f>VLOOKUP($F$10:$F$4815,'Customer Info'!$A$1:$C$501,3,0)</f>
        <v>Reiten</v>
      </c>
      <c r="I847" s="6" t="str">
        <f>VLOOKUP($F$10:$F$4815,'Customer Info'!$A$1:$E$501,5,0)</f>
        <v>Srinagar</v>
      </c>
      <c r="J847" s="2" t="s">
        <v>144</v>
      </c>
      <c r="K847" s="7" t="str">
        <f>VLOOKUP($J:$J,'Product Details'!$B:$C,2,0)</f>
        <v>Office_Supplies</v>
      </c>
      <c r="L847" s="7" t="str">
        <f>VLOOKUP($J:$J,'Product Details'!$B:$D,3,0)</f>
        <v>Binders</v>
      </c>
      <c r="M847" s="7"/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">
        <v>100</v>
      </c>
      <c r="T847" s="9">
        <f t="shared" si="67"/>
        <v>54640</v>
      </c>
      <c r="U847" s="9">
        <f t="shared" si="68"/>
        <v>622</v>
      </c>
      <c r="V847" s="2" t="s">
        <v>34</v>
      </c>
      <c r="W847" s="10">
        <f t="shared" si="69"/>
        <v>0.09</v>
      </c>
    </row>
    <row r="848" spans="1:23" x14ac:dyDescent="0.25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VLOOKUP(F848:F5653,'Customer Info'!A:B,2,0)</f>
        <v>Ed</v>
      </c>
      <c r="H848" s="6" t="str">
        <f>VLOOKUP($F$10:$F$4815,'Customer Info'!$A$1:$C$501,3,0)</f>
        <v>Braxton</v>
      </c>
      <c r="I848" s="6" t="str">
        <f>VLOOKUP($F$10:$F$4815,'Customer Info'!$A$1:$E$501,5,0)</f>
        <v>Bhatpara</v>
      </c>
      <c r="J848" s="2" t="s">
        <v>471</v>
      </c>
      <c r="K848" s="7" t="str">
        <f>VLOOKUP($J:$J,'Product Details'!$B:$C,2,0)</f>
        <v>Office_Supplies</v>
      </c>
      <c r="L848" s="7" t="str">
        <f>VLOOKUP($J:$J,'Product Details'!$B:$D,3,0)</f>
        <v>Art</v>
      </c>
      <c r="M848" s="7"/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">
        <v>86</v>
      </c>
      <c r="T848" s="9">
        <f t="shared" si="67"/>
        <v>1654</v>
      </c>
      <c r="U848" s="9">
        <f t="shared" si="68"/>
        <v>159</v>
      </c>
      <c r="V848" s="2" t="s">
        <v>34</v>
      </c>
      <c r="W848" s="10">
        <f t="shared" si="69"/>
        <v>0.02</v>
      </c>
    </row>
    <row r="849" spans="1:23" x14ac:dyDescent="0.25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VLOOKUP(F849:F5654,'Customer Info'!A:B,2,0)</f>
        <v>Darren</v>
      </c>
      <c r="H849" s="6" t="str">
        <f>VLOOKUP($F$10:$F$4815,'Customer Info'!$A$1:$C$501,3,0)</f>
        <v>Koutras</v>
      </c>
      <c r="I849" s="6" t="str">
        <f>VLOOKUP($F$10:$F$4815,'Customer Info'!$A$1:$E$501,5,0)</f>
        <v>Pune</v>
      </c>
      <c r="J849" s="2" t="s">
        <v>246</v>
      </c>
      <c r="K849" s="7" t="str">
        <f>VLOOKUP($J:$J,'Product Details'!$B:$C,2,0)</f>
        <v>Office_Supplies</v>
      </c>
      <c r="L849" s="7" t="str">
        <f>VLOOKUP($J:$J,'Product Details'!$B:$D,3,0)</f>
        <v>Envelopes</v>
      </c>
      <c r="M849" s="7"/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">
        <v>99</v>
      </c>
      <c r="T849" s="9">
        <f t="shared" si="67"/>
        <v>13321</v>
      </c>
      <c r="U849" s="9">
        <f t="shared" si="68"/>
        <v>1435</v>
      </c>
      <c r="V849" s="2" t="s">
        <v>64</v>
      </c>
      <c r="W849" s="10">
        <f t="shared" si="69"/>
        <v>0.05</v>
      </c>
    </row>
    <row r="850" spans="1:23" x14ac:dyDescent="0.25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VLOOKUP(F850:F5655,'Customer Info'!A:B,2,0)</f>
        <v>Rick</v>
      </c>
      <c r="H850" s="6" t="str">
        <f>VLOOKUP($F$10:$F$4815,'Customer Info'!$A$1:$C$501,3,0)</f>
        <v>Reed</v>
      </c>
      <c r="I850" s="6" t="str">
        <f>VLOOKUP($F$10:$F$4815,'Customer Info'!$A$1:$E$501,5,0)</f>
        <v>Lucknow</v>
      </c>
      <c r="J850" s="2" t="s">
        <v>1168</v>
      </c>
      <c r="K850" s="7" t="str">
        <f>VLOOKUP($J:$J,'Product Details'!$B:$C,2,0)</f>
        <v>Office_Supplies</v>
      </c>
      <c r="L850" s="7" t="str">
        <f>VLOOKUP($J:$J,'Product Details'!$B:$D,3,0)</f>
        <v>Supplies</v>
      </c>
      <c r="M850" s="7"/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">
        <v>46</v>
      </c>
      <c r="T850" s="9">
        <f t="shared" si="67"/>
        <v>4532</v>
      </c>
      <c r="U850" s="9">
        <f t="shared" si="68"/>
        <v>532</v>
      </c>
      <c r="V850" s="2" t="s">
        <v>34</v>
      </c>
      <c r="W850" s="10">
        <f t="shared" si="69"/>
        <v>0.02</v>
      </c>
    </row>
    <row r="851" spans="1:23" x14ac:dyDescent="0.25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VLOOKUP(F851:F5656,'Customer Info'!A:B,2,0)</f>
        <v>Brad</v>
      </c>
      <c r="H851" s="6" t="str">
        <f>VLOOKUP($F$10:$F$4815,'Customer Info'!$A$1:$C$501,3,0)</f>
        <v>Thomas</v>
      </c>
      <c r="I851" s="6" t="str">
        <f>VLOOKUP($F$10:$F$4815,'Customer Info'!$A$1:$E$501,5,0)</f>
        <v>Udaipur</v>
      </c>
      <c r="J851" s="2" t="s">
        <v>63</v>
      </c>
      <c r="K851" s="7" t="str">
        <f>VLOOKUP($J:$J,'Product Details'!$B:$C,2,0)</f>
        <v>Office_Supplies</v>
      </c>
      <c r="L851" s="7" t="str">
        <f>VLOOKUP($J:$J,'Product Details'!$B:$D,3,0)</f>
        <v>Envelopes</v>
      </c>
      <c r="M851" s="7"/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">
        <v>54</v>
      </c>
      <c r="T851" s="9">
        <f t="shared" si="67"/>
        <v>3050</v>
      </c>
      <c r="U851" s="9">
        <f t="shared" si="68"/>
        <v>380</v>
      </c>
      <c r="V851" s="2" t="s">
        <v>34</v>
      </c>
      <c r="W851" s="10">
        <f t="shared" si="69"/>
        <v>0.02</v>
      </c>
    </row>
    <row r="852" spans="1:23" x14ac:dyDescent="0.25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VLOOKUP(F852:F5657,'Customer Info'!A:B,2,0)</f>
        <v>Gary</v>
      </c>
      <c r="H852" s="6" t="str">
        <f>VLOOKUP($F$10:$F$4815,'Customer Info'!$A$1:$C$501,3,0)</f>
        <v>Mitchum</v>
      </c>
      <c r="I852" s="6" t="str">
        <f>VLOOKUP($F$10:$F$4815,'Customer Info'!$A$1:$E$501,5,0)</f>
        <v>Mildura</v>
      </c>
      <c r="J852" s="2" t="s">
        <v>164</v>
      </c>
      <c r="K852" s="7" t="str">
        <f>VLOOKUP($J:$J,'Product Details'!$B:$C,2,0)</f>
        <v>Office_Supplies</v>
      </c>
      <c r="L852" s="7" t="str">
        <f>VLOOKUP($J:$J,'Product Details'!$B:$D,3,0)</f>
        <v>Appliances</v>
      </c>
      <c r="M852" s="7"/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">
        <v>30</v>
      </c>
      <c r="T852" s="9">
        <f t="shared" si="67"/>
        <v>324</v>
      </c>
      <c r="U852" s="9">
        <f t="shared" si="68"/>
        <v>48</v>
      </c>
      <c r="V852" s="2" t="s">
        <v>34</v>
      </c>
      <c r="W852" s="10">
        <f t="shared" si="69"/>
        <v>0.02</v>
      </c>
    </row>
    <row r="853" spans="1:23" x14ac:dyDescent="0.25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VLOOKUP(F853:F5658,'Customer Info'!A:B,2,0)</f>
        <v>Jessica</v>
      </c>
      <c r="H853" s="6" t="str">
        <f>VLOOKUP($F$10:$F$4815,'Customer Info'!$A$1:$C$501,3,0)</f>
        <v>Myrick</v>
      </c>
      <c r="I853" s="6" t="str">
        <f>VLOOKUP($F$10:$F$4815,'Customer Info'!$A$1:$E$501,5,0)</f>
        <v>Krefeld</v>
      </c>
      <c r="J853" s="2" t="s">
        <v>129</v>
      </c>
      <c r="K853" s="7" t="str">
        <f>VLOOKUP($J:$J,'Product Details'!$B:$C,2,0)</f>
        <v>Furniture</v>
      </c>
      <c r="L853" s="7" t="str">
        <f>VLOOKUP($J:$J,'Product Details'!$B:$D,3,0)</f>
        <v>Tables</v>
      </c>
      <c r="M853" s="7"/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">
        <v>30</v>
      </c>
      <c r="T853" s="9">
        <f t="shared" si="67"/>
        <v>528</v>
      </c>
      <c r="U853" s="9">
        <f t="shared" si="68"/>
        <v>81</v>
      </c>
      <c r="V853" s="2" t="s">
        <v>34</v>
      </c>
      <c r="W853" s="10">
        <f t="shared" si="69"/>
        <v>0.02</v>
      </c>
    </row>
    <row r="854" spans="1:23" x14ac:dyDescent="0.25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VLOOKUP(F854:F5659,'Customer Info'!A:B,2,0)</f>
        <v>Robert</v>
      </c>
      <c r="H854" s="6" t="str">
        <f>VLOOKUP($F$10:$F$4815,'Customer Info'!$A$1:$C$501,3,0)</f>
        <v>Waldorf</v>
      </c>
      <c r="I854" s="6" t="str">
        <f>VLOOKUP($F$10:$F$4815,'Customer Info'!$A$1:$E$501,5,0)</f>
        <v>Emden</v>
      </c>
      <c r="J854" s="2" t="s">
        <v>208</v>
      </c>
      <c r="K854" s="7" t="str">
        <f>VLOOKUP($J:$J,'Product Details'!$B:$C,2,0)</f>
        <v>Office_Supplies</v>
      </c>
      <c r="L854" s="7" t="str">
        <f>VLOOKUP($J:$J,'Product Details'!$B:$D,3,0)</f>
        <v>Labels</v>
      </c>
      <c r="M854" s="7"/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3543</v>
      </c>
      <c r="U854" s="9">
        <f t="shared" si="68"/>
        <v>375</v>
      </c>
      <c r="V854" s="2" t="s">
        <v>34</v>
      </c>
      <c r="W854" s="10">
        <f t="shared" si="69"/>
        <v>0.02</v>
      </c>
    </row>
    <row r="855" spans="1:23" x14ac:dyDescent="0.25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VLOOKUP(F855:F5660,'Customer Info'!A:B,2,0)</f>
        <v>Ben</v>
      </c>
      <c r="H855" s="6" t="str">
        <f>VLOOKUP($F$10:$F$4815,'Customer Info'!$A$1:$C$501,3,0)</f>
        <v>Wallace</v>
      </c>
      <c r="I855" s="6" t="str">
        <f>VLOOKUP($F$10:$F$4815,'Customer Info'!$A$1:$E$501,5,0)</f>
        <v>Shanghai</v>
      </c>
      <c r="J855" s="2" t="s">
        <v>191</v>
      </c>
      <c r="K855" s="7" t="str">
        <f>VLOOKUP($J:$J,'Product Details'!$B:$C,2,0)</f>
        <v>Furniture</v>
      </c>
      <c r="L855" s="7" t="str">
        <f>VLOOKUP($J:$J,'Product Details'!$B:$D,3,0)</f>
        <v>Tables</v>
      </c>
      <c r="M855" s="7"/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">
        <v>72</v>
      </c>
      <c r="T855" s="9">
        <f t="shared" si="67"/>
        <v>20175</v>
      </c>
      <c r="U855" s="9">
        <f t="shared" si="68"/>
        <v>1023</v>
      </c>
      <c r="V855" s="2" t="s">
        <v>64</v>
      </c>
      <c r="W855" s="10">
        <f t="shared" si="69"/>
        <v>0.05</v>
      </c>
    </row>
    <row r="856" spans="1:23" x14ac:dyDescent="0.25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VLOOKUP(F856:F5661,'Customer Info'!A:B,2,0)</f>
        <v>Darren</v>
      </c>
      <c r="H856" s="6" t="str">
        <f>VLOOKUP($F$10:$F$4815,'Customer Info'!$A$1:$C$501,3,0)</f>
        <v>Budd</v>
      </c>
      <c r="I856" s="6" t="str">
        <f>VLOOKUP($F$10:$F$4815,'Customer Info'!$A$1:$E$501,5,0)</f>
        <v>Regensburg</v>
      </c>
      <c r="J856" s="2" t="s">
        <v>39</v>
      </c>
      <c r="K856" s="7" t="str">
        <f>VLOOKUP($J:$J,'Product Details'!$B:$C,2,0)</f>
        <v>Office_Supplies</v>
      </c>
      <c r="L856" s="7" t="str">
        <f>VLOOKUP($J:$J,'Product Details'!$B:$D,3,0)</f>
        <v>Binders</v>
      </c>
      <c r="M856" s="7"/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">
        <v>21</v>
      </c>
      <c r="T856" s="9">
        <f t="shared" si="67"/>
        <v>414</v>
      </c>
      <c r="U856" s="9">
        <f t="shared" si="68"/>
        <v>40</v>
      </c>
      <c r="V856" s="2" t="s">
        <v>34</v>
      </c>
      <c r="W856" s="10">
        <f t="shared" si="69"/>
        <v>0.02</v>
      </c>
    </row>
    <row r="857" spans="1:23" x14ac:dyDescent="0.25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VLOOKUP(F857:F5662,'Customer Info'!A:B,2,0)</f>
        <v>Philisse</v>
      </c>
      <c r="H857" s="6" t="str">
        <f>VLOOKUP($F$10:$F$4815,'Customer Info'!$A$1:$C$501,3,0)</f>
        <v>Overcash</v>
      </c>
      <c r="I857" s="6" t="str">
        <f>VLOOKUP($F$10:$F$4815,'Customer Info'!$A$1:$E$501,5,0)</f>
        <v>Devonport</v>
      </c>
      <c r="J857" s="2" t="s">
        <v>860</v>
      </c>
      <c r="K857" s="7" t="str">
        <f>VLOOKUP($J:$J,'Product Details'!$B:$C,2,0)</f>
        <v>Furniture</v>
      </c>
      <c r="L857" s="7" t="str">
        <f>VLOOKUP($J:$J,'Product Details'!$B:$D,3,0)</f>
        <v>Bookcases</v>
      </c>
      <c r="M857" s="7"/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">
        <v>82</v>
      </c>
      <c r="T857" s="9">
        <f t="shared" si="67"/>
        <v>14794</v>
      </c>
      <c r="U857" s="9">
        <f t="shared" si="68"/>
        <v>1297</v>
      </c>
      <c r="V857" s="2" t="s">
        <v>34</v>
      </c>
      <c r="W857" s="10">
        <f t="shared" si="69"/>
        <v>0.05</v>
      </c>
    </row>
    <row r="858" spans="1:23" x14ac:dyDescent="0.25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VLOOKUP(F858:F5663,'Customer Info'!A:B,2,0)</f>
        <v>Vivek</v>
      </c>
      <c r="H858" s="6" t="str">
        <f>VLOOKUP($F$10:$F$4815,'Customer Info'!$A$1:$C$501,3,0)</f>
        <v>Gonzalez</v>
      </c>
      <c r="I858" s="6" t="str">
        <f>VLOOKUP($F$10:$F$4815,'Customer Info'!$A$1:$E$501,5,0)</f>
        <v>Nanyang</v>
      </c>
      <c r="J858" s="2" t="s">
        <v>748</v>
      </c>
      <c r="K858" s="7" t="str">
        <f>VLOOKUP($J:$J,'Product Details'!$B:$C,2,0)</f>
        <v>Office_Supplies</v>
      </c>
      <c r="L858" s="7" t="str">
        <f>VLOOKUP($J:$J,'Product Details'!$B:$D,3,0)</f>
        <v>Storage</v>
      </c>
      <c r="M858" s="7"/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">
        <v>10</v>
      </c>
      <c r="T858" s="9">
        <f t="shared" si="67"/>
        <v>556</v>
      </c>
      <c r="U858" s="9">
        <f t="shared" si="68"/>
        <v>38</v>
      </c>
      <c r="V858" s="2" t="s">
        <v>34</v>
      </c>
      <c r="W858" s="10">
        <f t="shared" si="69"/>
        <v>0.02</v>
      </c>
    </row>
    <row r="859" spans="1:23" x14ac:dyDescent="0.25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VLOOKUP(F859:F5664,'Customer Info'!A:B,2,0)</f>
        <v>David</v>
      </c>
      <c r="H859" s="6" t="str">
        <f>VLOOKUP($F$10:$F$4815,'Customer Info'!$A$1:$C$501,3,0)</f>
        <v>Smith</v>
      </c>
      <c r="I859" s="6" t="str">
        <f>VLOOKUP($F$10:$F$4815,'Customer Info'!$A$1:$E$501,5,0)</f>
        <v>Surat</v>
      </c>
      <c r="J859" s="2" t="s">
        <v>1168</v>
      </c>
      <c r="K859" s="7" t="str">
        <f>VLOOKUP($J:$J,'Product Details'!$B:$C,2,0)</f>
        <v>Office_Supplies</v>
      </c>
      <c r="L859" s="7" t="str">
        <f>VLOOKUP($J:$J,'Product Details'!$B:$D,3,0)</f>
        <v>Supplies</v>
      </c>
      <c r="M859" s="7"/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189</v>
      </c>
      <c r="S859" s="2">
        <v>10</v>
      </c>
      <c r="T859" s="9">
        <f t="shared" si="67"/>
        <v>199</v>
      </c>
      <c r="U859" s="9">
        <f t="shared" si="68"/>
        <v>22</v>
      </c>
      <c r="V859" s="2" t="s">
        <v>34</v>
      </c>
      <c r="W859" s="10">
        <f t="shared" si="69"/>
        <v>0.02</v>
      </c>
    </row>
    <row r="860" spans="1:23" x14ac:dyDescent="0.25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VLOOKUP(F860:F5665,'Customer Info'!A:B,2,0)</f>
        <v>Patrick</v>
      </c>
      <c r="H860" s="6" t="str">
        <f>VLOOKUP($F$10:$F$4815,'Customer Info'!$A$1:$C$501,3,0)</f>
        <v>Bzostek</v>
      </c>
      <c r="I860" s="6" t="str">
        <f>VLOOKUP($F$10:$F$4815,'Customer Info'!$A$1:$E$501,5,0)</f>
        <v>Brisbane</v>
      </c>
      <c r="J860" s="2" t="s">
        <v>117</v>
      </c>
      <c r="K860" s="7" t="str">
        <f>VLOOKUP($J:$J,'Product Details'!$B:$C,2,0)</f>
        <v>Furniture</v>
      </c>
      <c r="L860" s="7" t="str">
        <f>VLOOKUP($J:$J,'Product Details'!$B:$D,3,0)</f>
        <v>Tables</v>
      </c>
      <c r="M860" s="7"/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7160</v>
      </c>
      <c r="S860" s="2">
        <v>57</v>
      </c>
      <c r="T860" s="9">
        <f t="shared" si="67"/>
        <v>7217</v>
      </c>
      <c r="U860" s="9">
        <f t="shared" si="68"/>
        <v>393</v>
      </c>
      <c r="V860" s="2" t="s">
        <v>34</v>
      </c>
      <c r="W860" s="10">
        <f t="shared" si="69"/>
        <v>0.05</v>
      </c>
    </row>
    <row r="861" spans="1:23" x14ac:dyDescent="0.25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VLOOKUP(F861:F5666,'Customer Info'!A:B,2,0)</f>
        <v>Victoria</v>
      </c>
      <c r="H861" s="6" t="str">
        <f>VLOOKUP($F$10:$F$4815,'Customer Info'!$A$1:$C$501,3,0)</f>
        <v>Brennan</v>
      </c>
      <c r="I861" s="6" t="str">
        <f>VLOOKUP($F$10:$F$4815,'Customer Info'!$A$1:$E$501,5,0)</f>
        <v>Mangalore</v>
      </c>
      <c r="J861" s="2" t="s">
        <v>580</v>
      </c>
      <c r="K861" s="7" t="str">
        <f>VLOOKUP($J:$J,'Product Details'!$B:$C,2,0)</f>
        <v>Office_Supplies</v>
      </c>
      <c r="L861" s="7" t="str">
        <f>VLOOKUP($J:$J,'Product Details'!$B:$D,3,0)</f>
        <v>Storage</v>
      </c>
      <c r="M861" s="7"/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726</v>
      </c>
      <c r="S861" s="2">
        <v>55</v>
      </c>
      <c r="T861" s="9">
        <f t="shared" si="67"/>
        <v>781</v>
      </c>
      <c r="U861" s="9">
        <f t="shared" si="68"/>
        <v>135</v>
      </c>
      <c r="V861" s="2" t="s">
        <v>64</v>
      </c>
      <c r="W861" s="10">
        <f t="shared" si="69"/>
        <v>0.02</v>
      </c>
    </row>
    <row r="862" spans="1:23" x14ac:dyDescent="0.25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VLOOKUP(F862:F5667,'Customer Info'!A:B,2,0)</f>
        <v>Caroline</v>
      </c>
      <c r="H862" s="6" t="str">
        <f>VLOOKUP($F$10:$F$4815,'Customer Info'!$A$1:$C$501,3,0)</f>
        <v>Jumper</v>
      </c>
      <c r="I862" s="6" t="str">
        <f>VLOOKUP($F$10:$F$4815,'Customer Info'!$A$1:$E$501,5,0)</f>
        <v>Xuzhou</v>
      </c>
      <c r="J862" s="2" t="s">
        <v>212</v>
      </c>
      <c r="K862" s="7" t="str">
        <f>VLOOKUP($J:$J,'Product Details'!$B:$C,2,0)</f>
        <v>Furniture</v>
      </c>
      <c r="L862" s="7" t="str">
        <f>VLOOKUP($J:$J,'Product Details'!$B:$D,3,0)</f>
        <v>Bookcases</v>
      </c>
      <c r="M862" s="7"/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5748</v>
      </c>
      <c r="S862" s="2">
        <v>97</v>
      </c>
      <c r="T862" s="9">
        <f t="shared" si="67"/>
        <v>5845</v>
      </c>
      <c r="U862" s="9">
        <f t="shared" si="68"/>
        <v>313</v>
      </c>
      <c r="V862" s="2" t="s">
        <v>34</v>
      </c>
      <c r="W862" s="10">
        <f t="shared" si="69"/>
        <v>0.05</v>
      </c>
    </row>
    <row r="863" spans="1:23" x14ac:dyDescent="0.25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VLOOKUP(F863:F5668,'Customer Info'!A:B,2,0)</f>
        <v>Sarah</v>
      </c>
      <c r="H863" s="6" t="str">
        <f>VLOOKUP($F$10:$F$4815,'Customer Info'!$A$1:$C$501,3,0)</f>
        <v>Foster</v>
      </c>
      <c r="I863" s="6" t="str">
        <f>VLOOKUP($F$10:$F$4815,'Customer Info'!$A$1:$E$501,5,0)</f>
        <v>Xianning</v>
      </c>
      <c r="J863" s="2" t="s">
        <v>515</v>
      </c>
      <c r="K863" s="7" t="str">
        <f>VLOOKUP($J:$J,'Product Details'!$B:$C,2,0)</f>
        <v>Technology</v>
      </c>
      <c r="L863" s="7" t="str">
        <f>VLOOKUP($J:$J,'Product Details'!$B:$D,3,0)</f>
        <v>Accessories</v>
      </c>
      <c r="M863" s="7"/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73</v>
      </c>
      <c r="S863" s="2">
        <v>10</v>
      </c>
      <c r="T863" s="9">
        <f t="shared" si="67"/>
        <v>83</v>
      </c>
      <c r="U863" s="9">
        <f t="shared" si="68"/>
        <v>18</v>
      </c>
      <c r="V863" s="2" t="s">
        <v>31</v>
      </c>
      <c r="W863" s="10">
        <f t="shared" si="69"/>
        <v>0.02</v>
      </c>
    </row>
    <row r="864" spans="1:23" x14ac:dyDescent="0.25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VLOOKUP(F864:F5669,'Customer Info'!A:B,2,0)</f>
        <v>Rachel</v>
      </c>
      <c r="H864" s="6" t="str">
        <f>VLOOKUP($F$10:$F$4815,'Customer Info'!$A$1:$C$501,3,0)</f>
        <v>Payne</v>
      </c>
      <c r="I864" s="6" t="str">
        <f>VLOOKUP($F$10:$F$4815,'Customer Info'!$A$1:$E$501,5,0)</f>
        <v>Caloundra</v>
      </c>
      <c r="J864" s="2" t="s">
        <v>117</v>
      </c>
      <c r="K864" s="7" t="str">
        <f>VLOOKUP($J:$J,'Product Details'!$B:$C,2,0)</f>
        <v>Furniture</v>
      </c>
      <c r="L864" s="7" t="str">
        <f>VLOOKUP($J:$J,'Product Details'!$B:$D,3,0)</f>
        <v>Tables</v>
      </c>
      <c r="M864" s="7"/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8492</v>
      </c>
      <c r="S864" s="2">
        <v>93</v>
      </c>
      <c r="T864" s="9">
        <f t="shared" si="67"/>
        <v>8585</v>
      </c>
      <c r="U864" s="9">
        <f t="shared" si="68"/>
        <v>871</v>
      </c>
      <c r="V864" s="2" t="s">
        <v>64</v>
      </c>
      <c r="W864" s="10">
        <f t="shared" si="69"/>
        <v>0.05</v>
      </c>
    </row>
    <row r="865" spans="1:23" x14ac:dyDescent="0.25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VLOOKUP(F865:F5670,'Customer Info'!A:B,2,0)</f>
        <v>Kelly</v>
      </c>
      <c r="H865" s="6" t="str">
        <f>VLOOKUP($F$10:$F$4815,'Customer Info'!$A$1:$C$501,3,0)</f>
        <v>Williams</v>
      </c>
      <c r="I865" s="6" t="str">
        <f>VLOOKUP($F$10:$F$4815,'Customer Info'!$A$1:$E$501,5,0)</f>
        <v>Sydney</v>
      </c>
      <c r="J865" s="2" t="s">
        <v>434</v>
      </c>
      <c r="K865" s="7" t="str">
        <f>VLOOKUP($J:$J,'Product Details'!$B:$C,2,0)</f>
        <v>Office_Supplies</v>
      </c>
      <c r="L865" s="7" t="str">
        <f>VLOOKUP($J:$J,'Product Details'!$B:$D,3,0)</f>
        <v>Binders</v>
      </c>
      <c r="M865" s="7"/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651</v>
      </c>
      <c r="S865" s="2">
        <v>10</v>
      </c>
      <c r="T865" s="9">
        <f t="shared" si="67"/>
        <v>661</v>
      </c>
      <c r="U865" s="9">
        <f t="shared" si="68"/>
        <v>59</v>
      </c>
      <c r="V865" s="2" t="s">
        <v>34</v>
      </c>
      <c r="W865" s="10">
        <f t="shared" si="69"/>
        <v>0.02</v>
      </c>
    </row>
    <row r="866" spans="1:23" x14ac:dyDescent="0.25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VLOOKUP(F866:F5671,'Customer Info'!A:B,2,0)</f>
        <v>Kean</v>
      </c>
      <c r="H866" s="6" t="str">
        <f>VLOOKUP($F$10:$F$4815,'Customer Info'!$A$1:$C$501,3,0)</f>
        <v>Thornton</v>
      </c>
      <c r="I866" s="6" t="str">
        <f>VLOOKUP($F$10:$F$4815,'Customer Info'!$A$1:$E$501,5,0)</f>
        <v>Melbourne</v>
      </c>
      <c r="J866" s="2" t="s">
        <v>332</v>
      </c>
      <c r="K866" s="7" t="str">
        <f>VLOOKUP($J:$J,'Product Details'!$B:$C,2,0)</f>
        <v>Technology</v>
      </c>
      <c r="L866" s="7" t="str">
        <f>VLOOKUP($J:$J,'Product Details'!$B:$D,3,0)</f>
        <v>Phones</v>
      </c>
      <c r="M866" s="7"/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4156</v>
      </c>
      <c r="S866" s="2">
        <v>45</v>
      </c>
      <c r="T866" s="9">
        <f t="shared" si="67"/>
        <v>4201</v>
      </c>
      <c r="U866" s="9">
        <f t="shared" si="68"/>
        <v>459</v>
      </c>
      <c r="V866" s="2" t="s">
        <v>64</v>
      </c>
      <c r="W866" s="10">
        <f t="shared" si="69"/>
        <v>0.02</v>
      </c>
    </row>
    <row r="867" spans="1:23" x14ac:dyDescent="0.25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VLOOKUP(F867:F5672,'Customer Info'!A:B,2,0)</f>
        <v>MaryBeth</v>
      </c>
      <c r="H867" s="6" t="str">
        <f>VLOOKUP($F$10:$F$4815,'Customer Info'!$A$1:$C$501,3,0)</f>
        <v>Skach</v>
      </c>
      <c r="I867" s="6" t="str">
        <f>VLOOKUP($F$10:$F$4815,'Customer Info'!$A$1:$E$501,5,0)</f>
        <v>Licheng</v>
      </c>
      <c r="J867" s="2" t="s">
        <v>515</v>
      </c>
      <c r="K867" s="7" t="str">
        <f>VLOOKUP($J:$J,'Product Details'!$B:$C,2,0)</f>
        <v>Technology</v>
      </c>
      <c r="L867" s="7" t="str">
        <f>VLOOKUP($J:$J,'Product Details'!$B:$D,3,0)</f>
        <v>Accessories</v>
      </c>
      <c r="M867" s="7"/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2826</v>
      </c>
      <c r="S867" s="2">
        <v>93</v>
      </c>
      <c r="T867" s="9">
        <f t="shared" si="67"/>
        <v>2919</v>
      </c>
      <c r="U867" s="9">
        <f t="shared" si="68"/>
        <v>251</v>
      </c>
      <c r="V867" s="2" t="s">
        <v>34</v>
      </c>
      <c r="W867" s="10">
        <f t="shared" si="69"/>
        <v>0.02</v>
      </c>
    </row>
    <row r="868" spans="1:23" x14ac:dyDescent="0.25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VLOOKUP(F868:F5673,'Customer Info'!A:B,2,0)</f>
        <v>Shirley</v>
      </c>
      <c r="H868" s="6" t="str">
        <f>VLOOKUP($F$10:$F$4815,'Customer Info'!$A$1:$C$501,3,0)</f>
        <v>Schmidt</v>
      </c>
      <c r="I868" s="6" t="str">
        <f>VLOOKUP($F$10:$F$4815,'Customer Info'!$A$1:$E$501,5,0)</f>
        <v>Bijapur</v>
      </c>
      <c r="J868" s="2" t="s">
        <v>793</v>
      </c>
      <c r="K868" s="7" t="str">
        <f>VLOOKUP($J:$J,'Product Details'!$B:$C,2,0)</f>
        <v>Office_Supplies</v>
      </c>
      <c r="L868" s="7" t="str">
        <f>VLOOKUP($J:$J,'Product Details'!$B:$D,3,0)</f>
        <v>Fasteners</v>
      </c>
      <c r="M868" s="7"/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6951</v>
      </c>
      <c r="S868" s="2">
        <v>97</v>
      </c>
      <c r="T868" s="9">
        <f t="shared" si="67"/>
        <v>7048</v>
      </c>
      <c r="U868" s="9">
        <f t="shared" si="68"/>
        <v>428</v>
      </c>
      <c r="V868" s="2" t="s">
        <v>34</v>
      </c>
      <c r="W868" s="10">
        <f t="shared" si="69"/>
        <v>0.05</v>
      </c>
    </row>
    <row r="869" spans="1:23" x14ac:dyDescent="0.25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VLOOKUP(F869:F5674,'Customer Info'!A:B,2,0)</f>
        <v>Damala</v>
      </c>
      <c r="H869" s="6" t="str">
        <f>VLOOKUP($F$10:$F$4815,'Customer Info'!$A$1:$C$501,3,0)</f>
        <v>Kotsonis</v>
      </c>
      <c r="I869" s="6" t="str">
        <f>VLOOKUP($F$10:$F$4815,'Customer Info'!$A$1:$E$501,5,0)</f>
        <v>Berlin</v>
      </c>
      <c r="J869" s="2" t="s">
        <v>564</v>
      </c>
      <c r="K869" s="7" t="str">
        <f>VLOOKUP($J:$J,'Product Details'!$B:$C,2,0)</f>
        <v>Technology</v>
      </c>
      <c r="L869" s="7" t="str">
        <f>VLOOKUP($J:$J,'Product Details'!$B:$D,3,0)</f>
        <v>Machines</v>
      </c>
      <c r="M869" s="7"/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1585</v>
      </c>
      <c r="S869" s="2">
        <v>77</v>
      </c>
      <c r="T869" s="9">
        <f t="shared" si="67"/>
        <v>1662</v>
      </c>
      <c r="U869" s="9">
        <f t="shared" si="68"/>
        <v>167</v>
      </c>
      <c r="V869" s="2" t="s">
        <v>64</v>
      </c>
      <c r="W869" s="10">
        <f t="shared" si="69"/>
        <v>0.02</v>
      </c>
    </row>
    <row r="870" spans="1:23" x14ac:dyDescent="0.25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VLOOKUP(F870:F5675,'Customer Info'!A:B,2,0)</f>
        <v>Robert</v>
      </c>
      <c r="H870" s="6" t="str">
        <f>VLOOKUP($F$10:$F$4815,'Customer Info'!$A$1:$C$501,3,0)</f>
        <v>Waldorf</v>
      </c>
      <c r="I870" s="6" t="str">
        <f>VLOOKUP($F$10:$F$4815,'Customer Info'!$A$1:$E$501,5,0)</f>
        <v>Emden</v>
      </c>
      <c r="J870" s="2" t="s">
        <v>94</v>
      </c>
      <c r="K870" s="7" t="str">
        <f>VLOOKUP($J:$J,'Product Details'!$B:$C,2,0)</f>
        <v>Furniture</v>
      </c>
      <c r="L870" s="7" t="str">
        <f>VLOOKUP($J:$J,'Product Details'!$B:$D,3,0)</f>
        <v>Bookcases</v>
      </c>
      <c r="M870" s="7"/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441</v>
      </c>
      <c r="S870" s="2">
        <v>10</v>
      </c>
      <c r="T870" s="9">
        <f t="shared" si="67"/>
        <v>451</v>
      </c>
      <c r="U870" s="9">
        <f t="shared" si="68"/>
        <v>38</v>
      </c>
      <c r="V870" s="2" t="s">
        <v>64</v>
      </c>
      <c r="W870" s="10">
        <f t="shared" si="69"/>
        <v>0.02</v>
      </c>
    </row>
    <row r="871" spans="1:23" x14ac:dyDescent="0.25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VLOOKUP(F871:F5676,'Customer Info'!A:B,2,0)</f>
        <v>MaryBeth</v>
      </c>
      <c r="H871" s="6" t="str">
        <f>VLOOKUP($F$10:$F$4815,'Customer Info'!$A$1:$C$501,3,0)</f>
        <v>Skach</v>
      </c>
      <c r="I871" s="6" t="str">
        <f>VLOOKUP($F$10:$F$4815,'Customer Info'!$A$1:$E$501,5,0)</f>
        <v>Licheng</v>
      </c>
      <c r="J871" s="2" t="s">
        <v>351</v>
      </c>
      <c r="K871" s="7" t="str">
        <f>VLOOKUP($J:$J,'Product Details'!$B:$C,2,0)</f>
        <v>Furniture</v>
      </c>
      <c r="L871" s="7" t="str">
        <f>VLOOKUP($J:$J,'Product Details'!$B:$D,3,0)</f>
        <v>Tables</v>
      </c>
      <c r="M871" s="7"/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128290</v>
      </c>
      <c r="S871" s="2">
        <v>66</v>
      </c>
      <c r="T871" s="9">
        <f t="shared" si="67"/>
        <v>128356</v>
      </c>
      <c r="U871" s="9">
        <f t="shared" si="68"/>
        <v>6026</v>
      </c>
      <c r="V871" s="2" t="s">
        <v>34</v>
      </c>
      <c r="W871" s="10">
        <f t="shared" si="69"/>
        <v>0.12</v>
      </c>
    </row>
    <row r="872" spans="1:23" x14ac:dyDescent="0.25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VLOOKUP(F872:F5677,'Customer Info'!A:B,2,0)</f>
        <v>Christy</v>
      </c>
      <c r="H872" s="6" t="str">
        <f>VLOOKUP($F$10:$F$4815,'Customer Info'!$A$1:$C$501,3,0)</f>
        <v>Brittain</v>
      </c>
      <c r="I872" s="6" t="str">
        <f>VLOOKUP($F$10:$F$4815,'Customer Info'!$A$1:$E$501,5,0)</f>
        <v>Ajmer</v>
      </c>
      <c r="J872" s="2" t="s">
        <v>458</v>
      </c>
      <c r="K872" s="7" t="str">
        <f>VLOOKUP($J:$J,'Product Details'!$B:$C,2,0)</f>
        <v>Office_Supplies</v>
      </c>
      <c r="L872" s="7" t="str">
        <f>VLOOKUP($J:$J,'Product Details'!$B:$D,3,0)</f>
        <v>Fasteners</v>
      </c>
      <c r="M872" s="7"/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2907</v>
      </c>
      <c r="S872" s="2">
        <v>80</v>
      </c>
      <c r="T872" s="9">
        <f t="shared" si="67"/>
        <v>2987</v>
      </c>
      <c r="U872" s="9">
        <f t="shared" si="68"/>
        <v>320</v>
      </c>
      <c r="V872" s="2" t="s">
        <v>31</v>
      </c>
      <c r="W872" s="10">
        <f t="shared" si="69"/>
        <v>0.02</v>
      </c>
    </row>
    <row r="873" spans="1:23" x14ac:dyDescent="0.25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VLOOKUP(F873:F5678,'Customer Info'!A:B,2,0)</f>
        <v>Aaron</v>
      </c>
      <c r="H873" s="6" t="str">
        <f>VLOOKUP($F$10:$F$4815,'Customer Info'!$A$1:$C$501,3,0)</f>
        <v>Bergman</v>
      </c>
      <c r="I873" s="6" t="str">
        <f>VLOOKUP($F$10:$F$4815,'Customer Info'!$A$1:$E$501,5,0)</f>
        <v>Halle</v>
      </c>
      <c r="J873" s="2" t="s">
        <v>867</v>
      </c>
      <c r="K873" s="7" t="str">
        <f>VLOOKUP($J:$J,'Product Details'!$B:$C,2,0)</f>
        <v>Furniture</v>
      </c>
      <c r="L873" s="7" t="str">
        <f>VLOOKUP($J:$J,'Product Details'!$B:$D,3,0)</f>
        <v>Chairs</v>
      </c>
      <c r="M873" s="7"/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18246</v>
      </c>
      <c r="S873" s="2">
        <v>94</v>
      </c>
      <c r="T873" s="9">
        <f t="shared" si="67"/>
        <v>18340</v>
      </c>
      <c r="U873" s="9">
        <f t="shared" si="68"/>
        <v>778</v>
      </c>
      <c r="V873" s="2" t="s">
        <v>31</v>
      </c>
      <c r="W873" s="10">
        <f t="shared" si="69"/>
        <v>0.05</v>
      </c>
    </row>
    <row r="874" spans="1:23" x14ac:dyDescent="0.25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VLOOKUP(F874:F5679,'Customer Info'!A:B,2,0)</f>
        <v>Aaron</v>
      </c>
      <c r="H874" s="6" t="str">
        <f>VLOOKUP($F$10:$F$4815,'Customer Info'!$A$1:$C$501,3,0)</f>
        <v>Hawkins</v>
      </c>
      <c r="I874" s="6" t="str">
        <f>VLOOKUP($F$10:$F$4815,'Customer Info'!$A$1:$E$501,5,0)</f>
        <v>Minden</v>
      </c>
      <c r="J874" s="2" t="s">
        <v>1391</v>
      </c>
      <c r="K874" s="7" t="str">
        <f>VLOOKUP($J:$J,'Product Details'!$B:$C,2,0)</f>
        <v>Furniture</v>
      </c>
      <c r="L874" s="7" t="str">
        <f>VLOOKUP($J:$J,'Product Details'!$B:$D,3,0)</f>
        <v>Furnishings</v>
      </c>
      <c r="M874" s="7"/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3948</v>
      </c>
      <c r="S874" s="2">
        <v>92</v>
      </c>
      <c r="T874" s="9">
        <f t="shared" si="67"/>
        <v>4040</v>
      </c>
      <c r="U874" s="9">
        <f t="shared" si="68"/>
        <v>350</v>
      </c>
      <c r="V874" s="2" t="s">
        <v>34</v>
      </c>
      <c r="W874" s="10">
        <f t="shared" si="69"/>
        <v>0.02</v>
      </c>
    </row>
    <row r="875" spans="1:23" x14ac:dyDescent="0.25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VLOOKUP(F875:F5680,'Customer Info'!A:B,2,0)</f>
        <v>Nathan</v>
      </c>
      <c r="H875" s="6" t="str">
        <f>VLOOKUP($F$10:$F$4815,'Customer Info'!$A$1:$C$501,3,0)</f>
        <v>Gelder</v>
      </c>
      <c r="I875" s="6" t="str">
        <f>VLOOKUP($F$10:$F$4815,'Customer Info'!$A$1:$E$501,5,0)</f>
        <v>Depok</v>
      </c>
      <c r="J875" s="2" t="s">
        <v>119</v>
      </c>
      <c r="K875" s="7" t="str">
        <f>VLOOKUP($J:$J,'Product Details'!$B:$C,2,0)</f>
        <v>Furniture</v>
      </c>
      <c r="L875" s="7" t="str">
        <f>VLOOKUP($J:$J,'Product Details'!$B:$D,3,0)</f>
        <v>Furnishings</v>
      </c>
      <c r="M875" s="7"/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254</v>
      </c>
      <c r="S875" s="2">
        <v>30</v>
      </c>
      <c r="T875" s="9">
        <f t="shared" si="67"/>
        <v>284</v>
      </c>
      <c r="U875" s="9">
        <f t="shared" si="68"/>
        <v>52</v>
      </c>
      <c r="V875" s="2" t="s">
        <v>34</v>
      </c>
      <c r="W875" s="10">
        <f t="shared" si="69"/>
        <v>0.02</v>
      </c>
    </row>
    <row r="876" spans="1:23" x14ac:dyDescent="0.25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VLOOKUP(F876:F5681,'Customer Info'!A:B,2,0)</f>
        <v>Tom</v>
      </c>
      <c r="H876" s="6" t="str">
        <f>VLOOKUP($F$10:$F$4815,'Customer Info'!$A$1:$C$501,3,0)</f>
        <v>Zandusky</v>
      </c>
      <c r="I876" s="6" t="str">
        <f>VLOOKUP($F$10:$F$4815,'Customer Info'!$A$1:$E$501,5,0)</f>
        <v>Hobart</v>
      </c>
      <c r="J876" s="2" t="s">
        <v>402</v>
      </c>
      <c r="K876" s="7" t="str">
        <f>VLOOKUP($J:$J,'Product Details'!$B:$C,2,0)</f>
        <v>Furniture</v>
      </c>
      <c r="L876" s="7" t="str">
        <f>VLOOKUP($J:$J,'Product Details'!$B:$D,3,0)</f>
        <v>Bookcases</v>
      </c>
      <c r="M876" s="7"/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76656</v>
      </c>
      <c r="S876" s="2">
        <v>72</v>
      </c>
      <c r="T876" s="9">
        <f t="shared" si="67"/>
        <v>76728</v>
      </c>
      <c r="U876" s="9">
        <f t="shared" si="68"/>
        <v>6400</v>
      </c>
      <c r="V876" s="2" t="s">
        <v>34</v>
      </c>
      <c r="W876" s="10">
        <f t="shared" si="69"/>
        <v>0.09</v>
      </c>
    </row>
    <row r="877" spans="1:23" x14ac:dyDescent="0.25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VLOOKUP(F877:F5682,'Customer Info'!A:B,2,0)</f>
        <v>Nancy</v>
      </c>
      <c r="H877" s="6" t="str">
        <f>VLOOKUP($F$10:$F$4815,'Customer Info'!$A$1:$C$501,3,0)</f>
        <v>Lomonaco</v>
      </c>
      <c r="I877" s="6" t="str">
        <f>VLOOKUP($F$10:$F$4815,'Customer Info'!$A$1:$E$501,5,0)</f>
        <v>Tengzhou</v>
      </c>
      <c r="J877" s="2" t="s">
        <v>399</v>
      </c>
      <c r="K877" s="7" t="str">
        <f>VLOOKUP($J:$J,'Product Details'!$B:$C,2,0)</f>
        <v>Office_Supplies</v>
      </c>
      <c r="L877" s="7" t="str">
        <f>VLOOKUP($J:$J,'Product Details'!$B:$D,3,0)</f>
        <v>Art</v>
      </c>
      <c r="M877" s="7"/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414</v>
      </c>
      <c r="S877" s="2">
        <v>30</v>
      </c>
      <c r="T877" s="9">
        <f t="shared" si="67"/>
        <v>444</v>
      </c>
      <c r="U877" s="9">
        <f t="shared" si="68"/>
        <v>60</v>
      </c>
      <c r="V877" s="2" t="s">
        <v>64</v>
      </c>
      <c r="W877" s="10">
        <f t="shared" si="69"/>
        <v>0.02</v>
      </c>
    </row>
    <row r="878" spans="1:23" x14ac:dyDescent="0.25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VLOOKUP(F878:F5683,'Customer Info'!A:B,2,0)</f>
        <v>Carol</v>
      </c>
      <c r="H878" s="6" t="str">
        <f>VLOOKUP($F$10:$F$4815,'Customer Info'!$A$1:$C$501,3,0)</f>
        <v>Adams</v>
      </c>
      <c r="I878" s="6" t="str">
        <f>VLOOKUP($F$10:$F$4815,'Customer Info'!$A$1:$E$501,5,0)</f>
        <v>Cairns</v>
      </c>
      <c r="J878" s="2" t="s">
        <v>1168</v>
      </c>
      <c r="K878" s="7" t="str">
        <f>VLOOKUP($J:$J,'Product Details'!$B:$C,2,0)</f>
        <v>Office_Supplies</v>
      </c>
      <c r="L878" s="7" t="str">
        <f>VLOOKUP($J:$J,'Product Details'!$B:$D,3,0)</f>
        <v>Supplies</v>
      </c>
      <c r="M878" s="7"/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2372</v>
      </c>
      <c r="S878" s="2">
        <v>39</v>
      </c>
      <c r="T878" s="9">
        <f t="shared" si="67"/>
        <v>2411</v>
      </c>
      <c r="U878" s="9">
        <f t="shared" si="68"/>
        <v>129</v>
      </c>
      <c r="V878" s="2" t="s">
        <v>64</v>
      </c>
      <c r="W878" s="10">
        <f t="shared" si="69"/>
        <v>0.02</v>
      </c>
    </row>
    <row r="879" spans="1:23" x14ac:dyDescent="0.25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VLOOKUP(F879:F5684,'Customer Info'!A:B,2,0)</f>
        <v>Bradley</v>
      </c>
      <c r="H879" s="6" t="str">
        <f>VLOOKUP($F$10:$F$4815,'Customer Info'!$A$1:$C$501,3,0)</f>
        <v>Nguyen</v>
      </c>
      <c r="I879" s="6" t="str">
        <f>VLOOKUP($F$10:$F$4815,'Customer Info'!$A$1:$E$501,5,0)</f>
        <v>Shenzhen</v>
      </c>
      <c r="J879" s="2" t="s">
        <v>221</v>
      </c>
      <c r="K879" s="7" t="str">
        <f>VLOOKUP($J:$J,'Product Details'!$B:$C,2,0)</f>
        <v>Office_Supplies</v>
      </c>
      <c r="L879" s="7" t="str">
        <f>VLOOKUP($J:$J,'Product Details'!$B:$D,3,0)</f>
        <v>Storage</v>
      </c>
      <c r="M879" s="7"/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4084</v>
      </c>
      <c r="S879" s="2">
        <v>72</v>
      </c>
      <c r="T879" s="9">
        <f t="shared" si="67"/>
        <v>4156</v>
      </c>
      <c r="U879" s="9">
        <f t="shared" si="68"/>
        <v>226</v>
      </c>
      <c r="V879" s="2" t="s">
        <v>31</v>
      </c>
      <c r="W879" s="10">
        <f t="shared" si="69"/>
        <v>0.02</v>
      </c>
    </row>
    <row r="880" spans="1:23" x14ac:dyDescent="0.25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VLOOKUP(F880:F5685,'Customer Info'!A:B,2,0)</f>
        <v>Logan</v>
      </c>
      <c r="H880" s="6" t="str">
        <f>VLOOKUP($F$10:$F$4815,'Customer Info'!$A$1:$C$501,3,0)</f>
        <v>Currie</v>
      </c>
      <c r="I880" s="6" t="str">
        <f>VLOOKUP($F$10:$F$4815,'Customer Info'!$A$1:$E$501,5,0)</f>
        <v>Anshan</v>
      </c>
      <c r="J880" s="2" t="s">
        <v>221</v>
      </c>
      <c r="K880" s="7" t="str">
        <f>VLOOKUP($J:$J,'Product Details'!$B:$C,2,0)</f>
        <v>Office_Supplies</v>
      </c>
      <c r="L880" s="7" t="str">
        <f>VLOOKUP($J:$J,'Product Details'!$B:$D,3,0)</f>
        <v>Storage</v>
      </c>
      <c r="M880" s="7"/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240</v>
      </c>
      <c r="S880" s="2">
        <v>10</v>
      </c>
      <c r="T880" s="9">
        <f t="shared" si="67"/>
        <v>250</v>
      </c>
      <c r="U880" s="9">
        <f t="shared" si="68"/>
        <v>30</v>
      </c>
      <c r="V880" s="2" t="s">
        <v>34</v>
      </c>
      <c r="W880" s="10">
        <f t="shared" si="69"/>
        <v>0.02</v>
      </c>
    </row>
    <row r="881" spans="1:23" x14ac:dyDescent="0.25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VLOOKUP(F881:F5686,'Customer Info'!A:B,2,0)</f>
        <v>Helen</v>
      </c>
      <c r="H881" s="6" t="str">
        <f>VLOOKUP($F$10:$F$4815,'Customer Info'!$A$1:$C$501,3,0)</f>
        <v>Abelman</v>
      </c>
      <c r="I881" s="6" t="str">
        <f>VLOOKUP($F$10:$F$4815,'Customer Info'!$A$1:$E$501,5,0)</f>
        <v>Berlin</v>
      </c>
      <c r="J881" s="2" t="s">
        <v>700</v>
      </c>
      <c r="K881" s="7" t="str">
        <f>VLOOKUP($J:$J,'Product Details'!$B:$C,2,0)</f>
        <v>Technology</v>
      </c>
      <c r="L881" s="7" t="str">
        <f>VLOOKUP($J:$J,'Product Details'!$B:$D,3,0)</f>
        <v>Accessories</v>
      </c>
      <c r="M881" s="7"/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17142</v>
      </c>
      <c r="S881" s="2">
        <v>45</v>
      </c>
      <c r="T881" s="9">
        <f t="shared" si="67"/>
        <v>17187</v>
      </c>
      <c r="U881" s="9">
        <f t="shared" si="68"/>
        <v>1455</v>
      </c>
      <c r="V881" s="2" t="s">
        <v>34</v>
      </c>
      <c r="W881" s="10">
        <f t="shared" si="69"/>
        <v>0.05</v>
      </c>
    </row>
    <row r="882" spans="1:23" x14ac:dyDescent="0.25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VLOOKUP(F882:F5687,'Customer Info'!A:B,2,0)</f>
        <v>Philisse</v>
      </c>
      <c r="H882" s="6" t="str">
        <f>VLOOKUP($F$10:$F$4815,'Customer Info'!$A$1:$C$501,3,0)</f>
        <v>Overcash</v>
      </c>
      <c r="I882" s="6" t="str">
        <f>VLOOKUP($F$10:$F$4815,'Customer Info'!$A$1:$E$501,5,0)</f>
        <v>Potsdam</v>
      </c>
      <c r="J882" s="2" t="s">
        <v>841</v>
      </c>
      <c r="K882" s="7" t="str">
        <f>VLOOKUP($J:$J,'Product Details'!$B:$C,2,0)</f>
        <v>Office_Supplies</v>
      </c>
      <c r="L882" s="7" t="str">
        <f>VLOOKUP($J:$J,'Product Details'!$B:$D,3,0)</f>
        <v>Envelopes</v>
      </c>
      <c r="M882" s="7"/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127</v>
      </c>
      <c r="S882" s="2">
        <v>30</v>
      </c>
      <c r="T882" s="9">
        <f t="shared" si="67"/>
        <v>157</v>
      </c>
      <c r="U882" s="9">
        <f t="shared" si="68"/>
        <v>41</v>
      </c>
      <c r="V882" s="2" t="s">
        <v>64</v>
      </c>
      <c r="W882" s="10">
        <f t="shared" si="69"/>
        <v>0.02</v>
      </c>
    </row>
    <row r="883" spans="1:23" x14ac:dyDescent="0.25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VLOOKUP(F883:F5688,'Customer Info'!A:B,2,0)</f>
        <v>David</v>
      </c>
      <c r="H883" s="6" t="str">
        <f>VLOOKUP($F$10:$F$4815,'Customer Info'!$A$1:$C$501,3,0)</f>
        <v>Kendrick</v>
      </c>
      <c r="I883" s="6" t="str">
        <f>VLOOKUP($F$10:$F$4815,'Customer Info'!$A$1:$E$501,5,0)</f>
        <v>Kunming</v>
      </c>
      <c r="J883" s="2" t="s">
        <v>246</v>
      </c>
      <c r="K883" s="7" t="str">
        <f>VLOOKUP($J:$J,'Product Details'!$B:$C,2,0)</f>
        <v>Office_Supplies</v>
      </c>
      <c r="L883" s="7" t="str">
        <f>VLOOKUP($J:$J,'Product Details'!$B:$D,3,0)</f>
        <v>Envelopes</v>
      </c>
      <c r="M883" s="7"/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1983</v>
      </c>
      <c r="S883" s="2">
        <v>57</v>
      </c>
      <c r="T883" s="9">
        <f t="shared" si="67"/>
        <v>2040</v>
      </c>
      <c r="U883" s="9">
        <f t="shared" si="68"/>
        <v>132</v>
      </c>
      <c r="V883" s="2" t="s">
        <v>31</v>
      </c>
      <c r="W883" s="10">
        <f t="shared" si="69"/>
        <v>0.02</v>
      </c>
    </row>
    <row r="884" spans="1:23" x14ac:dyDescent="0.25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VLOOKUP(F884:F5689,'Customer Info'!A:B,2,0)</f>
        <v>Christy</v>
      </c>
      <c r="H884" s="6" t="str">
        <f>VLOOKUP($F$10:$F$4815,'Customer Info'!$A$1:$C$501,3,0)</f>
        <v>Brittain</v>
      </c>
      <c r="I884" s="6" t="str">
        <f>VLOOKUP($F$10:$F$4815,'Customer Info'!$A$1:$E$501,5,0)</f>
        <v>Ajmer</v>
      </c>
      <c r="J884" s="2" t="s">
        <v>263</v>
      </c>
      <c r="K884" s="7" t="str">
        <f>VLOOKUP($J:$J,'Product Details'!$B:$C,2,0)</f>
        <v>Furniture</v>
      </c>
      <c r="L884" s="7" t="str">
        <f>VLOOKUP($J:$J,'Product Details'!$B:$D,3,0)</f>
        <v>Chairs</v>
      </c>
      <c r="M884" s="7"/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194</v>
      </c>
      <c r="S884" s="2">
        <v>10</v>
      </c>
      <c r="T884" s="9">
        <f t="shared" si="67"/>
        <v>204</v>
      </c>
      <c r="U884" s="9">
        <f t="shared" si="68"/>
        <v>20</v>
      </c>
      <c r="V884" s="2" t="s">
        <v>34</v>
      </c>
      <c r="W884" s="10">
        <f t="shared" si="69"/>
        <v>0.02</v>
      </c>
    </row>
    <row r="885" spans="1:23" x14ac:dyDescent="0.25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VLOOKUP(F885:F5690,'Customer Info'!A:B,2,0)</f>
        <v>Sam</v>
      </c>
      <c r="H885" s="6" t="str">
        <f>VLOOKUP($F$10:$F$4815,'Customer Info'!$A$1:$C$501,3,0)</f>
        <v>Zeldin</v>
      </c>
      <c r="I885" s="6" t="str">
        <f>VLOOKUP($F$10:$F$4815,'Customer Info'!$A$1:$E$501,5,0)</f>
        <v>Yanji</v>
      </c>
      <c r="J885" s="2" t="s">
        <v>122</v>
      </c>
      <c r="K885" s="7" t="str">
        <f>VLOOKUP($J:$J,'Product Details'!$B:$C,2,0)</f>
        <v>Furniture</v>
      </c>
      <c r="L885" s="7" t="str">
        <f>VLOOKUP($J:$J,'Product Details'!$B:$D,3,0)</f>
        <v>Furnishings</v>
      </c>
      <c r="M885" s="7"/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4435</v>
      </c>
      <c r="S885" s="2">
        <v>24</v>
      </c>
      <c r="T885" s="9">
        <f t="shared" si="67"/>
        <v>4459</v>
      </c>
      <c r="U885" s="9">
        <f t="shared" si="68"/>
        <v>389</v>
      </c>
      <c r="V885" s="2" t="s">
        <v>34</v>
      </c>
      <c r="W885" s="10">
        <f t="shared" si="69"/>
        <v>0.02</v>
      </c>
    </row>
    <row r="886" spans="1:23" x14ac:dyDescent="0.25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VLOOKUP(F886:F5691,'Customer Info'!A:B,2,0)</f>
        <v>Olvera</v>
      </c>
      <c r="H886" s="6" t="str">
        <f>VLOOKUP($F$10:$F$4815,'Customer Info'!$A$1:$C$501,3,0)</f>
        <v>Toch</v>
      </c>
      <c r="I886" s="6" t="str">
        <f>VLOOKUP($F$10:$F$4815,'Customer Info'!$A$1:$E$501,5,0)</f>
        <v>Neubrandenburg</v>
      </c>
      <c r="J886" s="2" t="s">
        <v>75</v>
      </c>
      <c r="K886" s="7" t="str">
        <f>VLOOKUP($J:$J,'Product Details'!$B:$C,2,0)</f>
        <v>Office_Supplies</v>
      </c>
      <c r="L886" s="7" t="str">
        <f>VLOOKUP($J:$J,'Product Details'!$B:$D,3,0)</f>
        <v>Fasteners</v>
      </c>
      <c r="M886" s="7"/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11764</v>
      </c>
      <c r="S886" s="2">
        <v>95</v>
      </c>
      <c r="T886" s="9">
        <f t="shared" si="67"/>
        <v>11859</v>
      </c>
      <c r="U886" s="9">
        <f t="shared" si="68"/>
        <v>433</v>
      </c>
      <c r="V886" s="2" t="s">
        <v>34</v>
      </c>
      <c r="W886" s="10">
        <f t="shared" si="69"/>
        <v>0.05</v>
      </c>
    </row>
    <row r="887" spans="1:23" x14ac:dyDescent="0.25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VLOOKUP(F887:F5692,'Customer Info'!A:B,2,0)</f>
        <v>Benjamin</v>
      </c>
      <c r="H887" s="6" t="str">
        <f>VLOOKUP($F$10:$F$4815,'Customer Info'!$A$1:$C$501,3,0)</f>
        <v>Patterson</v>
      </c>
      <c r="I887" s="6" t="str">
        <f>VLOOKUP($F$10:$F$4815,'Customer Info'!$A$1:$E$501,5,0)</f>
        <v>Tamworth</v>
      </c>
      <c r="J887" s="2" t="s">
        <v>33</v>
      </c>
      <c r="K887" s="7" t="str">
        <f>VLOOKUP($J:$J,'Product Details'!$B:$C,2,0)</f>
        <v>Technology</v>
      </c>
      <c r="L887" s="7" t="str">
        <f>VLOOKUP($J:$J,'Product Details'!$B:$D,3,0)</f>
        <v>Machines</v>
      </c>
      <c r="M887" s="7"/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2078</v>
      </c>
      <c r="S887" s="2">
        <v>55</v>
      </c>
      <c r="T887" s="9">
        <f t="shared" si="67"/>
        <v>2133</v>
      </c>
      <c r="U887" s="9">
        <f t="shared" si="68"/>
        <v>262</v>
      </c>
      <c r="V887" s="2" t="s">
        <v>34</v>
      </c>
      <c r="W887" s="10">
        <f t="shared" si="69"/>
        <v>0.02</v>
      </c>
    </row>
    <row r="888" spans="1:23" x14ac:dyDescent="0.25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VLOOKUP(F888:F5693,'Customer Info'!A:B,2,0)</f>
        <v>Guy</v>
      </c>
      <c r="H888" s="6" t="str">
        <f>VLOOKUP($F$10:$F$4815,'Customer Info'!$A$1:$C$501,3,0)</f>
        <v>Phonely</v>
      </c>
      <c r="I888" s="6" t="str">
        <f>VLOOKUP($F$10:$F$4815,'Customer Info'!$A$1:$E$501,5,0)</f>
        <v>Jodhpur</v>
      </c>
      <c r="J888" s="2" t="s">
        <v>1174</v>
      </c>
      <c r="K888" s="7" t="str">
        <f>VLOOKUP($J:$J,'Product Details'!$B:$C,2,0)</f>
        <v>Office_Supplies</v>
      </c>
      <c r="L888" s="7" t="str">
        <f>VLOOKUP($J:$J,'Product Details'!$B:$D,3,0)</f>
        <v>Storage</v>
      </c>
      <c r="M888" s="7"/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6930</v>
      </c>
      <c r="S888" s="2">
        <v>74</v>
      </c>
      <c r="T888" s="9">
        <f t="shared" si="67"/>
        <v>7004</v>
      </c>
      <c r="U888" s="9">
        <f t="shared" si="68"/>
        <v>884</v>
      </c>
      <c r="V888" s="2" t="s">
        <v>34</v>
      </c>
      <c r="W888" s="10">
        <f t="shared" si="69"/>
        <v>0.05</v>
      </c>
    </row>
    <row r="889" spans="1:23" x14ac:dyDescent="0.25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VLOOKUP(F889:F5694,'Customer Info'!A:B,2,0)</f>
        <v>Shaun</v>
      </c>
      <c r="H889" s="6" t="str">
        <f>VLOOKUP($F$10:$F$4815,'Customer Info'!$A$1:$C$501,3,0)</f>
        <v>Weien</v>
      </c>
      <c r="I889" s="6" t="str">
        <f>VLOOKUP($F$10:$F$4815,'Customer Info'!$A$1:$E$501,5,0)</f>
        <v>Medan</v>
      </c>
      <c r="J889" s="2" t="s">
        <v>796</v>
      </c>
      <c r="K889" s="7" t="str">
        <f>VLOOKUP($J:$J,'Product Details'!$B:$C,2,0)</f>
        <v>Office_Supplies</v>
      </c>
      <c r="L889" s="7" t="str">
        <f>VLOOKUP($J:$J,'Product Details'!$B:$D,3,0)</f>
        <v>Binders</v>
      </c>
      <c r="M889" s="7"/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17727</v>
      </c>
      <c r="S889" s="2">
        <v>87</v>
      </c>
      <c r="T889" s="9">
        <f t="shared" si="67"/>
        <v>17814</v>
      </c>
      <c r="U889" s="9">
        <f t="shared" si="68"/>
        <v>1230</v>
      </c>
      <c r="V889" s="2" t="s">
        <v>34</v>
      </c>
      <c r="W889" s="10">
        <f t="shared" si="69"/>
        <v>0.05</v>
      </c>
    </row>
    <row r="890" spans="1:23" x14ac:dyDescent="0.25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VLOOKUP(F890:F5695,'Customer Info'!A:B,2,0)</f>
        <v>Sylvia</v>
      </c>
      <c r="H890" s="6" t="str">
        <f>VLOOKUP($F$10:$F$4815,'Customer Info'!$A$1:$C$501,3,0)</f>
        <v>Foulston</v>
      </c>
      <c r="I890" s="6" t="str">
        <f>VLOOKUP($F$10:$F$4815,'Customer Info'!$A$1:$E$501,5,0)</f>
        <v>Ludwigsburg</v>
      </c>
      <c r="J890" s="2" t="s">
        <v>408</v>
      </c>
      <c r="K890" s="7" t="str">
        <f>VLOOKUP($J:$J,'Product Details'!$B:$C,2,0)</f>
        <v>Furniture</v>
      </c>
      <c r="L890" s="7" t="str">
        <f>VLOOKUP($J:$J,'Product Details'!$B:$D,3,0)</f>
        <v>Furnishings</v>
      </c>
      <c r="M890" s="7"/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1416</v>
      </c>
      <c r="S890" s="2">
        <v>55</v>
      </c>
      <c r="T890" s="9">
        <f t="shared" si="67"/>
        <v>1471</v>
      </c>
      <c r="U890" s="9">
        <f t="shared" si="68"/>
        <v>175</v>
      </c>
      <c r="V890" s="2" t="s">
        <v>64</v>
      </c>
      <c r="W890" s="10">
        <f t="shared" si="69"/>
        <v>0.02</v>
      </c>
    </row>
    <row r="891" spans="1:23" x14ac:dyDescent="0.25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VLOOKUP(F891:F5696,'Customer Info'!A:B,2,0)</f>
        <v>Ralph</v>
      </c>
      <c r="H891" s="6" t="str">
        <f>VLOOKUP($F$10:$F$4815,'Customer Info'!$A$1:$C$501,3,0)</f>
        <v>Kennedy</v>
      </c>
      <c r="I891" s="6" t="str">
        <f>VLOOKUP($F$10:$F$4815,'Customer Info'!$A$1:$E$501,5,0)</f>
        <v>Bundaberg</v>
      </c>
      <c r="J891" s="2" t="s">
        <v>533</v>
      </c>
      <c r="K891" s="7" t="str">
        <f>VLOOKUP($J:$J,'Product Details'!$B:$C,2,0)</f>
        <v>Office_Supplies</v>
      </c>
      <c r="L891" s="7" t="str">
        <f>VLOOKUP($J:$J,'Product Details'!$B:$D,3,0)</f>
        <v>Supplies</v>
      </c>
      <c r="M891" s="7"/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786</v>
      </c>
      <c r="S891" s="2">
        <v>27</v>
      </c>
      <c r="T891" s="9">
        <f t="shared" si="67"/>
        <v>813</v>
      </c>
      <c r="U891" s="9">
        <f t="shared" si="68"/>
        <v>65</v>
      </c>
      <c r="V891" s="2" t="s">
        <v>64</v>
      </c>
      <c r="W891" s="10">
        <f t="shared" si="69"/>
        <v>0.02</v>
      </c>
    </row>
    <row r="892" spans="1:23" x14ac:dyDescent="0.25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VLOOKUP(F892:F5697,'Customer Info'!A:B,2,0)</f>
        <v>Caroline</v>
      </c>
      <c r="H892" s="6" t="str">
        <f>VLOOKUP($F$10:$F$4815,'Customer Info'!$A$1:$C$501,3,0)</f>
        <v>Jumper</v>
      </c>
      <c r="I892" s="6" t="str">
        <f>VLOOKUP($F$10:$F$4815,'Customer Info'!$A$1:$E$501,5,0)</f>
        <v>Xuzhou</v>
      </c>
      <c r="J892" s="2" t="s">
        <v>623</v>
      </c>
      <c r="K892" s="7" t="str">
        <f>VLOOKUP($J:$J,'Product Details'!$B:$C,2,0)</f>
        <v>Office_Supplies</v>
      </c>
      <c r="L892" s="7" t="str">
        <f>VLOOKUP($J:$J,'Product Details'!$B:$D,3,0)</f>
        <v>Storage</v>
      </c>
      <c r="M892" s="7"/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18428</v>
      </c>
      <c r="S892" s="2">
        <v>38</v>
      </c>
      <c r="T892" s="9">
        <f t="shared" si="67"/>
        <v>18466</v>
      </c>
      <c r="U892" s="9">
        <f t="shared" si="68"/>
        <v>1876</v>
      </c>
      <c r="V892" s="2" t="s">
        <v>34</v>
      </c>
      <c r="W892" s="10">
        <f t="shared" si="69"/>
        <v>0.05</v>
      </c>
    </row>
    <row r="893" spans="1:23" x14ac:dyDescent="0.25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VLOOKUP(F893:F5698,'Customer Info'!A:B,2,0)</f>
        <v>Laurel</v>
      </c>
      <c r="H893" s="6" t="str">
        <f>VLOOKUP($F$10:$F$4815,'Customer Info'!$A$1:$C$501,3,0)</f>
        <v>Beltran</v>
      </c>
      <c r="I893" s="6" t="str">
        <f>VLOOKUP($F$10:$F$4815,'Customer Info'!$A$1:$E$501,5,0)</f>
        <v>Wuppertal</v>
      </c>
      <c r="J893" s="2" t="s">
        <v>138</v>
      </c>
      <c r="K893" s="7" t="str">
        <f>VLOOKUP($J:$J,'Product Details'!$B:$C,2,0)</f>
        <v>Office_Supplies</v>
      </c>
      <c r="L893" s="7" t="str">
        <f>VLOOKUP($J:$J,'Product Details'!$B:$D,3,0)</f>
        <v>Supplies</v>
      </c>
      <c r="M893" s="7"/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650</v>
      </c>
      <c r="S893" s="2">
        <v>30</v>
      </c>
      <c r="T893" s="9">
        <f t="shared" si="67"/>
        <v>680</v>
      </c>
      <c r="U893" s="9">
        <f t="shared" si="68"/>
        <v>70</v>
      </c>
      <c r="V893" s="2" t="s">
        <v>64</v>
      </c>
      <c r="W893" s="10">
        <f t="shared" si="69"/>
        <v>0.02</v>
      </c>
    </row>
    <row r="894" spans="1:23" x14ac:dyDescent="0.25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VLOOKUP(F894:F5699,'Customer Info'!A:B,2,0)</f>
        <v>Mike</v>
      </c>
      <c r="H894" s="6" t="str">
        <f>VLOOKUP($F$10:$F$4815,'Customer Info'!$A$1:$C$501,3,0)</f>
        <v>Pelletier</v>
      </c>
      <c r="I894" s="6" t="str">
        <f>VLOOKUP($F$10:$F$4815,'Customer Info'!$A$1:$E$501,5,0)</f>
        <v>Jakarta</v>
      </c>
      <c r="J894" s="2" t="s">
        <v>434</v>
      </c>
      <c r="K894" s="7" t="str">
        <f>VLOOKUP($J:$J,'Product Details'!$B:$C,2,0)</f>
        <v>Office_Supplies</v>
      </c>
      <c r="L894" s="7" t="str">
        <f>VLOOKUP($J:$J,'Product Details'!$B:$D,3,0)</f>
        <v>Binders</v>
      </c>
      <c r="M894" s="7"/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8820</v>
      </c>
      <c r="S894" s="2">
        <v>62</v>
      </c>
      <c r="T894" s="9">
        <f t="shared" si="67"/>
        <v>8882</v>
      </c>
      <c r="U894" s="9">
        <f t="shared" si="68"/>
        <v>638</v>
      </c>
      <c r="V894" s="2" t="s">
        <v>34</v>
      </c>
      <c r="W894" s="10">
        <f t="shared" si="69"/>
        <v>0.05</v>
      </c>
    </row>
    <row r="895" spans="1:23" x14ac:dyDescent="0.25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VLOOKUP(F895:F5700,'Customer Info'!A:B,2,0)</f>
        <v>Adam</v>
      </c>
      <c r="H895" s="6" t="str">
        <f>VLOOKUP($F$10:$F$4815,'Customer Info'!$A$1:$C$501,3,0)</f>
        <v>Bellavance</v>
      </c>
      <c r="I895" s="6" t="str">
        <f>VLOOKUP($F$10:$F$4815,'Customer Info'!$A$1:$E$501,5,0)</f>
        <v>Kwinana</v>
      </c>
      <c r="J895" s="2" t="s">
        <v>860</v>
      </c>
      <c r="K895" s="7" t="str">
        <f>VLOOKUP($J:$J,'Product Details'!$B:$C,2,0)</f>
        <v>Furniture</v>
      </c>
      <c r="L895" s="7" t="str">
        <f>VLOOKUP($J:$J,'Product Details'!$B:$D,3,0)</f>
        <v>Bookcases</v>
      </c>
      <c r="M895" s="7"/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3408</v>
      </c>
      <c r="S895" s="2">
        <v>85</v>
      </c>
      <c r="T895" s="9">
        <f t="shared" si="67"/>
        <v>3493</v>
      </c>
      <c r="U895" s="9">
        <f t="shared" si="68"/>
        <v>245</v>
      </c>
      <c r="V895" s="2" t="s">
        <v>64</v>
      </c>
      <c r="W895" s="10">
        <f t="shared" si="69"/>
        <v>0.02</v>
      </c>
    </row>
    <row r="896" spans="1:23" x14ac:dyDescent="0.25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VLOOKUP(F896:F5701,'Customer Info'!A:B,2,0)</f>
        <v>Thomas</v>
      </c>
      <c r="H896" s="6" t="str">
        <f>VLOOKUP($F$10:$F$4815,'Customer Info'!$A$1:$C$501,3,0)</f>
        <v>Brumley</v>
      </c>
      <c r="I896" s="6" t="str">
        <f>VLOOKUP($F$10:$F$4815,'Customer Info'!$A$1:$E$501,5,0)</f>
        <v>Launceston</v>
      </c>
      <c r="J896" s="2" t="s">
        <v>33</v>
      </c>
      <c r="K896" s="7" t="str">
        <f>VLOOKUP($J:$J,'Product Details'!$B:$C,2,0)</f>
        <v>Technology</v>
      </c>
      <c r="L896" s="7" t="str">
        <f>VLOOKUP($J:$J,'Product Details'!$B:$D,3,0)</f>
        <v>Machines</v>
      </c>
      <c r="M896" s="7"/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120</v>
      </c>
      <c r="S896" s="2">
        <v>10</v>
      </c>
      <c r="T896" s="9">
        <f t="shared" si="67"/>
        <v>130</v>
      </c>
      <c r="U896" s="9">
        <f t="shared" si="68"/>
        <v>16</v>
      </c>
      <c r="V896" s="2" t="s">
        <v>34</v>
      </c>
      <c r="W896" s="10">
        <f t="shared" si="69"/>
        <v>0.02</v>
      </c>
    </row>
    <row r="897" spans="1:23" x14ac:dyDescent="0.25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VLOOKUP(F897:F5702,'Customer Info'!A:B,2,0)</f>
        <v>Roger</v>
      </c>
      <c r="H897" s="6" t="str">
        <f>VLOOKUP($F$10:$F$4815,'Customer Info'!$A$1:$C$501,3,0)</f>
        <v>Demir</v>
      </c>
      <c r="I897" s="6" t="str">
        <f>VLOOKUP($F$10:$F$4815,'Customer Info'!$A$1:$E$501,5,0)</f>
        <v>Wollongong</v>
      </c>
      <c r="J897" s="2" t="s">
        <v>436</v>
      </c>
      <c r="K897" s="7" t="str">
        <f>VLOOKUP($J:$J,'Product Details'!$B:$C,2,0)</f>
        <v>Technology</v>
      </c>
      <c r="L897" s="7" t="str">
        <f>VLOOKUP($J:$J,'Product Details'!$B:$D,3,0)</f>
        <v>Accessories</v>
      </c>
      <c r="M897" s="7"/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705</v>
      </c>
      <c r="S897" s="2">
        <v>30</v>
      </c>
      <c r="T897" s="9">
        <f t="shared" si="67"/>
        <v>735</v>
      </c>
      <c r="U897" s="9">
        <f t="shared" si="68"/>
        <v>80</v>
      </c>
      <c r="V897" s="2" t="s">
        <v>34</v>
      </c>
      <c r="W897" s="10">
        <f t="shared" si="69"/>
        <v>0.02</v>
      </c>
    </row>
    <row r="898" spans="1:23" x14ac:dyDescent="0.25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VLOOKUP(F898:F5703,'Customer Info'!A:B,2,0)</f>
        <v>Adam</v>
      </c>
      <c r="H898" s="6" t="str">
        <f>VLOOKUP($F$10:$F$4815,'Customer Info'!$A$1:$C$501,3,0)</f>
        <v>Bellavance</v>
      </c>
      <c r="I898" s="6" t="str">
        <f>VLOOKUP($F$10:$F$4815,'Customer Info'!$A$1:$E$501,5,0)</f>
        <v>Kaiyuan</v>
      </c>
      <c r="J898" s="2" t="s">
        <v>595</v>
      </c>
      <c r="K898" s="7" t="str">
        <f>VLOOKUP($J:$J,'Product Details'!$B:$C,2,0)</f>
        <v>Office_Supplies</v>
      </c>
      <c r="L898" s="7" t="str">
        <f>VLOOKUP($J:$J,'Product Details'!$B:$D,3,0)</f>
        <v>Art</v>
      </c>
      <c r="M898" s="7"/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5240</v>
      </c>
      <c r="S898" s="2">
        <v>22</v>
      </c>
      <c r="T898" s="9">
        <f t="shared" si="67"/>
        <v>5262</v>
      </c>
      <c r="U898" s="9">
        <f t="shared" si="68"/>
        <v>367</v>
      </c>
      <c r="V898" s="2" t="s">
        <v>34</v>
      </c>
      <c r="W898" s="10">
        <f t="shared" si="69"/>
        <v>0.05</v>
      </c>
    </row>
    <row r="899" spans="1:23" x14ac:dyDescent="0.25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VLOOKUP(F899:F5704,'Customer Info'!A:B,2,0)</f>
        <v>Aaron</v>
      </c>
      <c r="H899" s="6" t="str">
        <f>VLOOKUP($F$10:$F$4815,'Customer Info'!$A$1:$C$501,3,0)</f>
        <v>Hawkins</v>
      </c>
      <c r="I899" s="6" t="str">
        <f>VLOOKUP($F$10:$F$4815,'Customer Info'!$A$1:$E$501,5,0)</f>
        <v>Minden</v>
      </c>
      <c r="J899" s="2" t="s">
        <v>238</v>
      </c>
      <c r="K899" s="7" t="str">
        <f>VLOOKUP($J:$J,'Product Details'!$B:$C,2,0)</f>
        <v>Furniture</v>
      </c>
      <c r="L899" s="7" t="str">
        <f>VLOOKUP($J:$J,'Product Details'!$B:$D,3,0)</f>
        <v>Furnishings</v>
      </c>
      <c r="M899" s="7"/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30032</v>
      </c>
      <c r="S899" s="2">
        <v>94</v>
      </c>
      <c r="T899" s="9">
        <f t="shared" si="67"/>
        <v>30126</v>
      </c>
      <c r="U899" s="9">
        <f t="shared" si="68"/>
        <v>2302</v>
      </c>
      <c r="V899" s="2" t="s">
        <v>34</v>
      </c>
      <c r="W899" s="10">
        <f t="shared" si="69"/>
        <v>7.0000000000000007E-2</v>
      </c>
    </row>
    <row r="900" spans="1:23" x14ac:dyDescent="0.25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VLOOKUP(F900:F5705,'Customer Info'!A:B,2,0)</f>
        <v>Mitch</v>
      </c>
      <c r="H900" s="6" t="str">
        <f>VLOOKUP($F$10:$F$4815,'Customer Info'!$A$1:$C$501,3,0)</f>
        <v>Willingham</v>
      </c>
      <c r="I900" s="6" t="str">
        <f>VLOOKUP($F$10:$F$4815,'Customer Info'!$A$1:$E$501,5,0)</f>
        <v>Berlin</v>
      </c>
      <c r="J900" s="2" t="s">
        <v>458</v>
      </c>
      <c r="K900" s="7" t="str">
        <f>VLOOKUP($J:$J,'Product Details'!$B:$C,2,0)</f>
        <v>Office_Supplies</v>
      </c>
      <c r="L900" s="7" t="str">
        <f>VLOOKUP($J:$J,'Product Details'!$B:$D,3,0)</f>
        <v>Fasteners</v>
      </c>
      <c r="M900" s="7"/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7245</v>
      </c>
      <c r="S900" s="2">
        <v>82</v>
      </c>
      <c r="T900" s="9">
        <f t="shared" si="67"/>
        <v>7327</v>
      </c>
      <c r="U900" s="9">
        <f t="shared" si="68"/>
        <v>613</v>
      </c>
      <c r="V900" s="2" t="s">
        <v>34</v>
      </c>
      <c r="W900" s="10">
        <f t="shared" si="69"/>
        <v>0.05</v>
      </c>
    </row>
    <row r="901" spans="1:23" x14ac:dyDescent="0.25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VLOOKUP(F901:F5706,'Customer Info'!A:B,2,0)</f>
        <v>Dianna</v>
      </c>
      <c r="H901" s="6" t="str">
        <f>VLOOKUP($F$10:$F$4815,'Customer Info'!$A$1:$C$501,3,0)</f>
        <v>Vittorini</v>
      </c>
      <c r="I901" s="6" t="str">
        <f>VLOOKUP($F$10:$F$4815,'Customer Info'!$A$1:$E$501,5,0)</f>
        <v>Cottbus</v>
      </c>
      <c r="J901" s="2" t="s">
        <v>97</v>
      </c>
      <c r="K901" s="7" t="str">
        <f>VLOOKUP($J:$J,'Product Details'!$B:$C,2,0)</f>
        <v>Technology</v>
      </c>
      <c r="L901" s="7" t="str">
        <f>VLOOKUP($J:$J,'Product Details'!$B:$D,3,0)</f>
        <v>Machines</v>
      </c>
      <c r="M901" s="7"/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219</v>
      </c>
      <c r="S901" s="2">
        <v>10</v>
      </c>
      <c r="T901" s="9">
        <f t="shared" si="67"/>
        <v>229</v>
      </c>
      <c r="U901" s="9">
        <f t="shared" si="68"/>
        <v>34</v>
      </c>
      <c r="V901" s="2" t="s">
        <v>64</v>
      </c>
      <c r="W901" s="10">
        <f t="shared" si="69"/>
        <v>0.02</v>
      </c>
    </row>
    <row r="902" spans="1:23" x14ac:dyDescent="0.25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VLOOKUP(F902:F5707,'Customer Info'!A:B,2,0)</f>
        <v>Bryan</v>
      </c>
      <c r="H902" s="6" t="str">
        <f>VLOOKUP($F$10:$F$4815,'Customer Info'!$A$1:$C$501,3,0)</f>
        <v>Spruell</v>
      </c>
      <c r="I902" s="6" t="str">
        <f>VLOOKUP($F$10:$F$4815,'Customer Info'!$A$1:$E$501,5,0)</f>
        <v>Bekasi</v>
      </c>
      <c r="J902" s="2" t="s">
        <v>669</v>
      </c>
      <c r="K902" s="7" t="str">
        <f>VLOOKUP($J:$J,'Product Details'!$B:$C,2,0)</f>
        <v>Technology</v>
      </c>
      <c r="L902" s="7" t="str">
        <f>VLOOKUP($J:$J,'Product Details'!$B:$D,3,0)</f>
        <v>Phones</v>
      </c>
      <c r="M902" s="7"/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8974</v>
      </c>
      <c r="S902" s="2">
        <v>36</v>
      </c>
      <c r="T902" s="9">
        <f t="shared" si="67"/>
        <v>9010</v>
      </c>
      <c r="U902" s="9">
        <f t="shared" si="68"/>
        <v>608</v>
      </c>
      <c r="V902" s="2" t="s">
        <v>34</v>
      </c>
      <c r="W902" s="10">
        <f t="shared" si="69"/>
        <v>0.05</v>
      </c>
    </row>
    <row r="903" spans="1:23" x14ac:dyDescent="0.25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VLOOKUP(F903:F5708,'Customer Info'!A:B,2,0)</f>
        <v>Ralph</v>
      </c>
      <c r="H903" s="6" t="str">
        <f>VLOOKUP($F$10:$F$4815,'Customer Info'!$A$1:$C$501,3,0)</f>
        <v>Arnett</v>
      </c>
      <c r="I903" s="6" t="str">
        <f>VLOOKUP($F$10:$F$4815,'Customer Info'!$A$1:$E$501,5,0)</f>
        <v>Shenyang</v>
      </c>
      <c r="J903" s="2" t="s">
        <v>408</v>
      </c>
      <c r="K903" s="7" t="str">
        <f>VLOOKUP($J:$J,'Product Details'!$B:$C,2,0)</f>
        <v>Furniture</v>
      </c>
      <c r="L903" s="7" t="str">
        <f>VLOOKUP($J:$J,'Product Details'!$B:$D,3,0)</f>
        <v>Furnishings</v>
      </c>
      <c r="M903" s="7"/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882</v>
      </c>
      <c r="S903" s="2">
        <v>30</v>
      </c>
      <c r="T903" s="9">
        <f t="shared" si="67"/>
        <v>912</v>
      </c>
      <c r="U903" s="9">
        <f t="shared" si="68"/>
        <v>84</v>
      </c>
      <c r="V903" s="2" t="s">
        <v>34</v>
      </c>
      <c r="W903" s="10">
        <f t="shared" si="69"/>
        <v>0.02</v>
      </c>
    </row>
    <row r="904" spans="1:23" x14ac:dyDescent="0.25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VLOOKUP(F904:F5709,'Customer Info'!A:B,2,0)</f>
        <v>Lisa</v>
      </c>
      <c r="H904" s="6" t="str">
        <f>VLOOKUP($F$10:$F$4815,'Customer Info'!$A$1:$C$501,3,0)</f>
        <v>Ryan</v>
      </c>
      <c r="I904" s="6" t="str">
        <f>VLOOKUP($F$10:$F$4815,'Customer Info'!$A$1:$E$501,5,0)</f>
        <v>Townsville</v>
      </c>
      <c r="J904" s="2" t="s">
        <v>765</v>
      </c>
      <c r="K904" s="7" t="str">
        <f>VLOOKUP($J:$J,'Product Details'!$B:$C,2,0)</f>
        <v>Furniture</v>
      </c>
      <c r="L904" s="7" t="str">
        <f>VLOOKUP($J:$J,'Product Details'!$B:$D,3,0)</f>
        <v>Tables</v>
      </c>
      <c r="M904" s="7"/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332</v>
      </c>
      <c r="S904" s="2">
        <v>30</v>
      </c>
      <c r="T904" s="9">
        <f t="shared" si="67"/>
        <v>362</v>
      </c>
      <c r="U904" s="9">
        <f t="shared" si="68"/>
        <v>64</v>
      </c>
      <c r="V904" s="2" t="s">
        <v>64</v>
      </c>
      <c r="W904" s="10">
        <f t="shared" si="69"/>
        <v>0.02</v>
      </c>
    </row>
    <row r="905" spans="1:23" x14ac:dyDescent="0.25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VLOOKUP(F905:F5710,'Customer Info'!A:B,2,0)</f>
        <v>Cari</v>
      </c>
      <c r="H905" s="6" t="str">
        <f>VLOOKUP($F$10:$F$4815,'Customer Info'!$A$1:$C$501,3,0)</f>
        <v>Schnelling</v>
      </c>
      <c r="I905" s="6" t="str">
        <f>VLOOKUP($F$10:$F$4815,'Customer Info'!$A$1:$E$501,5,0)</f>
        <v>Agra</v>
      </c>
      <c r="J905" s="2" t="s">
        <v>156</v>
      </c>
      <c r="K905" s="7" t="str">
        <f>VLOOKUP($J:$J,'Product Details'!$B:$C,2,0)</f>
        <v>Office_Supplies</v>
      </c>
      <c r="L905" s="7" t="str">
        <f>VLOOKUP($J:$J,'Product Details'!$B:$D,3,0)</f>
        <v>Envelopes</v>
      </c>
      <c r="M905" s="7"/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1908</v>
      </c>
      <c r="S905" s="2">
        <v>86</v>
      </c>
      <c r="T905" s="9">
        <f t="shared" si="67"/>
        <v>1994</v>
      </c>
      <c r="U905" s="9">
        <f t="shared" si="68"/>
        <v>192</v>
      </c>
      <c r="V905" s="2" t="s">
        <v>34</v>
      </c>
      <c r="W905" s="10">
        <f t="shared" si="69"/>
        <v>0.02</v>
      </c>
    </row>
    <row r="906" spans="1:23" x14ac:dyDescent="0.25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VLOOKUP(F906:F5711,'Customer Info'!A:B,2,0)</f>
        <v>Sally</v>
      </c>
      <c r="H906" s="6" t="str">
        <f>VLOOKUP($F$10:$F$4815,'Customer Info'!$A$1:$C$501,3,0)</f>
        <v>Knutson</v>
      </c>
      <c r="I906" s="6" t="str">
        <f>VLOOKUP($F$10:$F$4815,'Customer Info'!$A$1:$E$501,5,0)</f>
        <v>CastropRauxel</v>
      </c>
      <c r="J906" s="2" t="s">
        <v>580</v>
      </c>
      <c r="K906" s="7" t="str">
        <f>VLOOKUP($J:$J,'Product Details'!$B:$C,2,0)</f>
        <v>Office_Supplies</v>
      </c>
      <c r="L906" s="7" t="str">
        <f>VLOOKUP($J:$J,'Product Details'!$B:$D,3,0)</f>
        <v>Storage</v>
      </c>
      <c r="M906" s="7"/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8173</v>
      </c>
      <c r="S906" s="2">
        <v>43</v>
      </c>
      <c r="T906" s="9">
        <f t="shared" si="67"/>
        <v>8216</v>
      </c>
      <c r="U906" s="9">
        <f t="shared" si="68"/>
        <v>582</v>
      </c>
      <c r="V906" s="2" t="s">
        <v>34</v>
      </c>
      <c r="W906" s="10">
        <f t="shared" si="69"/>
        <v>0.05</v>
      </c>
    </row>
    <row r="907" spans="1:23" x14ac:dyDescent="0.25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VLOOKUP(F907:F5712,'Customer Info'!A:B,2,0)</f>
        <v>Jennifer</v>
      </c>
      <c r="H907" s="6" t="str">
        <f>VLOOKUP($F$10:$F$4815,'Customer Info'!$A$1:$C$501,3,0)</f>
        <v>Halladay</v>
      </c>
      <c r="I907" s="6" t="str">
        <f>VLOOKUP($F$10:$F$4815,'Customer Info'!$A$1:$E$501,5,0)</f>
        <v>Krefeld</v>
      </c>
      <c r="J907" s="2" t="s">
        <v>178</v>
      </c>
      <c r="K907" s="7" t="str">
        <f>VLOOKUP($J:$J,'Product Details'!$B:$C,2,0)</f>
        <v>Technology</v>
      </c>
      <c r="L907" s="7" t="str">
        <f>VLOOKUP($J:$J,'Product Details'!$B:$D,3,0)</f>
        <v>Accessories</v>
      </c>
      <c r="M907" s="7"/>
      <c r="N907" s="2">
        <v>7691</v>
      </c>
      <c r="O907" s="2">
        <v>7255</v>
      </c>
      <c r="P907" s="2">
        <v>3</v>
      </c>
      <c r="Q907" s="8">
        <f t="shared" ref="Q907:Q970" si="70">O907*P907</f>
        <v>21765</v>
      </c>
      <c r="R907" s="8">
        <f t="shared" ref="R907:R970" si="71">N907*P907</f>
        <v>23073</v>
      </c>
      <c r="S907" s="2">
        <v>84</v>
      </c>
      <c r="T907" s="9">
        <f t="shared" ref="T907:T970" si="72">R907+S907</f>
        <v>23157</v>
      </c>
      <c r="U907" s="9">
        <f t="shared" ref="U907:U970" si="73">T907-Q907</f>
        <v>1392</v>
      </c>
      <c r="V907" s="2" t="s">
        <v>72</v>
      </c>
      <c r="W907" s="10">
        <f t="shared" ref="W907:W970" si="74">VLOOKUP(T:T,$X$1:$Y$7, 2, TRUE)</f>
        <v>0.05</v>
      </c>
    </row>
    <row r="908" spans="1:23" x14ac:dyDescent="0.25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VLOOKUP(F908:F5713,'Customer Info'!A:B,2,0)</f>
        <v>Benjamin</v>
      </c>
      <c r="H908" s="6" t="str">
        <f>VLOOKUP($F$10:$F$4815,'Customer Info'!$A$1:$C$501,3,0)</f>
        <v>Patterson</v>
      </c>
      <c r="I908" s="6" t="str">
        <f>VLOOKUP($F$10:$F$4815,'Customer Info'!$A$1:$E$501,5,0)</f>
        <v>Wollongong</v>
      </c>
      <c r="J908" s="2" t="s">
        <v>1051</v>
      </c>
      <c r="K908" s="7" t="str">
        <f>VLOOKUP($J:$J,'Product Details'!$B:$C,2,0)</f>
        <v>Technology</v>
      </c>
      <c r="L908" s="7" t="str">
        <f>VLOOKUP($J:$J,'Product Details'!$B:$D,3,0)</f>
        <v>Copiers</v>
      </c>
      <c r="M908" s="7"/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">
        <v>96</v>
      </c>
      <c r="T908" s="9">
        <f t="shared" si="72"/>
        <v>47115</v>
      </c>
      <c r="U908" s="9">
        <f t="shared" si="73"/>
        <v>3099</v>
      </c>
      <c r="V908" s="2" t="s">
        <v>64</v>
      </c>
      <c r="W908" s="10">
        <f t="shared" si="74"/>
        <v>7.0000000000000007E-2</v>
      </c>
    </row>
    <row r="909" spans="1:23" x14ac:dyDescent="0.25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VLOOKUP(F909:F5714,'Customer Info'!A:B,2,0)</f>
        <v>Adam</v>
      </c>
      <c r="H909" s="6" t="str">
        <f>VLOOKUP($F$10:$F$4815,'Customer Info'!$A$1:$C$501,3,0)</f>
        <v>Bellavance</v>
      </c>
      <c r="I909" s="6" t="str">
        <f>VLOOKUP($F$10:$F$4815,'Customer Info'!$A$1:$E$501,5,0)</f>
        <v>Kaiyuan</v>
      </c>
      <c r="J909" s="2" t="s">
        <v>274</v>
      </c>
      <c r="K909" s="7" t="str">
        <f>VLOOKUP($J:$J,'Product Details'!$B:$C,2,0)</f>
        <v>Furniture</v>
      </c>
      <c r="L909" s="7" t="str">
        <f>VLOOKUP($J:$J,'Product Details'!$B:$D,3,0)</f>
        <v>Tables</v>
      </c>
      <c r="M909" s="7"/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">
        <v>98</v>
      </c>
      <c r="T909" s="9">
        <f t="shared" si="72"/>
        <v>841</v>
      </c>
      <c r="U909" s="9">
        <f t="shared" si="73"/>
        <v>147</v>
      </c>
      <c r="V909" s="2" t="s">
        <v>31</v>
      </c>
      <c r="W909" s="10">
        <f t="shared" si="74"/>
        <v>0.02</v>
      </c>
    </row>
    <row r="910" spans="1:23" x14ac:dyDescent="0.25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VLOOKUP(F910:F5715,'Customer Info'!A:B,2,0)</f>
        <v>Darren</v>
      </c>
      <c r="H910" s="6" t="str">
        <f>VLOOKUP($F$10:$F$4815,'Customer Info'!$A$1:$C$501,3,0)</f>
        <v>Budd</v>
      </c>
      <c r="I910" s="6" t="str">
        <f>VLOOKUP($F$10:$F$4815,'Customer Info'!$A$1:$E$501,5,0)</f>
        <v>Perth</v>
      </c>
      <c r="J910" s="2" t="s">
        <v>1185</v>
      </c>
      <c r="K910" s="7" t="str">
        <f>VLOOKUP($J:$J,'Product Details'!$B:$C,2,0)</f>
        <v>Office_Supplies</v>
      </c>
      <c r="L910" s="7" t="str">
        <f>VLOOKUP($J:$J,'Product Details'!$B:$D,3,0)</f>
        <v>Envelopes</v>
      </c>
      <c r="M910" s="7"/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">
        <v>10</v>
      </c>
      <c r="T910" s="9">
        <f t="shared" si="72"/>
        <v>79</v>
      </c>
      <c r="U910" s="9">
        <f t="shared" si="73"/>
        <v>15</v>
      </c>
      <c r="V910" s="2" t="s">
        <v>34</v>
      </c>
      <c r="W910" s="10">
        <f t="shared" si="74"/>
        <v>0.02</v>
      </c>
    </row>
    <row r="911" spans="1:23" x14ac:dyDescent="0.25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VLOOKUP(F911:F5716,'Customer Info'!A:B,2,0)</f>
        <v>Christy</v>
      </c>
      <c r="H911" s="6" t="str">
        <f>VLOOKUP($F$10:$F$4815,'Customer Info'!$A$1:$C$501,3,0)</f>
        <v>Brittain</v>
      </c>
      <c r="I911" s="6" t="str">
        <f>VLOOKUP($F$10:$F$4815,'Customer Info'!$A$1:$E$501,5,0)</f>
        <v>Depok</v>
      </c>
      <c r="J911" s="2" t="s">
        <v>493</v>
      </c>
      <c r="K911" s="7" t="str">
        <f>VLOOKUP($J:$J,'Product Details'!$B:$C,2,0)</f>
        <v>Office_Supplies</v>
      </c>
      <c r="L911" s="7" t="str">
        <f>VLOOKUP($J:$J,'Product Details'!$B:$D,3,0)</f>
        <v>Binders</v>
      </c>
      <c r="M911" s="7"/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">
        <v>30</v>
      </c>
      <c r="T911" s="9">
        <f t="shared" si="72"/>
        <v>290</v>
      </c>
      <c r="U911" s="9">
        <f t="shared" si="73"/>
        <v>46</v>
      </c>
      <c r="V911" s="2" t="s">
        <v>64</v>
      </c>
      <c r="W911" s="10">
        <f t="shared" si="74"/>
        <v>0.02</v>
      </c>
    </row>
    <row r="912" spans="1:23" x14ac:dyDescent="0.25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VLOOKUP(F912:F5717,'Customer Info'!A:B,2,0)</f>
        <v>Deirdre</v>
      </c>
      <c r="H912" s="6" t="str">
        <f>VLOOKUP($F$10:$F$4815,'Customer Info'!$A$1:$C$501,3,0)</f>
        <v>Greer</v>
      </c>
      <c r="I912" s="6" t="str">
        <f>VLOOKUP($F$10:$F$4815,'Customer Info'!$A$1:$E$501,5,0)</f>
        <v>Perth</v>
      </c>
      <c r="J912" s="2" t="s">
        <v>539</v>
      </c>
      <c r="K912" s="7" t="str">
        <f>VLOOKUP($J:$J,'Product Details'!$B:$C,2,0)</f>
        <v>Technology</v>
      </c>
      <c r="L912" s="7" t="str">
        <f>VLOOKUP($J:$J,'Product Details'!$B:$D,3,0)</f>
        <v>Copiers</v>
      </c>
      <c r="M912" s="7"/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">
        <v>99</v>
      </c>
      <c r="T912" s="9">
        <f t="shared" si="72"/>
        <v>75997</v>
      </c>
      <c r="U912" s="9">
        <f t="shared" si="73"/>
        <v>6365</v>
      </c>
      <c r="V912" s="2" t="s">
        <v>34</v>
      </c>
      <c r="W912" s="10">
        <f t="shared" si="74"/>
        <v>0.09</v>
      </c>
    </row>
    <row r="913" spans="1:23" x14ac:dyDescent="0.25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VLOOKUP(F913:F5718,'Customer Info'!A:B,2,0)</f>
        <v>Eugene</v>
      </c>
      <c r="H913" s="6" t="str">
        <f>VLOOKUP($F$10:$F$4815,'Customer Info'!$A$1:$C$501,3,0)</f>
        <v>Hildebrand</v>
      </c>
      <c r="I913" s="6" t="str">
        <f>VLOOKUP($F$10:$F$4815,'Customer Info'!$A$1:$E$501,5,0)</f>
        <v>Liaocheng</v>
      </c>
      <c r="J913" s="2" t="s">
        <v>109</v>
      </c>
      <c r="K913" s="7" t="str">
        <f>VLOOKUP($J:$J,'Product Details'!$B:$C,2,0)</f>
        <v>Furniture</v>
      </c>
      <c r="L913" s="7" t="str">
        <f>VLOOKUP($J:$J,'Product Details'!$B:$D,3,0)</f>
        <v>Bookcases</v>
      </c>
      <c r="M913" s="7"/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">
        <v>30</v>
      </c>
      <c r="T913" s="9">
        <f t="shared" si="72"/>
        <v>169</v>
      </c>
      <c r="U913" s="9">
        <f t="shared" si="73"/>
        <v>36</v>
      </c>
      <c r="V913" s="2" t="s">
        <v>64</v>
      </c>
      <c r="W913" s="10">
        <f t="shared" si="74"/>
        <v>0.02</v>
      </c>
    </row>
    <row r="914" spans="1:23" x14ac:dyDescent="0.25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VLOOKUP(F914:F5719,'Customer Info'!A:B,2,0)</f>
        <v>Greg</v>
      </c>
      <c r="H914" s="6" t="str">
        <f>VLOOKUP($F$10:$F$4815,'Customer Info'!$A$1:$C$501,3,0)</f>
        <v>Tran</v>
      </c>
      <c r="I914" s="6" t="str">
        <f>VLOOKUP($F$10:$F$4815,'Customer Info'!$A$1:$E$501,5,0)</f>
        <v>Recklinghausen</v>
      </c>
      <c r="J914" s="2" t="s">
        <v>129</v>
      </c>
      <c r="K914" s="7" t="str">
        <f>VLOOKUP($J:$J,'Product Details'!$B:$C,2,0)</f>
        <v>Furniture</v>
      </c>
      <c r="L914" s="7" t="str">
        <f>VLOOKUP($J:$J,'Product Details'!$B:$D,3,0)</f>
        <v>Tables</v>
      </c>
      <c r="M914" s="7"/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">
        <v>36</v>
      </c>
      <c r="T914" s="9">
        <f t="shared" si="72"/>
        <v>265679</v>
      </c>
      <c r="U914" s="9">
        <f t="shared" si="73"/>
        <v>21967</v>
      </c>
      <c r="V914" s="2" t="s">
        <v>64</v>
      </c>
      <c r="W914" s="10">
        <f t="shared" si="74"/>
        <v>0.15</v>
      </c>
    </row>
    <row r="915" spans="1:23" x14ac:dyDescent="0.25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VLOOKUP(F915:F5720,'Customer Info'!A:B,2,0)</f>
        <v>Victoria</v>
      </c>
      <c r="H915" s="6" t="str">
        <f>VLOOKUP($F$10:$F$4815,'Customer Info'!$A$1:$C$501,3,0)</f>
        <v>Brennan</v>
      </c>
      <c r="I915" s="6" t="str">
        <f>VLOOKUP($F$10:$F$4815,'Customer Info'!$A$1:$E$501,5,0)</f>
        <v>Canberra</v>
      </c>
      <c r="J915" s="2" t="s">
        <v>173</v>
      </c>
      <c r="K915" s="7" t="str">
        <f>VLOOKUP($J:$J,'Product Details'!$B:$C,2,0)</f>
        <v>Office_Supplies</v>
      </c>
      <c r="L915" s="7" t="str">
        <f>VLOOKUP($J:$J,'Product Details'!$B:$D,3,0)</f>
        <v>Fasteners</v>
      </c>
      <c r="M915" s="7"/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">
        <v>10</v>
      </c>
      <c r="T915" s="9">
        <f t="shared" si="72"/>
        <v>73</v>
      </c>
      <c r="U915" s="9">
        <f t="shared" si="73"/>
        <v>14</v>
      </c>
      <c r="V915" s="2" t="s">
        <v>72</v>
      </c>
      <c r="W915" s="10">
        <f t="shared" si="74"/>
        <v>0.02</v>
      </c>
    </row>
    <row r="916" spans="1:23" x14ac:dyDescent="0.25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VLOOKUP(F916:F5721,'Customer Info'!A:B,2,0)</f>
        <v>Muhammed</v>
      </c>
      <c r="H916" s="6" t="str">
        <f>VLOOKUP($F$10:$F$4815,'Customer Info'!$A$1:$C$501,3,0)</f>
        <v>MacIntyre</v>
      </c>
      <c r="I916" s="6" t="str">
        <f>VLOOKUP($F$10:$F$4815,'Customer Info'!$A$1:$E$501,5,0)</f>
        <v>Lohne</v>
      </c>
      <c r="J916" s="2" t="s">
        <v>78</v>
      </c>
      <c r="K916" s="7" t="str">
        <f>VLOOKUP($J:$J,'Product Details'!$B:$C,2,0)</f>
        <v>Office_Supplies</v>
      </c>
      <c r="L916" s="7" t="str">
        <f>VLOOKUP($J:$J,'Product Details'!$B:$D,3,0)</f>
        <v>Supplies</v>
      </c>
      <c r="M916" s="7"/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">
        <v>24</v>
      </c>
      <c r="T916" s="9">
        <f t="shared" si="72"/>
        <v>4864</v>
      </c>
      <c r="U916" s="9">
        <f t="shared" si="73"/>
        <v>208</v>
      </c>
      <c r="V916" s="2" t="s">
        <v>34</v>
      </c>
      <c r="W916" s="10">
        <f t="shared" si="74"/>
        <v>0.02</v>
      </c>
    </row>
    <row r="917" spans="1:23" x14ac:dyDescent="0.25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VLOOKUP(F917:F5722,'Customer Info'!A:B,2,0)</f>
        <v>Dennis</v>
      </c>
      <c r="H917" s="6" t="str">
        <f>VLOOKUP($F$10:$F$4815,'Customer Info'!$A$1:$C$501,3,0)</f>
        <v>Pardue</v>
      </c>
      <c r="I917" s="6" t="str">
        <f>VLOOKUP($F$10:$F$4815,'Customer Info'!$A$1:$E$501,5,0)</f>
        <v>Wollongong</v>
      </c>
      <c r="J917" s="2" t="s">
        <v>51</v>
      </c>
      <c r="K917" s="7" t="str">
        <f>VLOOKUP($J:$J,'Product Details'!$B:$C,2,0)</f>
        <v>Technology</v>
      </c>
      <c r="L917" s="7" t="str">
        <f>VLOOKUP($J:$J,'Product Details'!$B:$D,3,0)</f>
        <v>Machines</v>
      </c>
      <c r="M917" s="7"/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">
        <v>100</v>
      </c>
      <c r="T917" s="9">
        <f t="shared" si="72"/>
        <v>19660</v>
      </c>
      <c r="U917" s="9">
        <f t="shared" si="73"/>
        <v>1705</v>
      </c>
      <c r="V917" s="2" t="s">
        <v>34</v>
      </c>
      <c r="W917" s="10">
        <f t="shared" si="74"/>
        <v>0.05</v>
      </c>
    </row>
    <row r="918" spans="1:23" x14ac:dyDescent="0.25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VLOOKUP(F918:F5723,'Customer Info'!A:B,2,0)</f>
        <v>MaryBeth</v>
      </c>
      <c r="H918" s="6" t="str">
        <f>VLOOKUP($F$10:$F$4815,'Customer Info'!$A$1:$C$501,3,0)</f>
        <v>Skach</v>
      </c>
      <c r="I918" s="6" t="str">
        <f>VLOOKUP($F$10:$F$4815,'Customer Info'!$A$1:$E$501,5,0)</f>
        <v>Licheng</v>
      </c>
      <c r="J918" s="2" t="s">
        <v>173</v>
      </c>
      <c r="K918" s="7" t="str">
        <f>VLOOKUP($J:$J,'Product Details'!$B:$C,2,0)</f>
        <v>Office_Supplies</v>
      </c>
      <c r="L918" s="7" t="str">
        <f>VLOOKUP($J:$J,'Product Details'!$B:$D,3,0)</f>
        <v>Fasteners</v>
      </c>
      <c r="M918" s="7"/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">
        <v>39</v>
      </c>
      <c r="T918" s="9">
        <f t="shared" si="72"/>
        <v>7683</v>
      </c>
      <c r="U918" s="9">
        <f t="shared" si="73"/>
        <v>543</v>
      </c>
      <c r="V918" s="2" t="s">
        <v>64</v>
      </c>
      <c r="W918" s="10">
        <f t="shared" si="74"/>
        <v>0.05</v>
      </c>
    </row>
    <row r="919" spans="1:23" x14ac:dyDescent="0.25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VLOOKUP(F919:F5724,'Customer Info'!A:B,2,0)</f>
        <v>John</v>
      </c>
      <c r="H919" s="6" t="str">
        <f>VLOOKUP($F$10:$F$4815,'Customer Info'!$A$1:$C$501,3,0)</f>
        <v>Castell</v>
      </c>
      <c r="I919" s="6" t="str">
        <f>VLOOKUP($F$10:$F$4815,'Customer Info'!$A$1:$E$501,5,0)</f>
        <v>Jakarta</v>
      </c>
      <c r="J919" s="2" t="s">
        <v>523</v>
      </c>
      <c r="K919" s="7" t="str">
        <f>VLOOKUP($J:$J,'Product Details'!$B:$C,2,0)</f>
        <v>Office_Supplies</v>
      </c>
      <c r="L919" s="7" t="str">
        <f>VLOOKUP($J:$J,'Product Details'!$B:$D,3,0)</f>
        <v>Appliances</v>
      </c>
      <c r="M919" s="7"/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">
        <v>20</v>
      </c>
      <c r="T919" s="9">
        <f t="shared" si="72"/>
        <v>5100</v>
      </c>
      <c r="U919" s="9">
        <f t="shared" si="73"/>
        <v>306</v>
      </c>
      <c r="V919" s="2" t="s">
        <v>34</v>
      </c>
      <c r="W919" s="10">
        <f t="shared" si="74"/>
        <v>0.05</v>
      </c>
    </row>
    <row r="920" spans="1:23" x14ac:dyDescent="0.25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VLOOKUP(F920:F5725,'Customer Info'!A:B,2,0)</f>
        <v>Jill</v>
      </c>
      <c r="H920" s="6" t="str">
        <f>VLOOKUP($F$10:$F$4815,'Customer Info'!$A$1:$C$501,3,0)</f>
        <v>Stevenson</v>
      </c>
      <c r="I920" s="6" t="str">
        <f>VLOOKUP($F$10:$F$4815,'Customer Info'!$A$1:$E$501,5,0)</f>
        <v>Bengbu</v>
      </c>
      <c r="J920" s="2" t="s">
        <v>103</v>
      </c>
      <c r="K920" s="7" t="str">
        <f>VLOOKUP($J:$J,'Product Details'!$B:$C,2,0)</f>
        <v>Technology</v>
      </c>
      <c r="L920" s="7" t="str">
        <f>VLOOKUP($J:$J,'Product Details'!$B:$D,3,0)</f>
        <v>Phones</v>
      </c>
      <c r="M920" s="7"/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">
        <v>60</v>
      </c>
      <c r="T920" s="9">
        <f t="shared" si="72"/>
        <v>3172</v>
      </c>
      <c r="U920" s="9">
        <f t="shared" si="73"/>
        <v>344</v>
      </c>
      <c r="V920" s="2" t="s">
        <v>34</v>
      </c>
      <c r="W920" s="10">
        <f t="shared" si="74"/>
        <v>0.02</v>
      </c>
    </row>
    <row r="921" spans="1:23" x14ac:dyDescent="0.25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VLOOKUP(F921:F5726,'Customer Info'!A:B,2,0)</f>
        <v>Logan</v>
      </c>
      <c r="H921" s="6" t="str">
        <f>VLOOKUP($F$10:$F$4815,'Customer Info'!$A$1:$C$501,3,0)</f>
        <v>Haushalter</v>
      </c>
      <c r="I921" s="6" t="str">
        <f>VLOOKUP($F$10:$F$4815,'Customer Info'!$A$1:$E$501,5,0)</f>
        <v>Canberra</v>
      </c>
      <c r="J921" s="2" t="s">
        <v>405</v>
      </c>
      <c r="K921" s="7" t="str">
        <f>VLOOKUP($J:$J,'Product Details'!$B:$C,2,0)</f>
        <v>Furniture</v>
      </c>
      <c r="L921" s="7" t="str">
        <f>VLOOKUP($J:$J,'Product Details'!$B:$D,3,0)</f>
        <v>Furnishings</v>
      </c>
      <c r="M921" s="7"/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">
        <v>84</v>
      </c>
      <c r="T921" s="9">
        <f t="shared" si="72"/>
        <v>1106</v>
      </c>
      <c r="U921" s="9">
        <f t="shared" si="73"/>
        <v>152</v>
      </c>
      <c r="V921" s="2" t="s">
        <v>31</v>
      </c>
      <c r="W921" s="10">
        <f t="shared" si="74"/>
        <v>0.02</v>
      </c>
    </row>
    <row r="922" spans="1:23" x14ac:dyDescent="0.25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VLOOKUP(F922:F5727,'Customer Info'!A:B,2,0)</f>
        <v>Maribeth</v>
      </c>
      <c r="H922" s="6" t="str">
        <f>VLOOKUP($F$10:$F$4815,'Customer Info'!$A$1:$C$501,3,0)</f>
        <v>Dona</v>
      </c>
      <c r="I922" s="6" t="str">
        <f>VLOOKUP($F$10:$F$4815,'Customer Info'!$A$1:$E$501,5,0)</f>
        <v>Adelaide</v>
      </c>
      <c r="J922" s="2" t="s">
        <v>633</v>
      </c>
      <c r="K922" s="7" t="str">
        <f>VLOOKUP($J:$J,'Product Details'!$B:$C,2,0)</f>
        <v>Office_Supplies</v>
      </c>
      <c r="L922" s="7" t="str">
        <f>VLOOKUP($J:$J,'Product Details'!$B:$D,3,0)</f>
        <v>Appliances</v>
      </c>
      <c r="M922" s="7"/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">
        <v>25</v>
      </c>
      <c r="T922" s="9">
        <f t="shared" si="72"/>
        <v>13389</v>
      </c>
      <c r="U922" s="9">
        <f t="shared" si="73"/>
        <v>781</v>
      </c>
      <c r="V922" s="2" t="s">
        <v>64</v>
      </c>
      <c r="W922" s="10">
        <f t="shared" si="74"/>
        <v>0.05</v>
      </c>
    </row>
    <row r="923" spans="1:23" x14ac:dyDescent="0.25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VLOOKUP(F923:F5728,'Customer Info'!A:B,2,0)</f>
        <v>Helen</v>
      </c>
      <c r="H923" s="6" t="str">
        <f>VLOOKUP($F$10:$F$4815,'Customer Info'!$A$1:$C$501,3,0)</f>
        <v>Abelman</v>
      </c>
      <c r="I923" s="6" t="str">
        <f>VLOOKUP($F$10:$F$4815,'Customer Info'!$A$1:$E$501,5,0)</f>
        <v>Mangalore</v>
      </c>
      <c r="J923" s="2" t="s">
        <v>164</v>
      </c>
      <c r="K923" s="7" t="str">
        <f>VLOOKUP($J:$J,'Product Details'!$B:$C,2,0)</f>
        <v>Office_Supplies</v>
      </c>
      <c r="L923" s="7" t="str">
        <f>VLOOKUP($J:$J,'Product Details'!$B:$D,3,0)</f>
        <v>Appliances</v>
      </c>
      <c r="M923" s="7"/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1610</v>
      </c>
      <c r="S923" s="2">
        <v>79</v>
      </c>
      <c r="T923" s="9">
        <f t="shared" si="72"/>
        <v>1689</v>
      </c>
      <c r="U923" s="9">
        <f t="shared" si="73"/>
        <v>197</v>
      </c>
      <c r="V923" s="2" t="s">
        <v>34</v>
      </c>
      <c r="W923" s="10">
        <f t="shared" si="74"/>
        <v>0.02</v>
      </c>
    </row>
    <row r="924" spans="1:23" x14ac:dyDescent="0.25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VLOOKUP(F924:F5729,'Customer Info'!A:B,2,0)</f>
        <v>Cari</v>
      </c>
      <c r="H924" s="6" t="str">
        <f>VLOOKUP($F$10:$F$4815,'Customer Info'!$A$1:$C$501,3,0)</f>
        <v>MacIntyre</v>
      </c>
      <c r="I924" s="6" t="str">
        <f>VLOOKUP($F$10:$F$4815,'Customer Info'!$A$1:$E$501,5,0)</f>
        <v>Suzhou</v>
      </c>
      <c r="J924" s="2" t="s">
        <v>100</v>
      </c>
      <c r="K924" s="7" t="str">
        <f>VLOOKUP($J:$J,'Product Details'!$B:$C,2,0)</f>
        <v>Office_Supplies</v>
      </c>
      <c r="L924" s="7" t="str">
        <f>VLOOKUP($J:$J,'Product Details'!$B:$D,3,0)</f>
        <v>Art</v>
      </c>
      <c r="M924" s="7"/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158</v>
      </c>
      <c r="S924" s="2">
        <v>10</v>
      </c>
      <c r="T924" s="9">
        <f t="shared" si="72"/>
        <v>168</v>
      </c>
      <c r="U924" s="9">
        <f t="shared" si="73"/>
        <v>18</v>
      </c>
      <c r="V924" s="2" t="s">
        <v>64</v>
      </c>
      <c r="W924" s="10">
        <f t="shared" si="74"/>
        <v>0.02</v>
      </c>
    </row>
    <row r="925" spans="1:23" x14ac:dyDescent="0.25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VLOOKUP(F925:F5730,'Customer Info'!A:B,2,0)</f>
        <v>Eugene</v>
      </c>
      <c r="H925" s="6" t="str">
        <f>VLOOKUP($F$10:$F$4815,'Customer Info'!$A$1:$C$501,3,0)</f>
        <v>Hildebrand</v>
      </c>
      <c r="I925" s="6" t="str">
        <f>VLOOKUP($F$10:$F$4815,'Customer Info'!$A$1:$E$501,5,0)</f>
        <v>Liaocheng</v>
      </c>
      <c r="J925" s="2" t="s">
        <v>612</v>
      </c>
      <c r="K925" s="7" t="str">
        <f>VLOOKUP($J:$J,'Product Details'!$B:$C,2,0)</f>
        <v>Technology</v>
      </c>
      <c r="L925" s="7" t="str">
        <f>VLOOKUP($J:$J,'Product Details'!$B:$D,3,0)</f>
        <v>Phones</v>
      </c>
      <c r="M925" s="7"/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660</v>
      </c>
      <c r="S925" s="2">
        <v>30</v>
      </c>
      <c r="T925" s="9">
        <f t="shared" si="72"/>
        <v>690</v>
      </c>
      <c r="U925" s="9">
        <f t="shared" si="73"/>
        <v>94</v>
      </c>
      <c r="V925" s="2" t="s">
        <v>34</v>
      </c>
      <c r="W925" s="10">
        <f t="shared" si="74"/>
        <v>0.02</v>
      </c>
    </row>
    <row r="926" spans="1:23" x14ac:dyDescent="0.25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VLOOKUP(F926:F5731,'Customer Info'!A:B,2,0)</f>
        <v>Lisa</v>
      </c>
      <c r="H926" s="6" t="str">
        <f>VLOOKUP($F$10:$F$4815,'Customer Info'!$A$1:$C$501,3,0)</f>
        <v>Ryan</v>
      </c>
      <c r="I926" s="6" t="str">
        <f>VLOOKUP($F$10:$F$4815,'Customer Info'!$A$1:$E$501,5,0)</f>
        <v>Townsville</v>
      </c>
      <c r="J926" s="2" t="s">
        <v>256</v>
      </c>
      <c r="K926" s="7" t="str">
        <f>VLOOKUP($J:$J,'Product Details'!$B:$C,2,0)</f>
        <v>Office_Supplies</v>
      </c>
      <c r="L926" s="7" t="str">
        <f>VLOOKUP($J:$J,'Product Details'!$B:$D,3,0)</f>
        <v>Supplies</v>
      </c>
      <c r="M926" s="7"/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5292</v>
      </c>
      <c r="S926" s="2">
        <v>88</v>
      </c>
      <c r="T926" s="9">
        <f t="shared" si="72"/>
        <v>5380</v>
      </c>
      <c r="U926" s="9">
        <f t="shared" si="73"/>
        <v>472</v>
      </c>
      <c r="V926" s="2" t="s">
        <v>34</v>
      </c>
      <c r="W926" s="10">
        <f t="shared" si="74"/>
        <v>0.05</v>
      </c>
    </row>
    <row r="927" spans="1:23" x14ac:dyDescent="0.25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VLOOKUP(F927:F5732,'Customer Info'!A:B,2,0)</f>
        <v>Bill</v>
      </c>
      <c r="H927" s="6" t="str">
        <f>VLOOKUP($F$10:$F$4815,'Customer Info'!$A$1:$C$501,3,0)</f>
        <v>Eplett</v>
      </c>
      <c r="I927" s="6" t="str">
        <f>VLOOKUP($F$10:$F$4815,'Customer Info'!$A$1:$E$501,5,0)</f>
        <v>Newcastle</v>
      </c>
      <c r="J927" s="2" t="s">
        <v>860</v>
      </c>
      <c r="K927" s="7" t="str">
        <f>VLOOKUP($J:$J,'Product Details'!$B:$C,2,0)</f>
        <v>Furniture</v>
      </c>
      <c r="L927" s="7" t="str">
        <f>VLOOKUP($J:$J,'Product Details'!$B:$D,3,0)</f>
        <v>Bookcases</v>
      </c>
      <c r="M927" s="7"/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736</v>
      </c>
      <c r="S927" s="2">
        <v>30</v>
      </c>
      <c r="T927" s="9">
        <f t="shared" si="72"/>
        <v>766</v>
      </c>
      <c r="U927" s="9">
        <f t="shared" si="73"/>
        <v>62</v>
      </c>
      <c r="V927" s="2" t="s">
        <v>64</v>
      </c>
      <c r="W927" s="10">
        <f t="shared" si="74"/>
        <v>0.02</v>
      </c>
    </row>
    <row r="928" spans="1:23" x14ac:dyDescent="0.25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VLOOKUP(F928:F5733,'Customer Info'!A:B,2,0)</f>
        <v>Dan</v>
      </c>
      <c r="H928" s="6" t="str">
        <f>VLOOKUP($F$10:$F$4815,'Customer Info'!$A$1:$C$501,3,0)</f>
        <v>Campbell</v>
      </c>
      <c r="I928" s="6" t="str">
        <f>VLOOKUP($F$10:$F$4815,'Customer Info'!$A$1:$E$501,5,0)</f>
        <v>Perth</v>
      </c>
      <c r="J928" s="2" t="s">
        <v>1391</v>
      </c>
      <c r="K928" s="7" t="str">
        <f>VLOOKUP($J:$J,'Product Details'!$B:$C,2,0)</f>
        <v>Furniture</v>
      </c>
      <c r="L928" s="7" t="str">
        <f>VLOOKUP($J:$J,'Product Details'!$B:$D,3,0)</f>
        <v>Furnishings</v>
      </c>
      <c r="M928" s="7"/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508</v>
      </c>
      <c r="S928" s="2">
        <v>30</v>
      </c>
      <c r="T928" s="9">
        <f t="shared" si="72"/>
        <v>538</v>
      </c>
      <c r="U928" s="9">
        <f t="shared" si="73"/>
        <v>74</v>
      </c>
      <c r="V928" s="2" t="s">
        <v>34</v>
      </c>
      <c r="W928" s="10">
        <f t="shared" si="74"/>
        <v>0.02</v>
      </c>
    </row>
    <row r="929" spans="1:23" x14ac:dyDescent="0.25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VLOOKUP(F929:F5734,'Customer Info'!A:B,2,0)</f>
        <v>Ralph</v>
      </c>
      <c r="H929" s="6" t="str">
        <f>VLOOKUP($F$10:$F$4815,'Customer Info'!$A$1:$C$501,3,0)</f>
        <v>Arnett</v>
      </c>
      <c r="I929" s="6" t="str">
        <f>VLOOKUP($F$10:$F$4815,'Customer Info'!$A$1:$E$501,5,0)</f>
        <v>Wolfsburg</v>
      </c>
      <c r="J929" s="2" t="s">
        <v>329</v>
      </c>
      <c r="K929" s="7" t="str">
        <f>VLOOKUP($J:$J,'Product Details'!$B:$C,2,0)</f>
        <v>Office_Supplies</v>
      </c>
      <c r="L929" s="7" t="str">
        <f>VLOOKUP($J:$J,'Product Details'!$B:$D,3,0)</f>
        <v>Appliances</v>
      </c>
      <c r="M929" s="7"/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8332</v>
      </c>
      <c r="S929" s="2">
        <v>34</v>
      </c>
      <c r="T929" s="9">
        <f t="shared" si="72"/>
        <v>8366</v>
      </c>
      <c r="U929" s="9">
        <f t="shared" si="73"/>
        <v>350</v>
      </c>
      <c r="V929" s="2" t="s">
        <v>34</v>
      </c>
      <c r="W929" s="10">
        <f t="shared" si="74"/>
        <v>0.05</v>
      </c>
    </row>
    <row r="930" spans="1:23" x14ac:dyDescent="0.25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VLOOKUP(F930:F5735,'Customer Info'!A:B,2,0)</f>
        <v>Erica</v>
      </c>
      <c r="H930" s="6" t="str">
        <f>VLOOKUP($F$10:$F$4815,'Customer Info'!$A$1:$C$501,3,0)</f>
        <v>Smith</v>
      </c>
      <c r="I930" s="6" t="str">
        <f>VLOOKUP($F$10:$F$4815,'Customer Info'!$A$1:$E$501,5,0)</f>
        <v>Halle</v>
      </c>
      <c r="J930" s="2" t="s">
        <v>342</v>
      </c>
      <c r="K930" s="7" t="str">
        <f>VLOOKUP($J:$J,'Product Details'!$B:$C,2,0)</f>
        <v>Technology</v>
      </c>
      <c r="L930" s="7" t="str">
        <f>VLOOKUP($J:$J,'Product Details'!$B:$D,3,0)</f>
        <v>Copiers</v>
      </c>
      <c r="M930" s="7"/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236</v>
      </c>
      <c r="S930" s="2">
        <v>10</v>
      </c>
      <c r="T930" s="9">
        <f t="shared" si="72"/>
        <v>246</v>
      </c>
      <c r="U930" s="9">
        <f t="shared" si="73"/>
        <v>26</v>
      </c>
      <c r="V930" s="2" t="s">
        <v>64</v>
      </c>
      <c r="W930" s="10">
        <f t="shared" si="74"/>
        <v>0.02</v>
      </c>
    </row>
    <row r="931" spans="1:23" x14ac:dyDescent="0.25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VLOOKUP(F931:F5736,'Customer Info'!A:B,2,0)</f>
        <v>Ralph</v>
      </c>
      <c r="H931" s="6" t="str">
        <f>VLOOKUP($F$10:$F$4815,'Customer Info'!$A$1:$C$501,3,0)</f>
        <v>Arnett</v>
      </c>
      <c r="I931" s="6" t="str">
        <f>VLOOKUP($F$10:$F$4815,'Customer Info'!$A$1:$E$501,5,0)</f>
        <v>Shenyang</v>
      </c>
      <c r="J931" s="2" t="s">
        <v>117</v>
      </c>
      <c r="K931" s="7" t="str">
        <f>VLOOKUP($J:$J,'Product Details'!$B:$C,2,0)</f>
        <v>Furniture</v>
      </c>
      <c r="L931" s="7" t="str">
        <f>VLOOKUP($J:$J,'Product Details'!$B:$D,3,0)</f>
        <v>Tables</v>
      </c>
      <c r="M931" s="7"/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4845</v>
      </c>
      <c r="S931" s="2">
        <v>86</v>
      </c>
      <c r="T931" s="9">
        <f t="shared" si="72"/>
        <v>4931</v>
      </c>
      <c r="U931" s="9">
        <f t="shared" si="73"/>
        <v>356</v>
      </c>
      <c r="V931" s="2" t="s">
        <v>34</v>
      </c>
      <c r="W931" s="10">
        <f t="shared" si="74"/>
        <v>0.02</v>
      </c>
    </row>
    <row r="932" spans="1:23" x14ac:dyDescent="0.25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VLOOKUP(F932:F5737,'Customer Info'!A:B,2,0)</f>
        <v>Peter</v>
      </c>
      <c r="H932" s="6" t="str">
        <f>VLOOKUP($F$10:$F$4815,'Customer Info'!$A$1:$C$501,3,0)</f>
        <v>McVee</v>
      </c>
      <c r="I932" s="6" t="str">
        <f>VLOOKUP($F$10:$F$4815,'Customer Info'!$A$1:$E$501,5,0)</f>
        <v>Hamburg</v>
      </c>
      <c r="J932" s="2" t="s">
        <v>227</v>
      </c>
      <c r="K932" s="7" t="str">
        <f>VLOOKUP($J:$J,'Product Details'!$B:$C,2,0)</f>
        <v>Furniture</v>
      </c>
      <c r="L932" s="7" t="str">
        <f>VLOOKUP($J:$J,'Product Details'!$B:$D,3,0)</f>
        <v>Bookcases</v>
      </c>
      <c r="M932" s="7"/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3210</v>
      </c>
      <c r="S932" s="2">
        <v>95</v>
      </c>
      <c r="T932" s="9">
        <f t="shared" si="72"/>
        <v>3305</v>
      </c>
      <c r="U932" s="9">
        <f t="shared" si="73"/>
        <v>331</v>
      </c>
      <c r="V932" s="2" t="s">
        <v>31</v>
      </c>
      <c r="W932" s="10">
        <f t="shared" si="74"/>
        <v>0.02</v>
      </c>
    </row>
    <row r="933" spans="1:23" x14ac:dyDescent="0.25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VLOOKUP(F933:F5738,'Customer Info'!A:B,2,0)</f>
        <v>Darren</v>
      </c>
      <c r="H933" s="6" t="str">
        <f>VLOOKUP($F$10:$F$4815,'Customer Info'!$A$1:$C$501,3,0)</f>
        <v>Powers</v>
      </c>
      <c r="I933" s="6" t="str">
        <f>VLOOKUP($F$10:$F$4815,'Customer Info'!$A$1:$E$501,5,0)</f>
        <v>Depok</v>
      </c>
      <c r="J933" s="2" t="s">
        <v>500</v>
      </c>
      <c r="K933" s="7" t="str">
        <f>VLOOKUP($J:$J,'Product Details'!$B:$C,2,0)</f>
        <v>Furniture</v>
      </c>
      <c r="L933" s="7" t="str">
        <f>VLOOKUP($J:$J,'Product Details'!$B:$D,3,0)</f>
        <v>Tables</v>
      </c>
      <c r="M933" s="7"/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10988</v>
      </c>
      <c r="S933" s="2">
        <v>73</v>
      </c>
      <c r="T933" s="9">
        <f t="shared" si="72"/>
        <v>11061</v>
      </c>
      <c r="U933" s="9">
        <f t="shared" si="73"/>
        <v>881</v>
      </c>
      <c r="V933" s="2" t="s">
        <v>72</v>
      </c>
      <c r="W933" s="10">
        <f t="shared" si="74"/>
        <v>0.05</v>
      </c>
    </row>
    <row r="934" spans="1:23" x14ac:dyDescent="0.25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VLOOKUP(F934:F5739,'Customer Info'!A:B,2,0)</f>
        <v>Kristen</v>
      </c>
      <c r="H934" s="6" t="str">
        <f>VLOOKUP($F$10:$F$4815,'Customer Info'!$A$1:$C$501,3,0)</f>
        <v>Hastings</v>
      </c>
      <c r="I934" s="6" t="str">
        <f>VLOOKUP($F$10:$F$4815,'Customer Info'!$A$1:$E$501,5,0)</f>
        <v>Shihezi</v>
      </c>
      <c r="J934" s="2" t="s">
        <v>227</v>
      </c>
      <c r="K934" s="7" t="str">
        <f>VLOOKUP($J:$J,'Product Details'!$B:$C,2,0)</f>
        <v>Furniture</v>
      </c>
      <c r="L934" s="7" t="str">
        <f>VLOOKUP($J:$J,'Product Details'!$B:$D,3,0)</f>
        <v>Bookcases</v>
      </c>
      <c r="M934" s="7"/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2304</v>
      </c>
      <c r="S934" s="2">
        <v>95</v>
      </c>
      <c r="T934" s="9">
        <f t="shared" si="72"/>
        <v>2399</v>
      </c>
      <c r="U934" s="9">
        <f t="shared" si="73"/>
        <v>287</v>
      </c>
      <c r="V934" s="2" t="s">
        <v>34</v>
      </c>
      <c r="W934" s="10">
        <f t="shared" si="74"/>
        <v>0.02</v>
      </c>
    </row>
    <row r="935" spans="1:23" x14ac:dyDescent="0.25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VLOOKUP(F935:F5740,'Customer Info'!A:B,2,0)</f>
        <v>Dean</v>
      </c>
      <c r="H935" s="6" t="str">
        <f>VLOOKUP($F$10:$F$4815,'Customer Info'!$A$1:$C$501,3,0)</f>
        <v>Katz</v>
      </c>
      <c r="I935" s="6" t="str">
        <f>VLOOKUP($F$10:$F$4815,'Customer Info'!$A$1:$E$501,5,0)</f>
        <v>Changzhou</v>
      </c>
      <c r="J935" s="2" t="s">
        <v>297</v>
      </c>
      <c r="K935" s="7" t="str">
        <f>VLOOKUP($J:$J,'Product Details'!$B:$C,2,0)</f>
        <v>Office_Supplies</v>
      </c>
      <c r="L935" s="7" t="str">
        <f>VLOOKUP($J:$J,'Product Details'!$B:$D,3,0)</f>
        <v>Binders</v>
      </c>
      <c r="M935" s="7"/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492</v>
      </c>
      <c r="S935" s="2">
        <v>30</v>
      </c>
      <c r="T935" s="9">
        <f t="shared" si="72"/>
        <v>522</v>
      </c>
      <c r="U935" s="9">
        <f t="shared" si="73"/>
        <v>62</v>
      </c>
      <c r="V935" s="2" t="s">
        <v>64</v>
      </c>
      <c r="W935" s="10">
        <f t="shared" si="74"/>
        <v>0.02</v>
      </c>
    </row>
    <row r="936" spans="1:23" x14ac:dyDescent="0.25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VLOOKUP(F936:F5741,'Customer Info'!A:B,2,0)</f>
        <v>Laurel</v>
      </c>
      <c r="H936" s="6" t="str">
        <f>VLOOKUP($F$10:$F$4815,'Customer Info'!$A$1:$C$501,3,0)</f>
        <v>Beltran</v>
      </c>
      <c r="I936" s="6" t="str">
        <f>VLOOKUP($F$10:$F$4815,'Customer Info'!$A$1:$E$501,5,0)</f>
        <v>Bonn</v>
      </c>
      <c r="J936" s="2" t="s">
        <v>270</v>
      </c>
      <c r="K936" s="7" t="str">
        <f>VLOOKUP($J:$J,'Product Details'!$B:$C,2,0)</f>
        <v>Furniture</v>
      </c>
      <c r="L936" s="7" t="str">
        <f>VLOOKUP($J:$J,'Product Details'!$B:$D,3,0)</f>
        <v>Furnishings</v>
      </c>
      <c r="M936" s="7"/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1610</v>
      </c>
      <c r="S936" s="2">
        <v>72</v>
      </c>
      <c r="T936" s="9">
        <f t="shared" si="72"/>
        <v>1682</v>
      </c>
      <c r="U936" s="9">
        <f t="shared" si="73"/>
        <v>190</v>
      </c>
      <c r="V936" s="2" t="s">
        <v>34</v>
      </c>
      <c r="W936" s="10">
        <f t="shared" si="74"/>
        <v>0.02</v>
      </c>
    </row>
    <row r="937" spans="1:23" x14ac:dyDescent="0.25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VLOOKUP(F937:F5742,'Customer Info'!A:B,2,0)</f>
        <v>Toby</v>
      </c>
      <c r="H937" s="6" t="str">
        <f>VLOOKUP($F$10:$F$4815,'Customer Info'!$A$1:$C$501,3,0)</f>
        <v>Braunhardt</v>
      </c>
      <c r="I937" s="6" t="str">
        <f>VLOOKUP($F$10:$F$4815,'Customer Info'!$A$1:$E$501,5,0)</f>
        <v>Perth</v>
      </c>
      <c r="J937" s="2" t="s">
        <v>51</v>
      </c>
      <c r="K937" s="7" t="str">
        <f>VLOOKUP($J:$J,'Product Details'!$B:$C,2,0)</f>
        <v>Technology</v>
      </c>
      <c r="L937" s="7" t="str">
        <f>VLOOKUP($J:$J,'Product Details'!$B:$D,3,0)</f>
        <v>Machines</v>
      </c>
      <c r="M937" s="7"/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740</v>
      </c>
      <c r="S937" s="2">
        <v>30</v>
      </c>
      <c r="T937" s="9">
        <f t="shared" si="72"/>
        <v>770</v>
      </c>
      <c r="U937" s="9">
        <f t="shared" si="73"/>
        <v>86</v>
      </c>
      <c r="V937" s="2" t="s">
        <v>34</v>
      </c>
      <c r="W937" s="10">
        <f t="shared" si="74"/>
        <v>0.02</v>
      </c>
    </row>
    <row r="938" spans="1:23" x14ac:dyDescent="0.25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VLOOKUP(F938:F5743,'Customer Info'!A:B,2,0)</f>
        <v>Muhammed</v>
      </c>
      <c r="H938" s="6" t="str">
        <f>VLOOKUP($F$10:$F$4815,'Customer Info'!$A$1:$C$501,3,0)</f>
        <v>MacIntyre</v>
      </c>
      <c r="I938" s="6" t="str">
        <f>VLOOKUP($F$10:$F$4815,'Customer Info'!$A$1:$E$501,5,0)</f>
        <v>Lohne</v>
      </c>
      <c r="J938" s="2" t="s">
        <v>392</v>
      </c>
      <c r="K938" s="7" t="str">
        <f>VLOOKUP($J:$J,'Product Details'!$B:$C,2,0)</f>
        <v>Office_Supplies</v>
      </c>
      <c r="L938" s="7" t="str">
        <f>VLOOKUP($J:$J,'Product Details'!$B:$D,3,0)</f>
        <v>Binders</v>
      </c>
      <c r="M938" s="7"/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1321</v>
      </c>
      <c r="S938" s="2">
        <v>59</v>
      </c>
      <c r="T938" s="9">
        <f t="shared" si="72"/>
        <v>1380</v>
      </c>
      <c r="U938" s="9">
        <f t="shared" si="73"/>
        <v>169</v>
      </c>
      <c r="V938" s="2" t="s">
        <v>34</v>
      </c>
      <c r="W938" s="10">
        <f t="shared" si="74"/>
        <v>0.02</v>
      </c>
    </row>
    <row r="939" spans="1:23" x14ac:dyDescent="0.25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VLOOKUP(F939:F5744,'Customer Info'!A:B,2,0)</f>
        <v>Philisse</v>
      </c>
      <c r="H939" s="6" t="str">
        <f>VLOOKUP($F$10:$F$4815,'Customer Info'!$A$1:$C$501,3,0)</f>
        <v>Overcash</v>
      </c>
      <c r="I939" s="6" t="str">
        <f>VLOOKUP($F$10:$F$4815,'Customer Info'!$A$1:$E$501,5,0)</f>
        <v>Devonport</v>
      </c>
      <c r="J939" s="2" t="s">
        <v>97</v>
      </c>
      <c r="K939" s="7" t="str">
        <f>VLOOKUP($J:$J,'Product Details'!$B:$C,2,0)</f>
        <v>Technology</v>
      </c>
      <c r="L939" s="7" t="str">
        <f>VLOOKUP($J:$J,'Product Details'!$B:$D,3,0)</f>
        <v>Machines</v>
      </c>
      <c r="M939" s="7"/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3036</v>
      </c>
      <c r="S939" s="2">
        <v>73</v>
      </c>
      <c r="T939" s="9">
        <f t="shared" si="72"/>
        <v>3109</v>
      </c>
      <c r="U939" s="9">
        <f t="shared" si="73"/>
        <v>325</v>
      </c>
      <c r="V939" s="2" t="s">
        <v>34</v>
      </c>
      <c r="W939" s="10">
        <f t="shared" si="74"/>
        <v>0.02</v>
      </c>
    </row>
    <row r="940" spans="1:23" x14ac:dyDescent="0.25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VLOOKUP(F940:F5745,'Customer Info'!A:B,2,0)</f>
        <v>Michael</v>
      </c>
      <c r="H940" s="6" t="str">
        <f>VLOOKUP($F$10:$F$4815,'Customer Info'!$A$1:$C$501,3,0)</f>
        <v>Granlund</v>
      </c>
      <c r="I940" s="6" t="str">
        <f>VLOOKUP($F$10:$F$4815,'Customer Info'!$A$1:$E$501,5,0)</f>
        <v>Sydney</v>
      </c>
      <c r="J940" s="2" t="s">
        <v>235</v>
      </c>
      <c r="K940" s="7" t="str">
        <f>VLOOKUP($J:$J,'Product Details'!$B:$C,2,0)</f>
        <v>Furniture</v>
      </c>
      <c r="L940" s="7" t="str">
        <f>VLOOKUP($J:$J,'Product Details'!$B:$D,3,0)</f>
        <v>Chairs</v>
      </c>
      <c r="M940" s="7"/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3540</v>
      </c>
      <c r="S940" s="2">
        <v>30</v>
      </c>
      <c r="T940" s="9">
        <f t="shared" si="72"/>
        <v>3570</v>
      </c>
      <c r="U940" s="9">
        <f t="shared" si="73"/>
        <v>386</v>
      </c>
      <c r="V940" s="2" t="s">
        <v>34</v>
      </c>
      <c r="W940" s="10">
        <f t="shared" si="74"/>
        <v>0.02</v>
      </c>
    </row>
    <row r="941" spans="1:23" x14ac:dyDescent="0.25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VLOOKUP(F941:F5746,'Customer Info'!A:B,2,0)</f>
        <v>Toby</v>
      </c>
      <c r="H941" s="6" t="str">
        <f>VLOOKUP($F$10:$F$4815,'Customer Info'!$A$1:$C$501,3,0)</f>
        <v>Braunhardt</v>
      </c>
      <c r="I941" s="6" t="str">
        <f>VLOOKUP($F$10:$F$4815,'Customer Info'!$A$1:$E$501,5,0)</f>
        <v>Perth</v>
      </c>
      <c r="J941" s="2" t="s">
        <v>208</v>
      </c>
      <c r="K941" s="7" t="str">
        <f>VLOOKUP($J:$J,'Product Details'!$B:$C,2,0)</f>
        <v>Office_Supplies</v>
      </c>
      <c r="L941" s="7" t="str">
        <f>VLOOKUP($J:$J,'Product Details'!$B:$D,3,0)</f>
        <v>Labels</v>
      </c>
      <c r="M941" s="7"/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3455</v>
      </c>
      <c r="S941" s="2">
        <v>90</v>
      </c>
      <c r="T941" s="9">
        <f t="shared" si="72"/>
        <v>3545</v>
      </c>
      <c r="U941" s="9">
        <f t="shared" si="73"/>
        <v>410</v>
      </c>
      <c r="V941" s="2" t="s">
        <v>64</v>
      </c>
      <c r="W941" s="10">
        <f t="shared" si="74"/>
        <v>0.02</v>
      </c>
    </row>
    <row r="942" spans="1:23" x14ac:dyDescent="0.25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VLOOKUP(F942:F5747,'Customer Info'!A:B,2,0)</f>
        <v>Bryan</v>
      </c>
      <c r="H942" s="6" t="str">
        <f>VLOOKUP($F$10:$F$4815,'Customer Info'!$A$1:$C$501,3,0)</f>
        <v>Spruell</v>
      </c>
      <c r="I942" s="6" t="str">
        <f>VLOOKUP($F$10:$F$4815,'Customer Info'!$A$1:$E$501,5,0)</f>
        <v>Bekasi</v>
      </c>
      <c r="J942" s="2" t="s">
        <v>702</v>
      </c>
      <c r="K942" s="7" t="str">
        <f>VLOOKUP($J:$J,'Product Details'!$B:$C,2,0)</f>
        <v>Furniture</v>
      </c>
      <c r="L942" s="7" t="str">
        <f>VLOOKUP($J:$J,'Product Details'!$B:$D,3,0)</f>
        <v>Tables</v>
      </c>
      <c r="M942" s="7"/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20304</v>
      </c>
      <c r="S942" s="2">
        <v>60</v>
      </c>
      <c r="T942" s="9">
        <f t="shared" si="72"/>
        <v>20364</v>
      </c>
      <c r="U942" s="9">
        <f t="shared" si="73"/>
        <v>828</v>
      </c>
      <c r="V942" s="2" t="s">
        <v>34</v>
      </c>
      <c r="W942" s="10">
        <f t="shared" si="74"/>
        <v>0.05</v>
      </c>
    </row>
    <row r="943" spans="1:23" x14ac:dyDescent="0.25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VLOOKUP(F943:F5748,'Customer Info'!A:B,2,0)</f>
        <v>Lindsay</v>
      </c>
      <c r="H943" s="6" t="str">
        <f>VLOOKUP($F$10:$F$4815,'Customer Info'!$A$1:$C$501,3,0)</f>
        <v>Shagiari</v>
      </c>
      <c r="I943" s="6" t="str">
        <f>VLOOKUP($F$10:$F$4815,'Customer Info'!$A$1:$E$501,5,0)</f>
        <v>Canberra</v>
      </c>
      <c r="J943" s="2" t="s">
        <v>311</v>
      </c>
      <c r="K943" s="7" t="str">
        <f>VLOOKUP($J:$J,'Product Details'!$B:$C,2,0)</f>
        <v>Technology</v>
      </c>
      <c r="L943" s="7" t="str">
        <f>VLOOKUP($J:$J,'Product Details'!$B:$D,3,0)</f>
        <v>Copiers</v>
      </c>
      <c r="M943" s="7"/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12416</v>
      </c>
      <c r="S943" s="2">
        <v>52</v>
      </c>
      <c r="T943" s="9">
        <f t="shared" si="72"/>
        <v>12468</v>
      </c>
      <c r="U943" s="9">
        <f t="shared" si="73"/>
        <v>740</v>
      </c>
      <c r="V943" s="2" t="s">
        <v>34</v>
      </c>
      <c r="W943" s="10">
        <f t="shared" si="74"/>
        <v>0.05</v>
      </c>
    </row>
    <row r="944" spans="1:23" x14ac:dyDescent="0.25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VLOOKUP(F944:F5749,'Customer Info'!A:B,2,0)</f>
        <v>Irene</v>
      </c>
      <c r="H944" s="6" t="str">
        <f>VLOOKUP($F$10:$F$4815,'Customer Info'!$A$1:$C$501,3,0)</f>
        <v>Maddox</v>
      </c>
      <c r="I944" s="6" t="str">
        <f>VLOOKUP($F$10:$F$4815,'Customer Info'!$A$1:$E$501,5,0)</f>
        <v>Bhavnagar</v>
      </c>
      <c r="J944" s="2" t="s">
        <v>84</v>
      </c>
      <c r="K944" s="7" t="str">
        <f>VLOOKUP($J:$J,'Product Details'!$B:$C,2,0)</f>
        <v>Furniture</v>
      </c>
      <c r="L944" s="7" t="str">
        <f>VLOOKUP($J:$J,'Product Details'!$B:$D,3,0)</f>
        <v>Chairs</v>
      </c>
      <c r="M944" s="7"/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1564</v>
      </c>
      <c r="S944" s="2">
        <v>86</v>
      </c>
      <c r="T944" s="9">
        <f t="shared" si="72"/>
        <v>1650</v>
      </c>
      <c r="U944" s="9">
        <f t="shared" si="73"/>
        <v>230</v>
      </c>
      <c r="V944" s="2" t="s">
        <v>64</v>
      </c>
      <c r="W944" s="10">
        <f t="shared" si="74"/>
        <v>0.02</v>
      </c>
    </row>
    <row r="945" spans="1:23" x14ac:dyDescent="0.25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VLOOKUP(F945:F5750,'Customer Info'!A:B,2,0)</f>
        <v>Rick</v>
      </c>
      <c r="H945" s="6" t="str">
        <f>VLOOKUP($F$10:$F$4815,'Customer Info'!$A$1:$C$501,3,0)</f>
        <v>Duston</v>
      </c>
      <c r="I945" s="6" t="str">
        <f>VLOOKUP($F$10:$F$4815,'Customer Info'!$A$1:$E$501,5,0)</f>
        <v>Surakarta</v>
      </c>
      <c r="J945" s="2" t="s">
        <v>281</v>
      </c>
      <c r="K945" s="7" t="str">
        <f>VLOOKUP($J:$J,'Product Details'!$B:$C,2,0)</f>
        <v>Furniture</v>
      </c>
      <c r="L945" s="7" t="str">
        <f>VLOOKUP($J:$J,'Product Details'!$B:$D,3,0)</f>
        <v>Chairs</v>
      </c>
      <c r="M945" s="7"/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14616</v>
      </c>
      <c r="S945" s="2">
        <v>27</v>
      </c>
      <c r="T945" s="9">
        <f t="shared" si="72"/>
        <v>14643</v>
      </c>
      <c r="U945" s="9">
        <f t="shared" si="73"/>
        <v>853</v>
      </c>
      <c r="V945" s="2" t="s">
        <v>72</v>
      </c>
      <c r="W945" s="10">
        <f t="shared" si="74"/>
        <v>0.05</v>
      </c>
    </row>
    <row r="946" spans="1:23" x14ac:dyDescent="0.25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VLOOKUP(F946:F5751,'Customer Info'!A:B,2,0)</f>
        <v>Parhena</v>
      </c>
      <c r="H946" s="6" t="str">
        <f>VLOOKUP($F$10:$F$4815,'Customer Info'!$A$1:$C$501,3,0)</f>
        <v>Norris</v>
      </c>
      <c r="I946" s="6" t="str">
        <f>VLOOKUP($F$10:$F$4815,'Customer Info'!$A$1:$E$501,5,0)</f>
        <v>Bandung</v>
      </c>
      <c r="J946" s="2" t="s">
        <v>377</v>
      </c>
      <c r="K946" s="7" t="str">
        <f>VLOOKUP($J:$J,'Product Details'!$B:$C,2,0)</f>
        <v>Furniture</v>
      </c>
      <c r="L946" s="7" t="str">
        <f>VLOOKUP($J:$J,'Product Details'!$B:$D,3,0)</f>
        <v>Tables</v>
      </c>
      <c r="M946" s="7"/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25299</v>
      </c>
      <c r="S946" s="2">
        <v>40</v>
      </c>
      <c r="T946" s="9">
        <f t="shared" si="72"/>
        <v>25339</v>
      </c>
      <c r="U946" s="9">
        <f t="shared" si="73"/>
        <v>1936</v>
      </c>
      <c r="V946" s="2" t="s">
        <v>34</v>
      </c>
      <c r="W946" s="10">
        <f t="shared" si="74"/>
        <v>7.0000000000000007E-2</v>
      </c>
    </row>
    <row r="947" spans="1:23" x14ac:dyDescent="0.25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VLOOKUP(F947:F5752,'Customer Info'!A:B,2,0)</f>
        <v>Jack</v>
      </c>
      <c r="H947" s="6" t="str">
        <f>VLOOKUP($F$10:$F$4815,'Customer Info'!$A$1:$C$501,3,0)</f>
        <v>Garza</v>
      </c>
      <c r="I947" s="6" t="str">
        <f>VLOOKUP($F$10:$F$4815,'Customer Info'!$A$1:$E$501,5,0)</f>
        <v>Taiyuan</v>
      </c>
      <c r="J947" s="2" t="s">
        <v>1168</v>
      </c>
      <c r="K947" s="7" t="str">
        <f>VLOOKUP($J:$J,'Product Details'!$B:$C,2,0)</f>
        <v>Office_Supplies</v>
      </c>
      <c r="L947" s="7" t="str">
        <f>VLOOKUP($J:$J,'Product Details'!$B:$D,3,0)</f>
        <v>Supplies</v>
      </c>
      <c r="M947" s="7"/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680</v>
      </c>
      <c r="S947" s="2">
        <v>30</v>
      </c>
      <c r="T947" s="9">
        <f t="shared" si="72"/>
        <v>710</v>
      </c>
      <c r="U947" s="9">
        <f t="shared" si="73"/>
        <v>98</v>
      </c>
      <c r="V947" s="2" t="s">
        <v>34</v>
      </c>
      <c r="W947" s="10">
        <f t="shared" si="74"/>
        <v>0.02</v>
      </c>
    </row>
    <row r="948" spans="1:23" x14ac:dyDescent="0.25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VLOOKUP(F948:F5753,'Customer Info'!A:B,2,0)</f>
        <v>Brian</v>
      </c>
      <c r="H948" s="6" t="str">
        <f>VLOOKUP($F$10:$F$4815,'Customer Info'!$A$1:$C$501,3,0)</f>
        <v>Dahlen</v>
      </c>
      <c r="I948" s="6" t="str">
        <f>VLOOKUP($F$10:$F$4815,'Customer Info'!$A$1:$E$501,5,0)</f>
        <v>Shantou</v>
      </c>
      <c r="J948" s="2" t="s">
        <v>444</v>
      </c>
      <c r="K948" s="7" t="str">
        <f>VLOOKUP($J:$J,'Product Details'!$B:$C,2,0)</f>
        <v>Office_Supplies</v>
      </c>
      <c r="L948" s="7" t="str">
        <f>VLOOKUP($J:$J,'Product Details'!$B:$D,3,0)</f>
        <v>Envelopes</v>
      </c>
      <c r="M948" s="7"/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2716</v>
      </c>
      <c r="S948" s="2">
        <v>91</v>
      </c>
      <c r="T948" s="9">
        <f t="shared" si="72"/>
        <v>2807</v>
      </c>
      <c r="U948" s="9">
        <f t="shared" si="73"/>
        <v>267</v>
      </c>
      <c r="V948" s="2" t="s">
        <v>34</v>
      </c>
      <c r="W948" s="10">
        <f t="shared" si="74"/>
        <v>0.02</v>
      </c>
    </row>
    <row r="949" spans="1:23" x14ac:dyDescent="0.25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VLOOKUP(F949:F5754,'Customer Info'!A:B,2,0)</f>
        <v>Max</v>
      </c>
      <c r="H949" s="6" t="str">
        <f>VLOOKUP($F$10:$F$4815,'Customer Info'!$A$1:$C$501,3,0)</f>
        <v>Ludwig</v>
      </c>
      <c r="I949" s="6" t="str">
        <f>VLOOKUP($F$10:$F$4815,'Customer Info'!$A$1:$E$501,5,0)</f>
        <v>Cirebon</v>
      </c>
      <c r="J949" s="2" t="s">
        <v>215</v>
      </c>
      <c r="K949" s="7" t="str">
        <f>VLOOKUP($J:$J,'Product Details'!$B:$C,2,0)</f>
        <v>Technology</v>
      </c>
      <c r="L949" s="7" t="str">
        <f>VLOOKUP($J:$J,'Product Details'!$B:$D,3,0)</f>
        <v>Machines</v>
      </c>
      <c r="M949" s="7"/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417</v>
      </c>
      <c r="S949" s="2">
        <v>30</v>
      </c>
      <c r="T949" s="9">
        <f t="shared" si="72"/>
        <v>447</v>
      </c>
      <c r="U949" s="9">
        <f t="shared" si="73"/>
        <v>48</v>
      </c>
      <c r="V949" s="2" t="s">
        <v>72</v>
      </c>
      <c r="W949" s="10">
        <f t="shared" si="74"/>
        <v>0.02</v>
      </c>
    </row>
    <row r="950" spans="1:23" x14ac:dyDescent="0.25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VLOOKUP(F950:F5755,'Customer Info'!A:B,2,0)</f>
        <v>Dianna</v>
      </c>
      <c r="H950" s="6" t="str">
        <f>VLOOKUP($F$10:$F$4815,'Customer Info'!$A$1:$C$501,3,0)</f>
        <v>Wilson</v>
      </c>
      <c r="I950" s="6" t="str">
        <f>VLOOKUP($F$10:$F$4815,'Customer Info'!$A$1:$E$501,5,0)</f>
        <v>Gold Coast</v>
      </c>
      <c r="J950" s="2" t="s">
        <v>1168</v>
      </c>
      <c r="K950" s="7" t="str">
        <f>VLOOKUP($J:$J,'Product Details'!$B:$C,2,0)</f>
        <v>Office_Supplies</v>
      </c>
      <c r="L950" s="7" t="str">
        <f>VLOOKUP($J:$J,'Product Details'!$B:$D,3,0)</f>
        <v>Supplies</v>
      </c>
      <c r="M950" s="7"/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8379</v>
      </c>
      <c r="S950" s="2">
        <v>47</v>
      </c>
      <c r="T950" s="9">
        <f t="shared" si="72"/>
        <v>8426</v>
      </c>
      <c r="U950" s="9">
        <f t="shared" si="73"/>
        <v>365</v>
      </c>
      <c r="V950" s="2" t="s">
        <v>34</v>
      </c>
      <c r="W950" s="10">
        <f t="shared" si="74"/>
        <v>0.05</v>
      </c>
    </row>
    <row r="951" spans="1:23" x14ac:dyDescent="0.25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VLOOKUP(F951:F5756,'Customer Info'!A:B,2,0)</f>
        <v>Troy</v>
      </c>
      <c r="H951" s="6" t="str">
        <f>VLOOKUP($F$10:$F$4815,'Customer Info'!$A$1:$C$501,3,0)</f>
        <v>Blackwell</v>
      </c>
      <c r="I951" s="6" t="str">
        <f>VLOOKUP($F$10:$F$4815,'Customer Info'!$A$1:$E$501,5,0)</f>
        <v>Akola</v>
      </c>
      <c r="J951" s="2" t="s">
        <v>218</v>
      </c>
      <c r="K951" s="7" t="str">
        <f>VLOOKUP($J:$J,'Product Details'!$B:$C,2,0)</f>
        <v>Office_Supplies</v>
      </c>
      <c r="L951" s="7" t="str">
        <f>VLOOKUP($J:$J,'Product Details'!$B:$D,3,0)</f>
        <v>Labels</v>
      </c>
      <c r="M951" s="7"/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25155</v>
      </c>
      <c r="S951" s="2">
        <v>66</v>
      </c>
      <c r="T951" s="9">
        <f t="shared" si="72"/>
        <v>25221</v>
      </c>
      <c r="U951" s="9">
        <f t="shared" si="73"/>
        <v>1468</v>
      </c>
      <c r="V951" s="2" t="s">
        <v>64</v>
      </c>
      <c r="W951" s="10">
        <f t="shared" si="74"/>
        <v>7.0000000000000007E-2</v>
      </c>
    </row>
    <row r="952" spans="1:23" x14ac:dyDescent="0.25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VLOOKUP(F952:F5757,'Customer Info'!A:B,2,0)</f>
        <v>Ralph</v>
      </c>
      <c r="H952" s="6" t="str">
        <f>VLOOKUP($F$10:$F$4815,'Customer Info'!$A$1:$C$501,3,0)</f>
        <v>Arnett</v>
      </c>
      <c r="I952" s="6" t="str">
        <f>VLOOKUP($F$10:$F$4815,'Customer Info'!$A$1:$E$501,5,0)</f>
        <v>Shenyang</v>
      </c>
      <c r="J952" s="2" t="s">
        <v>1143</v>
      </c>
      <c r="K952" s="7" t="str">
        <f>VLOOKUP($J:$J,'Product Details'!$B:$C,2,0)</f>
        <v>Furniture</v>
      </c>
      <c r="L952" s="7" t="str">
        <f>VLOOKUP($J:$J,'Product Details'!$B:$D,3,0)</f>
        <v>Bookcases</v>
      </c>
      <c r="M952" s="7"/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73712</v>
      </c>
      <c r="S952" s="2">
        <v>80</v>
      </c>
      <c r="T952" s="9">
        <f t="shared" si="72"/>
        <v>73792</v>
      </c>
      <c r="U952" s="9">
        <f t="shared" si="73"/>
        <v>7432</v>
      </c>
      <c r="V952" s="2" t="s">
        <v>64</v>
      </c>
      <c r="W952" s="10">
        <f t="shared" si="74"/>
        <v>0.09</v>
      </c>
    </row>
    <row r="953" spans="1:23" x14ac:dyDescent="0.25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VLOOKUP(F953:F5758,'Customer Info'!A:B,2,0)</f>
        <v>Lynn</v>
      </c>
      <c r="H953" s="6" t="str">
        <f>VLOOKUP($F$10:$F$4815,'Customer Info'!$A$1:$C$501,3,0)</f>
        <v>Smith</v>
      </c>
      <c r="I953" s="6" t="str">
        <f>VLOOKUP($F$10:$F$4815,'Customer Info'!$A$1:$E$501,5,0)</f>
        <v>Guiping</v>
      </c>
      <c r="J953" s="2" t="s">
        <v>533</v>
      </c>
      <c r="K953" s="7" t="str">
        <f>VLOOKUP($J:$J,'Product Details'!$B:$C,2,0)</f>
        <v>Office_Supplies</v>
      </c>
      <c r="L953" s="7" t="str">
        <f>VLOOKUP($J:$J,'Product Details'!$B:$D,3,0)</f>
        <v>Supplies</v>
      </c>
      <c r="M953" s="7"/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75897</v>
      </c>
      <c r="S953" s="2">
        <v>53</v>
      </c>
      <c r="T953" s="9">
        <f t="shared" si="72"/>
        <v>75950</v>
      </c>
      <c r="U953" s="9">
        <f t="shared" si="73"/>
        <v>5741</v>
      </c>
      <c r="V953" s="2" t="s">
        <v>64</v>
      </c>
      <c r="W953" s="10">
        <f t="shared" si="74"/>
        <v>0.09</v>
      </c>
    </row>
    <row r="954" spans="1:23" x14ac:dyDescent="0.25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VLOOKUP(F954:F5759,'Customer Info'!A:B,2,0)</f>
        <v>Robert</v>
      </c>
      <c r="H954" s="6" t="str">
        <f>VLOOKUP($F$10:$F$4815,'Customer Info'!$A$1:$C$501,3,0)</f>
        <v>Dilbeck</v>
      </c>
      <c r="I954" s="6" t="str">
        <f>VLOOKUP($F$10:$F$4815,'Customer Info'!$A$1:$E$501,5,0)</f>
        <v>Melton</v>
      </c>
      <c r="J954" s="2" t="s">
        <v>122</v>
      </c>
      <c r="K954" s="7" t="str">
        <f>VLOOKUP($J:$J,'Product Details'!$B:$C,2,0)</f>
        <v>Furniture</v>
      </c>
      <c r="L954" s="7" t="str">
        <f>VLOOKUP($J:$J,'Product Details'!$B:$D,3,0)</f>
        <v>Furnishings</v>
      </c>
      <c r="M954" s="7"/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17476</v>
      </c>
      <c r="S954" s="2">
        <v>91</v>
      </c>
      <c r="T954" s="9">
        <f t="shared" si="72"/>
        <v>17567</v>
      </c>
      <c r="U954" s="9">
        <f t="shared" si="73"/>
        <v>1243</v>
      </c>
      <c r="V954" s="2" t="s">
        <v>31</v>
      </c>
      <c r="W954" s="10">
        <f t="shared" si="74"/>
        <v>0.05</v>
      </c>
    </row>
    <row r="955" spans="1:23" x14ac:dyDescent="0.25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VLOOKUP(F955:F5760,'Customer Info'!A:B,2,0)</f>
        <v>Rick</v>
      </c>
      <c r="H955" s="6" t="str">
        <f>VLOOKUP($F$10:$F$4815,'Customer Info'!$A$1:$C$501,3,0)</f>
        <v>Duston</v>
      </c>
      <c r="I955" s="6" t="str">
        <f>VLOOKUP($F$10:$F$4815,'Customer Info'!$A$1:$E$501,5,0)</f>
        <v>Bhiwandi</v>
      </c>
      <c r="J955" s="2" t="s">
        <v>5</v>
      </c>
      <c r="K955" s="7" t="str">
        <f>VLOOKUP($J:$J,'Product Details'!$B:$C,2,0)</f>
        <v>Furniture</v>
      </c>
      <c r="L955" s="7" t="str">
        <f>VLOOKUP($J:$J,'Product Details'!$B:$D,3,0)</f>
        <v>Furnishings</v>
      </c>
      <c r="M955" s="7"/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5556</v>
      </c>
      <c r="S955" s="2">
        <v>78</v>
      </c>
      <c r="T955" s="9">
        <f t="shared" si="72"/>
        <v>5634</v>
      </c>
      <c r="U955" s="9">
        <f t="shared" si="73"/>
        <v>488</v>
      </c>
      <c r="V955" s="2" t="s">
        <v>64</v>
      </c>
      <c r="W955" s="10">
        <f t="shared" si="74"/>
        <v>0.05</v>
      </c>
    </row>
    <row r="956" spans="1:23" x14ac:dyDescent="0.25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VLOOKUP(F956:F5761,'Customer Info'!A:B,2,0)</f>
        <v>Stuart</v>
      </c>
      <c r="H956" s="6" t="str">
        <f>VLOOKUP($F$10:$F$4815,'Customer Info'!$A$1:$C$501,3,0)</f>
        <v>Calhoun</v>
      </c>
      <c r="I956" s="6" t="str">
        <f>VLOOKUP($F$10:$F$4815,'Customer Info'!$A$1:$E$501,5,0)</f>
        <v>Raipur</v>
      </c>
      <c r="J956" s="2" t="s">
        <v>129</v>
      </c>
      <c r="K956" s="7" t="str">
        <f>VLOOKUP($J:$J,'Product Details'!$B:$C,2,0)</f>
        <v>Furniture</v>
      </c>
      <c r="L956" s="7" t="str">
        <f>VLOOKUP($J:$J,'Product Details'!$B:$D,3,0)</f>
        <v>Tables</v>
      </c>
      <c r="M956" s="7"/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61264</v>
      </c>
      <c r="S956" s="2">
        <v>64</v>
      </c>
      <c r="T956" s="9">
        <f t="shared" si="72"/>
        <v>61328</v>
      </c>
      <c r="U956" s="9">
        <f t="shared" si="73"/>
        <v>6189</v>
      </c>
      <c r="V956" s="2" t="s">
        <v>64</v>
      </c>
      <c r="W956" s="10">
        <f t="shared" si="74"/>
        <v>0.09</v>
      </c>
    </row>
    <row r="957" spans="1:23" x14ac:dyDescent="0.25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VLOOKUP(F957:F5762,'Customer Info'!A:B,2,0)</f>
        <v>Ed</v>
      </c>
      <c r="H957" s="6" t="str">
        <f>VLOOKUP($F$10:$F$4815,'Customer Info'!$A$1:$C$501,3,0)</f>
        <v>Braxton</v>
      </c>
      <c r="I957" s="6" t="str">
        <f>VLOOKUP($F$10:$F$4815,'Customer Info'!$A$1:$E$501,5,0)</f>
        <v>Bhatpara</v>
      </c>
      <c r="J957" s="2" t="s">
        <v>500</v>
      </c>
      <c r="K957" s="7" t="str">
        <f>VLOOKUP($J:$J,'Product Details'!$B:$C,2,0)</f>
        <v>Furniture</v>
      </c>
      <c r="L957" s="7" t="str">
        <f>VLOOKUP($J:$J,'Product Details'!$B:$D,3,0)</f>
        <v>Tables</v>
      </c>
      <c r="M957" s="7"/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1619</v>
      </c>
      <c r="S957" s="2">
        <v>68</v>
      </c>
      <c r="T957" s="9">
        <f t="shared" si="72"/>
        <v>1687</v>
      </c>
      <c r="U957" s="9">
        <f t="shared" si="73"/>
        <v>245</v>
      </c>
      <c r="V957" s="2" t="s">
        <v>34</v>
      </c>
      <c r="W957" s="10">
        <f t="shared" si="74"/>
        <v>0.02</v>
      </c>
    </row>
    <row r="958" spans="1:23" x14ac:dyDescent="0.25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VLOOKUP(F958:F5763,'Customer Info'!A:B,2,0)</f>
        <v>Tony</v>
      </c>
      <c r="H958" s="6" t="str">
        <f>VLOOKUP($F$10:$F$4815,'Customer Info'!$A$1:$C$501,3,0)</f>
        <v>Sayre</v>
      </c>
      <c r="I958" s="6" t="str">
        <f>VLOOKUP($F$10:$F$4815,'Customer Info'!$A$1:$E$501,5,0)</f>
        <v>Wafangdian</v>
      </c>
      <c r="J958" s="2" t="s">
        <v>467</v>
      </c>
      <c r="K958" s="7" t="str">
        <f>VLOOKUP($J:$J,'Product Details'!$B:$C,2,0)</f>
        <v>Technology</v>
      </c>
      <c r="L958" s="7" t="str">
        <f>VLOOKUP($J:$J,'Product Details'!$B:$D,3,0)</f>
        <v>Phones</v>
      </c>
      <c r="M958" s="7"/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505</v>
      </c>
      <c r="S958" s="2">
        <v>40</v>
      </c>
      <c r="T958" s="9">
        <f t="shared" si="72"/>
        <v>545</v>
      </c>
      <c r="U958" s="9">
        <f t="shared" si="73"/>
        <v>82</v>
      </c>
      <c r="V958" s="2" t="s">
        <v>34</v>
      </c>
      <c r="W958" s="10">
        <f t="shared" si="74"/>
        <v>0.02</v>
      </c>
    </row>
    <row r="959" spans="1:23" x14ac:dyDescent="0.25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VLOOKUP(F959:F5764,'Customer Info'!A:B,2,0)</f>
        <v>Carlos</v>
      </c>
      <c r="H959" s="6" t="str">
        <f>VLOOKUP($F$10:$F$4815,'Customer Info'!$A$1:$C$501,3,0)</f>
        <v>Soltero</v>
      </c>
      <c r="I959" s="6" t="str">
        <f>VLOOKUP($F$10:$F$4815,'Customer Info'!$A$1:$E$501,5,0)</f>
        <v>Wodonga</v>
      </c>
      <c r="J959" s="2" t="s">
        <v>270</v>
      </c>
      <c r="K959" s="7" t="str">
        <f>VLOOKUP($J:$J,'Product Details'!$B:$C,2,0)</f>
        <v>Furniture</v>
      </c>
      <c r="L959" s="7" t="str">
        <f>VLOOKUP($J:$J,'Product Details'!$B:$D,3,0)</f>
        <v>Furnishings</v>
      </c>
      <c r="M959" s="7"/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14424</v>
      </c>
      <c r="S959" s="2">
        <v>41</v>
      </c>
      <c r="T959" s="9">
        <f t="shared" si="72"/>
        <v>14465</v>
      </c>
      <c r="U959" s="9">
        <f t="shared" si="73"/>
        <v>991</v>
      </c>
      <c r="V959" s="2" t="s">
        <v>34</v>
      </c>
      <c r="W959" s="10">
        <f t="shared" si="74"/>
        <v>0.05</v>
      </c>
    </row>
    <row r="960" spans="1:23" x14ac:dyDescent="0.25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VLOOKUP(F960:F5765,'Customer Info'!A:B,2,0)</f>
        <v>Cyra</v>
      </c>
      <c r="H960" s="6" t="str">
        <f>VLOOKUP($F$10:$F$4815,'Customer Info'!$A$1:$C$501,3,0)</f>
        <v>Reiten</v>
      </c>
      <c r="I960" s="6" t="str">
        <f>VLOOKUP($F$10:$F$4815,'Customer Info'!$A$1:$E$501,5,0)</f>
        <v>Samarinda</v>
      </c>
      <c r="J960" s="2" t="s">
        <v>208</v>
      </c>
      <c r="K960" s="7" t="str">
        <f>VLOOKUP($J:$J,'Product Details'!$B:$C,2,0)</f>
        <v>Office_Supplies</v>
      </c>
      <c r="L960" s="7" t="str">
        <f>VLOOKUP($J:$J,'Product Details'!$B:$D,3,0)</f>
        <v>Labels</v>
      </c>
      <c r="M960" s="7"/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3832</v>
      </c>
      <c r="S960" s="2">
        <v>39</v>
      </c>
      <c r="T960" s="9">
        <f t="shared" si="72"/>
        <v>3871</v>
      </c>
      <c r="U960" s="9">
        <f t="shared" si="73"/>
        <v>183</v>
      </c>
      <c r="V960" s="2" t="s">
        <v>34</v>
      </c>
      <c r="W960" s="10">
        <f t="shared" si="74"/>
        <v>0.02</v>
      </c>
    </row>
    <row r="961" spans="1:23" x14ac:dyDescent="0.25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VLOOKUP(F961:F5766,'Customer Info'!A:B,2,0)</f>
        <v>Jeremy</v>
      </c>
      <c r="H961" s="6" t="str">
        <f>VLOOKUP($F$10:$F$4815,'Customer Info'!$A$1:$C$501,3,0)</f>
        <v>Ellison</v>
      </c>
      <c r="I961" s="6" t="str">
        <f>VLOOKUP($F$10:$F$4815,'Customer Info'!$A$1:$E$501,5,0)</f>
        <v>Faridabad</v>
      </c>
      <c r="J961" s="2" t="s">
        <v>5</v>
      </c>
      <c r="K961" s="7" t="str">
        <f>VLOOKUP($J:$J,'Product Details'!$B:$C,2,0)</f>
        <v>Furniture</v>
      </c>
      <c r="L961" s="7" t="str">
        <f>VLOOKUP($J:$J,'Product Details'!$B:$D,3,0)</f>
        <v>Furnishings</v>
      </c>
      <c r="M961" s="7"/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558</v>
      </c>
      <c r="S961" s="2">
        <v>24</v>
      </c>
      <c r="T961" s="9">
        <f t="shared" si="72"/>
        <v>582</v>
      </c>
      <c r="U961" s="9">
        <f t="shared" si="73"/>
        <v>74</v>
      </c>
      <c r="V961" s="2" t="s">
        <v>64</v>
      </c>
      <c r="W961" s="10">
        <f t="shared" si="74"/>
        <v>0.02</v>
      </c>
    </row>
    <row r="962" spans="1:23" x14ac:dyDescent="0.25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VLOOKUP(F962:F5767,'Customer Info'!A:B,2,0)</f>
        <v>Mike</v>
      </c>
      <c r="H962" s="6" t="str">
        <f>VLOOKUP($F$10:$F$4815,'Customer Info'!$A$1:$C$501,3,0)</f>
        <v>Pelletier</v>
      </c>
      <c r="I962" s="6" t="str">
        <f>VLOOKUP($F$10:$F$4815,'Customer Info'!$A$1:$E$501,5,0)</f>
        <v>Gorakhpur</v>
      </c>
      <c r="J962" s="2" t="s">
        <v>253</v>
      </c>
      <c r="K962" s="7" t="str">
        <f>VLOOKUP($J:$J,'Product Details'!$B:$C,2,0)</f>
        <v>Office_Supplies</v>
      </c>
      <c r="L962" s="7" t="str">
        <f>VLOOKUP($J:$J,'Product Details'!$B:$D,3,0)</f>
        <v>Binders</v>
      </c>
      <c r="M962" s="7"/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7560</v>
      </c>
      <c r="S962" s="2">
        <v>29</v>
      </c>
      <c r="T962" s="9">
        <f t="shared" si="72"/>
        <v>7589</v>
      </c>
      <c r="U962" s="9">
        <f t="shared" si="73"/>
        <v>104</v>
      </c>
      <c r="V962" s="2" t="s">
        <v>72</v>
      </c>
      <c r="W962" s="10">
        <f t="shared" si="74"/>
        <v>0.05</v>
      </c>
    </row>
    <row r="963" spans="1:23" x14ac:dyDescent="0.25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VLOOKUP(F963:F5768,'Customer Info'!A:B,2,0)</f>
        <v>Toby</v>
      </c>
      <c r="H963" s="6" t="str">
        <f>VLOOKUP($F$10:$F$4815,'Customer Info'!$A$1:$C$501,3,0)</f>
        <v>Gnade</v>
      </c>
      <c r="I963" s="6" t="str">
        <f>VLOOKUP($F$10:$F$4815,'Customer Info'!$A$1:$E$501,5,0)</f>
        <v>Bhopal</v>
      </c>
      <c r="J963" s="2" t="s">
        <v>748</v>
      </c>
      <c r="K963" s="7" t="str">
        <f>VLOOKUP($J:$J,'Product Details'!$B:$C,2,0)</f>
        <v>Office_Supplies</v>
      </c>
      <c r="L963" s="7" t="str">
        <f>VLOOKUP($J:$J,'Product Details'!$B:$D,3,0)</f>
        <v>Storage</v>
      </c>
      <c r="M963" s="7"/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1983</v>
      </c>
      <c r="S963" s="2">
        <v>93</v>
      </c>
      <c r="T963" s="9">
        <f t="shared" si="72"/>
        <v>2076</v>
      </c>
      <c r="U963" s="9">
        <f t="shared" si="73"/>
        <v>168</v>
      </c>
      <c r="V963" s="2" t="s">
        <v>34</v>
      </c>
      <c r="W963" s="10">
        <f t="shared" si="74"/>
        <v>0.02</v>
      </c>
    </row>
    <row r="964" spans="1:23" x14ac:dyDescent="0.25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VLOOKUP(F964:F5769,'Customer Info'!A:B,2,0)</f>
        <v>Sally</v>
      </c>
      <c r="H964" s="6" t="str">
        <f>VLOOKUP($F$10:$F$4815,'Customer Info'!$A$1:$C$501,3,0)</f>
        <v>Hughsby</v>
      </c>
      <c r="I964" s="6" t="str">
        <f>VLOOKUP($F$10:$F$4815,'Customer Info'!$A$1:$E$501,5,0)</f>
        <v>Depok</v>
      </c>
      <c r="J964" s="2" t="s">
        <v>669</v>
      </c>
      <c r="K964" s="7" t="str">
        <f>VLOOKUP($J:$J,'Product Details'!$B:$C,2,0)</f>
        <v>Technology</v>
      </c>
      <c r="L964" s="7" t="str">
        <f>VLOOKUP($J:$J,'Product Details'!$B:$D,3,0)</f>
        <v>Phones</v>
      </c>
      <c r="M964" s="7"/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4341</v>
      </c>
      <c r="S964" s="2">
        <v>69</v>
      </c>
      <c r="T964" s="9">
        <f t="shared" si="72"/>
        <v>4410</v>
      </c>
      <c r="U964" s="9">
        <f t="shared" si="73"/>
        <v>432</v>
      </c>
      <c r="V964" s="2" t="s">
        <v>34</v>
      </c>
      <c r="W964" s="10">
        <f t="shared" si="74"/>
        <v>0.02</v>
      </c>
    </row>
    <row r="965" spans="1:23" x14ac:dyDescent="0.25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VLOOKUP(F965:F5770,'Customer Info'!A:B,2,0)</f>
        <v>Mike</v>
      </c>
      <c r="H965" s="6" t="str">
        <f>VLOOKUP($F$10:$F$4815,'Customer Info'!$A$1:$C$501,3,0)</f>
        <v>Vittorini</v>
      </c>
      <c r="I965" s="6" t="str">
        <f>VLOOKUP($F$10:$F$4815,'Customer Info'!$A$1:$E$501,5,0)</f>
        <v>Naihati</v>
      </c>
      <c r="J965" s="2" t="s">
        <v>117</v>
      </c>
      <c r="K965" s="7" t="str">
        <f>VLOOKUP($J:$J,'Product Details'!$B:$C,2,0)</f>
        <v>Furniture</v>
      </c>
      <c r="L965" s="7" t="str">
        <f>VLOOKUP($J:$J,'Product Details'!$B:$D,3,0)</f>
        <v>Tables</v>
      </c>
      <c r="M965" s="7"/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998</v>
      </c>
      <c r="S965" s="2">
        <v>78</v>
      </c>
      <c r="T965" s="9">
        <f t="shared" si="72"/>
        <v>1076</v>
      </c>
      <c r="U965" s="9">
        <f t="shared" si="73"/>
        <v>145</v>
      </c>
      <c r="V965" s="2" t="s">
        <v>34</v>
      </c>
      <c r="W965" s="10">
        <f t="shared" si="74"/>
        <v>0.02</v>
      </c>
    </row>
    <row r="966" spans="1:23" x14ac:dyDescent="0.25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VLOOKUP(F966:F5771,'Customer Info'!A:B,2,0)</f>
        <v>Pamela</v>
      </c>
      <c r="H966" s="6" t="str">
        <f>VLOOKUP($F$10:$F$4815,'Customer Info'!$A$1:$C$501,3,0)</f>
        <v>Stobb</v>
      </c>
      <c r="I966" s="6" t="str">
        <f>VLOOKUP($F$10:$F$4815,'Customer Info'!$A$1:$E$501,5,0)</f>
        <v>Bremen</v>
      </c>
      <c r="J966" s="2" t="s">
        <v>81</v>
      </c>
      <c r="K966" s="7" t="str">
        <f>VLOOKUP($J:$J,'Product Details'!$B:$C,2,0)</f>
        <v>Technology</v>
      </c>
      <c r="L966" s="7" t="str">
        <f>VLOOKUP($J:$J,'Product Details'!$B:$D,3,0)</f>
        <v>Phones</v>
      </c>
      <c r="M966" s="7"/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412</v>
      </c>
      <c r="S966" s="2">
        <v>79</v>
      </c>
      <c r="T966" s="9">
        <f t="shared" si="72"/>
        <v>491</v>
      </c>
      <c r="U966" s="9">
        <f t="shared" si="73"/>
        <v>113</v>
      </c>
      <c r="V966" s="2" t="s">
        <v>64</v>
      </c>
      <c r="W966" s="10">
        <f t="shared" si="74"/>
        <v>0.02</v>
      </c>
    </row>
    <row r="967" spans="1:23" x14ac:dyDescent="0.25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VLOOKUP(F967:F5772,'Customer Info'!A:B,2,0)</f>
        <v>Pauline</v>
      </c>
      <c r="H967" s="6" t="str">
        <f>VLOOKUP($F$10:$F$4815,'Customer Info'!$A$1:$C$501,3,0)</f>
        <v>Chand</v>
      </c>
      <c r="I967" s="6" t="str">
        <f>VLOOKUP($F$10:$F$4815,'Customer Info'!$A$1:$E$501,5,0)</f>
        <v>Perth</v>
      </c>
      <c r="J967" s="2" t="s">
        <v>389</v>
      </c>
      <c r="K967" s="7" t="str">
        <f>VLOOKUP($J:$J,'Product Details'!$B:$C,2,0)</f>
        <v>Furniture</v>
      </c>
      <c r="L967" s="7" t="str">
        <f>VLOOKUP($J:$J,'Product Details'!$B:$D,3,0)</f>
        <v>Tables</v>
      </c>
      <c r="M967" s="7"/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29545</v>
      </c>
      <c r="S967" s="2">
        <v>22</v>
      </c>
      <c r="T967" s="9">
        <f t="shared" si="72"/>
        <v>29567</v>
      </c>
      <c r="U967" s="9">
        <f t="shared" si="73"/>
        <v>1927</v>
      </c>
      <c r="V967" s="2" t="s">
        <v>64</v>
      </c>
      <c r="W967" s="10">
        <f t="shared" si="74"/>
        <v>7.0000000000000007E-2</v>
      </c>
    </row>
    <row r="968" spans="1:23" x14ac:dyDescent="0.25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VLOOKUP(F968:F5773,'Customer Info'!A:B,2,0)</f>
        <v>Ryan</v>
      </c>
      <c r="H968" s="6" t="str">
        <f>VLOOKUP($F$10:$F$4815,'Customer Info'!$A$1:$C$501,3,0)</f>
        <v>Crowe</v>
      </c>
      <c r="I968" s="6" t="str">
        <f>VLOOKUP($F$10:$F$4815,'Customer Info'!$A$1:$E$501,5,0)</f>
        <v>Kanpur</v>
      </c>
      <c r="J968" s="2" t="s">
        <v>362</v>
      </c>
      <c r="K968" s="7" t="str">
        <f>VLOOKUP($J:$J,'Product Details'!$B:$C,2,0)</f>
        <v>Technology</v>
      </c>
      <c r="L968" s="7" t="str">
        <f>VLOOKUP($J:$J,'Product Details'!$B:$D,3,0)</f>
        <v>Machines</v>
      </c>
      <c r="M968" s="7"/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2907</v>
      </c>
      <c r="S968" s="2">
        <v>75</v>
      </c>
      <c r="T968" s="9">
        <f t="shared" si="72"/>
        <v>2982</v>
      </c>
      <c r="U968" s="9">
        <f t="shared" si="73"/>
        <v>315</v>
      </c>
      <c r="V968" s="2" t="s">
        <v>64</v>
      </c>
      <c r="W968" s="10">
        <f t="shared" si="74"/>
        <v>0.02</v>
      </c>
    </row>
    <row r="969" spans="1:23" x14ac:dyDescent="0.25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VLOOKUP(F969:F5774,'Customer Info'!A:B,2,0)</f>
        <v>Stuart</v>
      </c>
      <c r="H969" s="6" t="str">
        <f>VLOOKUP($F$10:$F$4815,'Customer Info'!$A$1:$C$501,3,0)</f>
        <v>Calhoun</v>
      </c>
      <c r="I969" s="6" t="str">
        <f>VLOOKUP($F$10:$F$4815,'Customer Info'!$A$1:$E$501,5,0)</f>
        <v>Raipur</v>
      </c>
      <c r="J969" s="2" t="s">
        <v>164</v>
      </c>
      <c r="K969" s="7" t="str">
        <f>VLOOKUP($J:$J,'Product Details'!$B:$C,2,0)</f>
        <v>Office_Supplies</v>
      </c>
      <c r="L969" s="7" t="str">
        <f>VLOOKUP($J:$J,'Product Details'!$B:$D,3,0)</f>
        <v>Appliances</v>
      </c>
      <c r="M969" s="7"/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820</v>
      </c>
      <c r="S969" s="2">
        <v>30</v>
      </c>
      <c r="T969" s="9">
        <f t="shared" si="72"/>
        <v>850</v>
      </c>
      <c r="U969" s="9">
        <f t="shared" si="73"/>
        <v>90</v>
      </c>
      <c r="V969" s="2" t="s">
        <v>34</v>
      </c>
      <c r="W969" s="10">
        <f t="shared" si="74"/>
        <v>0.02</v>
      </c>
    </row>
    <row r="970" spans="1:23" x14ac:dyDescent="0.25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VLOOKUP(F970:F5775,'Customer Info'!A:B,2,0)</f>
        <v>Brendan</v>
      </c>
      <c r="H970" s="6" t="str">
        <f>VLOOKUP($F$10:$F$4815,'Customer Info'!$A$1:$C$501,3,0)</f>
        <v>Murry</v>
      </c>
      <c r="I970" s="6" t="str">
        <f>VLOOKUP($F$10:$F$4815,'Customer Info'!$A$1:$E$501,5,0)</f>
        <v>Brahmapur</v>
      </c>
      <c r="J970" s="2" t="s">
        <v>227</v>
      </c>
      <c r="K970" s="7" t="str">
        <f>VLOOKUP($J:$J,'Product Details'!$B:$C,2,0)</f>
        <v>Furniture</v>
      </c>
      <c r="L970" s="7" t="str">
        <f>VLOOKUP($J:$J,'Product Details'!$B:$D,3,0)</f>
        <v>Bookcases</v>
      </c>
      <c r="M970" s="7"/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3600</v>
      </c>
      <c r="S970" s="2">
        <v>56</v>
      </c>
      <c r="T970" s="9">
        <f t="shared" si="72"/>
        <v>3656</v>
      </c>
      <c r="U970" s="9">
        <f t="shared" si="73"/>
        <v>416</v>
      </c>
      <c r="V970" s="2" t="s">
        <v>34</v>
      </c>
      <c r="W970" s="10">
        <f t="shared" si="74"/>
        <v>0.02</v>
      </c>
    </row>
    <row r="971" spans="1:23" x14ac:dyDescent="0.25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VLOOKUP(F971:F5776,'Customer Info'!A:B,2,0)</f>
        <v>Maureen</v>
      </c>
      <c r="H971" s="6" t="str">
        <f>VLOOKUP($F$10:$F$4815,'Customer Info'!$A$1:$C$501,3,0)</f>
        <v>Fritzler</v>
      </c>
      <c r="I971" s="6" t="str">
        <f>VLOOKUP($F$10:$F$4815,'Customer Info'!$A$1:$E$501,5,0)</f>
        <v>BadenBaden</v>
      </c>
      <c r="J971" s="2" t="s">
        <v>748</v>
      </c>
      <c r="K971" s="7" t="str">
        <f>VLOOKUP($J:$J,'Product Details'!$B:$C,2,0)</f>
        <v>Office_Supplies</v>
      </c>
      <c r="L971" s="7" t="str">
        <f>VLOOKUP($J:$J,'Product Details'!$B:$D,3,0)</f>
        <v>Storage</v>
      </c>
      <c r="M971" s="7"/>
      <c r="N971" s="2">
        <v>6598</v>
      </c>
      <c r="O971" s="2">
        <v>6346</v>
      </c>
      <c r="P971" s="2">
        <v>5</v>
      </c>
      <c r="Q971" s="8">
        <f t="shared" ref="Q971:Q1034" si="75">O971*P971</f>
        <v>31730</v>
      </c>
      <c r="R971" s="8">
        <f t="shared" ref="R971:R1034" si="76">N971*P971</f>
        <v>32990</v>
      </c>
      <c r="S971" s="2">
        <v>25</v>
      </c>
      <c r="T971" s="9">
        <f t="shared" ref="T971:T1034" si="77">R971+S971</f>
        <v>33015</v>
      </c>
      <c r="U971" s="9">
        <f t="shared" ref="U971:U1034" si="78">T971-Q971</f>
        <v>1285</v>
      </c>
      <c r="V971" s="2" t="s">
        <v>34</v>
      </c>
      <c r="W971" s="10">
        <f t="shared" ref="W971:W1034" si="79">VLOOKUP(T:T,$X$1:$Y$7, 2, TRUE)</f>
        <v>7.0000000000000007E-2</v>
      </c>
    </row>
    <row r="972" spans="1:23" x14ac:dyDescent="0.25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VLOOKUP(F972:F5777,'Customer Info'!A:B,2,0)</f>
        <v>Becky</v>
      </c>
      <c r="H972" s="6" t="str">
        <f>VLOOKUP($F$10:$F$4815,'Customer Info'!$A$1:$C$501,3,0)</f>
        <v>Pak</v>
      </c>
      <c r="I972" s="6" t="str">
        <f>VLOOKUP($F$10:$F$4815,'Customer Info'!$A$1:$E$501,5,0)</f>
        <v>Geelong</v>
      </c>
      <c r="J972" s="2" t="s">
        <v>455</v>
      </c>
      <c r="K972" s="7" t="str">
        <f>VLOOKUP($J:$J,'Product Details'!$B:$C,2,0)</f>
        <v>Office_Supplies</v>
      </c>
      <c r="L972" s="7" t="str">
        <f>VLOOKUP($J:$J,'Product Details'!$B:$D,3,0)</f>
        <v>Paper</v>
      </c>
      <c r="M972" s="7"/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">
        <v>95</v>
      </c>
      <c r="T972" s="9">
        <f t="shared" si="77"/>
        <v>3351</v>
      </c>
      <c r="U972" s="9">
        <f t="shared" si="78"/>
        <v>307</v>
      </c>
      <c r="V972" s="2" t="s">
        <v>34</v>
      </c>
      <c r="W972" s="10">
        <f t="shared" si="79"/>
        <v>0.02</v>
      </c>
    </row>
    <row r="973" spans="1:23" x14ac:dyDescent="0.25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VLOOKUP(F973:F5778,'Customer Info'!A:B,2,0)</f>
        <v>Jennifer</v>
      </c>
      <c r="H973" s="6" t="str">
        <f>VLOOKUP($F$10:$F$4815,'Customer Info'!$A$1:$C$501,3,0)</f>
        <v>Halladay</v>
      </c>
      <c r="I973" s="6" t="str">
        <f>VLOOKUP($F$10:$F$4815,'Customer Info'!$A$1:$E$501,5,0)</f>
        <v>Krefeld</v>
      </c>
      <c r="J973" s="2" t="s">
        <v>836</v>
      </c>
      <c r="K973" s="7" t="str">
        <f>VLOOKUP($J:$J,'Product Details'!$B:$C,2,0)</f>
        <v>Technology</v>
      </c>
      <c r="L973" s="7" t="str">
        <f>VLOOKUP($J:$J,'Product Details'!$B:$D,3,0)</f>
        <v>Copiers</v>
      </c>
      <c r="M973" s="7"/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">
        <v>87</v>
      </c>
      <c r="T973" s="9">
        <f t="shared" si="77"/>
        <v>14583</v>
      </c>
      <c r="U973" s="9">
        <f t="shared" si="78"/>
        <v>894</v>
      </c>
      <c r="V973" s="2" t="s">
        <v>31</v>
      </c>
      <c r="W973" s="10">
        <f t="shared" si="79"/>
        <v>0.05</v>
      </c>
    </row>
    <row r="974" spans="1:23" x14ac:dyDescent="0.25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VLOOKUP(F974:F5779,'Customer Info'!A:B,2,0)</f>
        <v>Katrina</v>
      </c>
      <c r="H974" s="6" t="str">
        <f>VLOOKUP($F$10:$F$4815,'Customer Info'!$A$1:$C$501,3,0)</f>
        <v>Bavinger</v>
      </c>
      <c r="I974" s="6" t="str">
        <f>VLOOKUP($F$10:$F$4815,'Customer Info'!$A$1:$E$501,5,0)</f>
        <v>Melbourne</v>
      </c>
      <c r="J974" s="2" t="s">
        <v>63</v>
      </c>
      <c r="K974" s="7" t="str">
        <f>VLOOKUP($J:$J,'Product Details'!$B:$C,2,0)</f>
        <v>Office_Supplies</v>
      </c>
      <c r="L974" s="7" t="str">
        <f>VLOOKUP($J:$J,'Product Details'!$B:$D,3,0)</f>
        <v>Envelopes</v>
      </c>
      <c r="M974" s="7"/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">
        <v>51</v>
      </c>
      <c r="T974" s="9">
        <f t="shared" si="77"/>
        <v>12171</v>
      </c>
      <c r="U974" s="9">
        <f t="shared" si="78"/>
        <v>167</v>
      </c>
      <c r="V974" s="2" t="s">
        <v>64</v>
      </c>
      <c r="W974" s="10">
        <f t="shared" si="79"/>
        <v>0.05</v>
      </c>
    </row>
    <row r="975" spans="1:23" x14ac:dyDescent="0.25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VLOOKUP(F975:F5780,'Customer Info'!A:B,2,0)</f>
        <v>Jack</v>
      </c>
      <c r="H975" s="6" t="str">
        <f>VLOOKUP($F$10:$F$4815,'Customer Info'!$A$1:$C$501,3,0)</f>
        <v>O'Briant</v>
      </c>
      <c r="I975" s="6" t="str">
        <f>VLOOKUP($F$10:$F$4815,'Customer Info'!$A$1:$E$501,5,0)</f>
        <v>Jammu</v>
      </c>
      <c r="J975" s="2" t="s">
        <v>580</v>
      </c>
      <c r="K975" s="7" t="str">
        <f>VLOOKUP($J:$J,'Product Details'!$B:$C,2,0)</f>
        <v>Office_Supplies</v>
      </c>
      <c r="L975" s="7" t="str">
        <f>VLOOKUP($J:$J,'Product Details'!$B:$D,3,0)</f>
        <v>Storage</v>
      </c>
      <c r="M975" s="7"/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">
        <v>70</v>
      </c>
      <c r="T975" s="9">
        <f t="shared" si="77"/>
        <v>2350</v>
      </c>
      <c r="U975" s="9">
        <f t="shared" si="78"/>
        <v>200</v>
      </c>
      <c r="V975" s="2" t="s">
        <v>34</v>
      </c>
      <c r="W975" s="10">
        <f t="shared" si="79"/>
        <v>0.02</v>
      </c>
    </row>
    <row r="976" spans="1:23" x14ac:dyDescent="0.25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VLOOKUP(F976:F5781,'Customer Info'!A:B,2,0)</f>
        <v>Liz</v>
      </c>
      <c r="H976" s="6" t="str">
        <f>VLOOKUP($F$10:$F$4815,'Customer Info'!$A$1:$C$501,3,0)</f>
        <v>Carlisle</v>
      </c>
      <c r="I976" s="6" t="str">
        <f>VLOOKUP($F$10:$F$4815,'Customer Info'!$A$1:$E$501,5,0)</f>
        <v>Luoyang</v>
      </c>
      <c r="J976" s="2" t="s">
        <v>71</v>
      </c>
      <c r="K976" s="7" t="str">
        <f>VLOOKUP($J:$J,'Product Details'!$B:$C,2,0)</f>
        <v>Furniture</v>
      </c>
      <c r="L976" s="7" t="str">
        <f>VLOOKUP($J:$J,'Product Details'!$B:$D,3,0)</f>
        <v>Furnishings</v>
      </c>
      <c r="M976" s="7"/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">
        <v>70</v>
      </c>
      <c r="T976" s="9">
        <f t="shared" si="77"/>
        <v>542</v>
      </c>
      <c r="U976" s="9">
        <f t="shared" si="78"/>
        <v>110</v>
      </c>
      <c r="V976" s="2" t="s">
        <v>34</v>
      </c>
      <c r="W976" s="10">
        <f t="shared" si="79"/>
        <v>0.02</v>
      </c>
    </row>
    <row r="977" spans="1:23" x14ac:dyDescent="0.25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VLOOKUP(F977:F5782,'Customer Info'!A:B,2,0)</f>
        <v>Bill</v>
      </c>
      <c r="H977" s="6" t="str">
        <f>VLOOKUP($F$10:$F$4815,'Customer Info'!$A$1:$C$501,3,0)</f>
        <v>Stewart</v>
      </c>
      <c r="I977" s="6" t="str">
        <f>VLOOKUP($F$10:$F$4815,'Customer Info'!$A$1:$E$501,5,0)</f>
        <v>Wenling</v>
      </c>
      <c r="J977" s="2" t="s">
        <v>263</v>
      </c>
      <c r="K977" s="7" t="str">
        <f>VLOOKUP($J:$J,'Product Details'!$B:$C,2,0)</f>
        <v>Furniture</v>
      </c>
      <c r="L977" s="7" t="str">
        <f>VLOOKUP($J:$J,'Product Details'!$B:$D,3,0)</f>
        <v>Chairs</v>
      </c>
      <c r="M977" s="7"/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">
        <v>96</v>
      </c>
      <c r="T977" s="9">
        <f t="shared" si="77"/>
        <v>4170</v>
      </c>
      <c r="U977" s="9">
        <f t="shared" si="78"/>
        <v>288</v>
      </c>
      <c r="V977" s="2" t="s">
        <v>72</v>
      </c>
      <c r="W977" s="10">
        <f t="shared" si="79"/>
        <v>0.02</v>
      </c>
    </row>
    <row r="978" spans="1:23" x14ac:dyDescent="0.25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VLOOKUP(F978:F5783,'Customer Info'!A:B,2,0)</f>
        <v>Eric</v>
      </c>
      <c r="H978" s="6" t="str">
        <f>VLOOKUP($F$10:$F$4815,'Customer Info'!$A$1:$C$501,3,0)</f>
        <v>Barreto</v>
      </c>
      <c r="I978" s="6" t="str">
        <f>VLOOKUP($F$10:$F$4815,'Customer Info'!$A$1:$E$501,5,0)</f>
        <v>Liaoyang</v>
      </c>
      <c r="J978" s="2" t="s">
        <v>387</v>
      </c>
      <c r="K978" s="7" t="str">
        <f>VLOOKUP($J:$J,'Product Details'!$B:$C,2,0)</f>
        <v>Office_Supplies</v>
      </c>
      <c r="L978" s="7" t="str">
        <f>VLOOKUP($J:$J,'Product Details'!$B:$D,3,0)</f>
        <v>Fasteners</v>
      </c>
      <c r="M978" s="7"/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">
        <v>84</v>
      </c>
      <c r="T978" s="9">
        <f t="shared" si="77"/>
        <v>5578</v>
      </c>
      <c r="U978" s="9">
        <f t="shared" si="78"/>
        <v>488</v>
      </c>
      <c r="V978" s="2" t="s">
        <v>34</v>
      </c>
      <c r="W978" s="10">
        <f t="shared" si="79"/>
        <v>0.05</v>
      </c>
    </row>
    <row r="979" spans="1:23" x14ac:dyDescent="0.25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VLOOKUP(F979:F5784,'Customer Info'!A:B,2,0)</f>
        <v>Natalie</v>
      </c>
      <c r="H979" s="6" t="str">
        <f>VLOOKUP($F$10:$F$4815,'Customer Info'!$A$1:$C$501,3,0)</f>
        <v>DeCherney</v>
      </c>
      <c r="I979" s="6" t="str">
        <f>VLOOKUP($F$10:$F$4815,'Customer Info'!$A$1:$E$501,5,0)</f>
        <v>Anqing</v>
      </c>
      <c r="J979" s="2" t="s">
        <v>748</v>
      </c>
      <c r="K979" s="7" t="str">
        <f>VLOOKUP($J:$J,'Product Details'!$B:$C,2,0)</f>
        <v>Office_Supplies</v>
      </c>
      <c r="L979" s="7" t="str">
        <f>VLOOKUP($J:$J,'Product Details'!$B:$D,3,0)</f>
        <v>Storage</v>
      </c>
      <c r="M979" s="7"/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">
        <v>66</v>
      </c>
      <c r="T979" s="9">
        <f t="shared" si="77"/>
        <v>17368</v>
      </c>
      <c r="U979" s="9">
        <f t="shared" si="78"/>
        <v>1206</v>
      </c>
      <c r="V979" s="2" t="s">
        <v>34</v>
      </c>
      <c r="W979" s="10">
        <f t="shared" si="79"/>
        <v>0.05</v>
      </c>
    </row>
    <row r="980" spans="1:23" x14ac:dyDescent="0.25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VLOOKUP(F980:F5785,'Customer Info'!A:B,2,0)</f>
        <v>Jeremy</v>
      </c>
      <c r="H980" s="6" t="str">
        <f>VLOOKUP($F$10:$F$4815,'Customer Info'!$A$1:$C$501,3,0)</f>
        <v>Ellison</v>
      </c>
      <c r="I980" s="6" t="str">
        <f>VLOOKUP($F$10:$F$4815,'Customer Info'!$A$1:$E$501,5,0)</f>
        <v>Faridabad</v>
      </c>
      <c r="J980" s="2" t="s">
        <v>377</v>
      </c>
      <c r="K980" s="7" t="str">
        <f>VLOOKUP($J:$J,'Product Details'!$B:$C,2,0)</f>
        <v>Furniture</v>
      </c>
      <c r="L980" s="7" t="str">
        <f>VLOOKUP($J:$J,'Product Details'!$B:$D,3,0)</f>
        <v>Tables</v>
      </c>
      <c r="M980" s="7"/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">
        <v>94</v>
      </c>
      <c r="T980" s="9">
        <f t="shared" si="77"/>
        <v>16276</v>
      </c>
      <c r="U980" s="9">
        <f t="shared" si="78"/>
        <v>1288</v>
      </c>
      <c r="V980" s="2" t="s">
        <v>34</v>
      </c>
      <c r="W980" s="10">
        <f t="shared" si="79"/>
        <v>0.05</v>
      </c>
    </row>
    <row r="981" spans="1:23" x14ac:dyDescent="0.25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VLOOKUP(F981:F5786,'Customer Info'!A:B,2,0)</f>
        <v>Erica</v>
      </c>
      <c r="H981" s="6" t="str">
        <f>VLOOKUP($F$10:$F$4815,'Customer Info'!$A$1:$C$501,3,0)</f>
        <v>Smith</v>
      </c>
      <c r="I981" s="6" t="str">
        <f>VLOOKUP($F$10:$F$4815,'Customer Info'!$A$1:$E$501,5,0)</f>
        <v>Halle</v>
      </c>
      <c r="J981" s="2" t="s">
        <v>617</v>
      </c>
      <c r="K981" s="7" t="str">
        <f>VLOOKUP($J:$J,'Product Details'!$B:$C,2,0)</f>
        <v>Office_Supplies</v>
      </c>
      <c r="L981" s="7" t="str">
        <f>VLOOKUP($J:$J,'Product Details'!$B:$D,3,0)</f>
        <v>Binders</v>
      </c>
      <c r="M981" s="7"/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">
        <v>44</v>
      </c>
      <c r="T981" s="9">
        <f t="shared" si="77"/>
        <v>1694</v>
      </c>
      <c r="U981" s="9">
        <f t="shared" si="78"/>
        <v>108</v>
      </c>
      <c r="V981" s="2" t="s">
        <v>34</v>
      </c>
      <c r="W981" s="10">
        <f t="shared" si="79"/>
        <v>0.02</v>
      </c>
    </row>
    <row r="982" spans="1:23" x14ac:dyDescent="0.25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VLOOKUP(F982:F5787,'Customer Info'!A:B,2,0)</f>
        <v>Carl</v>
      </c>
      <c r="H982" s="6" t="str">
        <f>VLOOKUP($F$10:$F$4815,'Customer Info'!$A$1:$C$501,3,0)</f>
        <v>Weiss</v>
      </c>
      <c r="I982" s="6" t="str">
        <f>VLOOKUP($F$10:$F$4815,'Customer Info'!$A$1:$E$501,5,0)</f>
        <v>Delhi</v>
      </c>
      <c r="J982" s="2" t="s">
        <v>633</v>
      </c>
      <c r="K982" s="7" t="str">
        <f>VLOOKUP($J:$J,'Product Details'!$B:$C,2,0)</f>
        <v>Office_Supplies</v>
      </c>
      <c r="L982" s="7" t="str">
        <f>VLOOKUP($J:$J,'Product Details'!$B:$D,3,0)</f>
        <v>Appliances</v>
      </c>
      <c r="M982" s="7"/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">
        <v>40</v>
      </c>
      <c r="T982" s="9">
        <f t="shared" si="77"/>
        <v>1812</v>
      </c>
      <c r="U982" s="9">
        <f t="shared" si="78"/>
        <v>220</v>
      </c>
      <c r="V982" s="2" t="s">
        <v>34</v>
      </c>
      <c r="W982" s="10">
        <f t="shared" si="79"/>
        <v>0.02</v>
      </c>
    </row>
    <row r="983" spans="1:23" x14ac:dyDescent="0.25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VLOOKUP(F983:F5788,'Customer Info'!A:B,2,0)</f>
        <v>Logan</v>
      </c>
      <c r="H983" s="6" t="str">
        <f>VLOOKUP($F$10:$F$4815,'Customer Info'!$A$1:$C$501,3,0)</f>
        <v>Currie</v>
      </c>
      <c r="I983" s="6" t="str">
        <f>VLOOKUP($F$10:$F$4815,'Customer Info'!$A$1:$E$501,5,0)</f>
        <v>Anshan</v>
      </c>
      <c r="J983" s="2" t="s">
        <v>762</v>
      </c>
      <c r="K983" s="7" t="str">
        <f>VLOOKUP($J:$J,'Product Details'!$B:$C,2,0)</f>
        <v>Technology</v>
      </c>
      <c r="L983" s="7" t="str">
        <f>VLOOKUP($J:$J,'Product Details'!$B:$D,3,0)</f>
        <v>Machines</v>
      </c>
      <c r="M983" s="7"/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">
        <v>80</v>
      </c>
      <c r="T983" s="9">
        <f t="shared" si="77"/>
        <v>4538</v>
      </c>
      <c r="U983" s="9">
        <f t="shared" si="78"/>
        <v>374</v>
      </c>
      <c r="V983" s="2" t="s">
        <v>34</v>
      </c>
      <c r="W983" s="10">
        <f t="shared" si="79"/>
        <v>0.02</v>
      </c>
    </row>
    <row r="984" spans="1:23" x14ac:dyDescent="0.25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VLOOKUP(F984:F5789,'Customer Info'!A:B,2,0)</f>
        <v>Mick</v>
      </c>
      <c r="H984" s="6" t="str">
        <f>VLOOKUP($F$10:$F$4815,'Customer Info'!$A$1:$C$501,3,0)</f>
        <v>Crebagga</v>
      </c>
      <c r="I984" s="6" t="str">
        <f>VLOOKUP($F$10:$F$4815,'Customer Info'!$A$1:$E$501,5,0)</f>
        <v>Banjarmasin</v>
      </c>
      <c r="J984" s="2" t="s">
        <v>425</v>
      </c>
      <c r="K984" s="7" t="str">
        <f>VLOOKUP($J:$J,'Product Details'!$B:$C,2,0)</f>
        <v>Office_Supplies</v>
      </c>
      <c r="L984" s="7" t="str">
        <f>VLOOKUP($J:$J,'Product Details'!$B:$D,3,0)</f>
        <v>Supplies</v>
      </c>
      <c r="M984" s="7"/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">
        <v>42</v>
      </c>
      <c r="T984" s="9">
        <f t="shared" si="77"/>
        <v>2158</v>
      </c>
      <c r="U984" s="9">
        <f t="shared" si="78"/>
        <v>180</v>
      </c>
      <c r="V984" s="2" t="s">
        <v>34</v>
      </c>
      <c r="W984" s="10">
        <f t="shared" si="79"/>
        <v>0.02</v>
      </c>
    </row>
    <row r="985" spans="1:23" x14ac:dyDescent="0.25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VLOOKUP(F985:F5790,'Customer Info'!A:B,2,0)</f>
        <v>Cari</v>
      </c>
      <c r="H985" s="6" t="str">
        <f>VLOOKUP($F$10:$F$4815,'Customer Info'!$A$1:$C$501,3,0)</f>
        <v>Sayre</v>
      </c>
      <c r="I985" s="6" t="str">
        <f>VLOOKUP($F$10:$F$4815,'Customer Info'!$A$1:$E$501,5,0)</f>
        <v>Recklinghausen</v>
      </c>
      <c r="J985" s="2" t="s">
        <v>337</v>
      </c>
      <c r="K985" s="7" t="str">
        <f>VLOOKUP($J:$J,'Product Details'!$B:$C,2,0)</f>
        <v>Technology</v>
      </c>
      <c r="L985" s="7" t="str">
        <f>VLOOKUP($J:$J,'Product Details'!$B:$D,3,0)</f>
        <v>Phones</v>
      </c>
      <c r="M985" s="7"/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">
        <v>75</v>
      </c>
      <c r="T985" s="9">
        <f t="shared" si="77"/>
        <v>5691</v>
      </c>
      <c r="U985" s="9">
        <f t="shared" si="78"/>
        <v>343</v>
      </c>
      <c r="V985" s="2" t="s">
        <v>64</v>
      </c>
      <c r="W985" s="10">
        <f t="shared" si="79"/>
        <v>0.05</v>
      </c>
    </row>
    <row r="986" spans="1:23" x14ac:dyDescent="0.25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VLOOKUP(F986:F5791,'Customer Info'!A:B,2,0)</f>
        <v>Thomas</v>
      </c>
      <c r="H986" s="6" t="str">
        <f>VLOOKUP($F$10:$F$4815,'Customer Info'!$A$1:$C$501,3,0)</f>
        <v>Brumley</v>
      </c>
      <c r="I986" s="6" t="str">
        <f>VLOOKUP($F$10:$F$4815,'Customer Info'!$A$1:$E$501,5,0)</f>
        <v>Jinan</v>
      </c>
      <c r="J986" s="2" t="s">
        <v>349</v>
      </c>
      <c r="K986" s="7" t="str">
        <f>VLOOKUP($J:$J,'Product Details'!$B:$C,2,0)</f>
        <v>Furniture</v>
      </c>
      <c r="L986" s="7" t="str">
        <f>VLOOKUP($J:$J,'Product Details'!$B:$D,3,0)</f>
        <v>Furnishings</v>
      </c>
      <c r="M986" s="7"/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">
        <v>66</v>
      </c>
      <c r="T986" s="9">
        <f t="shared" si="77"/>
        <v>5724</v>
      </c>
      <c r="U986" s="9">
        <f t="shared" si="78"/>
        <v>532</v>
      </c>
      <c r="V986" s="2" t="s">
        <v>34</v>
      </c>
      <c r="W986" s="10">
        <f t="shared" si="79"/>
        <v>0.05</v>
      </c>
    </row>
    <row r="987" spans="1:23" x14ac:dyDescent="0.25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VLOOKUP(F987:F5792,'Customer Info'!A:B,2,0)</f>
        <v>Rachel</v>
      </c>
      <c r="H987" s="6" t="str">
        <f>VLOOKUP($F$10:$F$4815,'Customer Info'!$A$1:$C$501,3,0)</f>
        <v>Payne</v>
      </c>
      <c r="I987" s="6" t="str">
        <f>VLOOKUP($F$10:$F$4815,'Customer Info'!$A$1:$E$501,5,0)</f>
        <v>Caloundra</v>
      </c>
      <c r="J987" s="2" t="s">
        <v>132</v>
      </c>
      <c r="K987" s="7" t="str">
        <f>VLOOKUP($J:$J,'Product Details'!$B:$C,2,0)</f>
        <v>Office_Supplies</v>
      </c>
      <c r="L987" s="7" t="str">
        <f>VLOOKUP($J:$J,'Product Details'!$B:$D,3,0)</f>
        <v>Labels</v>
      </c>
      <c r="M987" s="7"/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35436</v>
      </c>
      <c r="S987" s="2">
        <v>86</v>
      </c>
      <c r="T987" s="9">
        <f t="shared" si="77"/>
        <v>35522</v>
      </c>
      <c r="U987" s="9">
        <f t="shared" si="78"/>
        <v>3926</v>
      </c>
      <c r="V987" s="2" t="s">
        <v>64</v>
      </c>
      <c r="W987" s="10">
        <f t="shared" si="79"/>
        <v>7.0000000000000007E-2</v>
      </c>
    </row>
    <row r="988" spans="1:23" x14ac:dyDescent="0.25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VLOOKUP(F988:F5793,'Customer Info'!A:B,2,0)</f>
        <v>Jeremy</v>
      </c>
      <c r="H988" s="6" t="str">
        <f>VLOOKUP($F$10:$F$4815,'Customer Info'!$A$1:$C$501,3,0)</f>
        <v>Ellison</v>
      </c>
      <c r="I988" s="6" t="str">
        <f>VLOOKUP($F$10:$F$4815,'Customer Info'!$A$1:$E$501,5,0)</f>
        <v>Faridabad</v>
      </c>
      <c r="J988" s="2" t="s">
        <v>380</v>
      </c>
      <c r="K988" s="7" t="str">
        <f>VLOOKUP($J:$J,'Product Details'!$B:$C,2,0)</f>
        <v>Office_Supplies</v>
      </c>
      <c r="L988" s="7" t="str">
        <f>VLOOKUP($J:$J,'Product Details'!$B:$D,3,0)</f>
        <v>Fasteners</v>
      </c>
      <c r="M988" s="7"/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32796</v>
      </c>
      <c r="S988" s="2">
        <v>22</v>
      </c>
      <c r="T988" s="9">
        <f t="shared" si="77"/>
        <v>32818</v>
      </c>
      <c r="U988" s="9">
        <f t="shared" si="78"/>
        <v>2726</v>
      </c>
      <c r="V988" s="2" t="s">
        <v>64</v>
      </c>
      <c r="W988" s="10">
        <f t="shared" si="79"/>
        <v>7.0000000000000007E-2</v>
      </c>
    </row>
    <row r="989" spans="1:23" x14ac:dyDescent="0.25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VLOOKUP(F989:F5794,'Customer Info'!A:B,2,0)</f>
        <v>Stuart</v>
      </c>
      <c r="H989" s="6" t="str">
        <f>VLOOKUP($F$10:$F$4815,'Customer Info'!$A$1:$C$501,3,0)</f>
        <v>Calhoun</v>
      </c>
      <c r="I989" s="6" t="str">
        <f>VLOOKUP($F$10:$F$4815,'Customer Info'!$A$1:$E$501,5,0)</f>
        <v>Bochum</v>
      </c>
      <c r="J989" s="2" t="s">
        <v>184</v>
      </c>
      <c r="K989" s="7" t="str">
        <f>VLOOKUP($J:$J,'Product Details'!$B:$C,2,0)</f>
        <v>Furniture</v>
      </c>
      <c r="L989" s="7" t="str">
        <f>VLOOKUP($J:$J,'Product Details'!$B:$D,3,0)</f>
        <v>Tables</v>
      </c>
      <c r="M989" s="7"/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18183</v>
      </c>
      <c r="S989" s="2">
        <v>61</v>
      </c>
      <c r="T989" s="9">
        <f t="shared" si="77"/>
        <v>18244</v>
      </c>
      <c r="U989" s="9">
        <f t="shared" si="78"/>
        <v>1084</v>
      </c>
      <c r="V989" s="2" t="s">
        <v>34</v>
      </c>
      <c r="W989" s="10">
        <f t="shared" si="79"/>
        <v>0.05</v>
      </c>
    </row>
    <row r="990" spans="1:23" x14ac:dyDescent="0.25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VLOOKUP(F990:F5795,'Customer Info'!A:B,2,0)</f>
        <v>Dianna</v>
      </c>
      <c r="H990" s="6" t="str">
        <f>VLOOKUP($F$10:$F$4815,'Customer Info'!$A$1:$C$501,3,0)</f>
        <v>Vittorini</v>
      </c>
      <c r="I990" s="6" t="str">
        <f>VLOOKUP($F$10:$F$4815,'Customer Info'!$A$1:$E$501,5,0)</f>
        <v>Cottbus</v>
      </c>
      <c r="J990" s="2" t="s">
        <v>377</v>
      </c>
      <c r="K990" s="7" t="str">
        <f>VLOOKUP($J:$J,'Product Details'!$B:$C,2,0)</f>
        <v>Furniture</v>
      </c>
      <c r="L990" s="7" t="str">
        <f>VLOOKUP($J:$J,'Product Details'!$B:$D,3,0)</f>
        <v>Tables</v>
      </c>
      <c r="M990" s="7"/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324</v>
      </c>
      <c r="S990" s="2">
        <v>30</v>
      </c>
      <c r="T990" s="9">
        <f t="shared" si="77"/>
        <v>354</v>
      </c>
      <c r="U990" s="9">
        <f t="shared" si="78"/>
        <v>58</v>
      </c>
      <c r="V990" s="2" t="s">
        <v>34</v>
      </c>
      <c r="W990" s="10">
        <f t="shared" si="79"/>
        <v>0.02</v>
      </c>
    </row>
    <row r="991" spans="1:23" x14ac:dyDescent="0.25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VLOOKUP(F991:F5796,'Customer Info'!A:B,2,0)</f>
        <v>Tom</v>
      </c>
      <c r="H991" s="6" t="str">
        <f>VLOOKUP($F$10:$F$4815,'Customer Info'!$A$1:$C$501,3,0)</f>
        <v>Stivers</v>
      </c>
      <c r="I991" s="6" t="str">
        <f>VLOOKUP($F$10:$F$4815,'Customer Info'!$A$1:$E$501,5,0)</f>
        <v>Thane</v>
      </c>
      <c r="J991" s="2" t="s">
        <v>793</v>
      </c>
      <c r="K991" s="7" t="str">
        <f>VLOOKUP($J:$J,'Product Details'!$B:$C,2,0)</f>
        <v>Office_Supplies</v>
      </c>
      <c r="L991" s="7" t="str">
        <f>VLOOKUP($J:$J,'Product Details'!$B:$D,3,0)</f>
        <v>Fasteners</v>
      </c>
      <c r="M991" s="7"/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642</v>
      </c>
      <c r="S991" s="2">
        <v>62</v>
      </c>
      <c r="T991" s="9">
        <f t="shared" si="77"/>
        <v>704</v>
      </c>
      <c r="U991" s="9">
        <f t="shared" si="78"/>
        <v>107</v>
      </c>
      <c r="V991" s="2" t="s">
        <v>34</v>
      </c>
      <c r="W991" s="10">
        <f t="shared" si="79"/>
        <v>0.02</v>
      </c>
    </row>
    <row r="992" spans="1:23" x14ac:dyDescent="0.25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VLOOKUP(F992:F5797,'Customer Info'!A:B,2,0)</f>
        <v>John</v>
      </c>
      <c r="H992" s="6" t="str">
        <f>VLOOKUP($F$10:$F$4815,'Customer Info'!$A$1:$C$501,3,0)</f>
        <v>Huston</v>
      </c>
      <c r="I992" s="6" t="str">
        <f>VLOOKUP($F$10:$F$4815,'Customer Info'!$A$1:$E$501,5,0)</f>
        <v>Jena</v>
      </c>
      <c r="J992" s="2" t="s">
        <v>351</v>
      </c>
      <c r="K992" s="7" t="str">
        <f>VLOOKUP($J:$J,'Product Details'!$B:$C,2,0)</f>
        <v>Furniture</v>
      </c>
      <c r="L992" s="7" t="str">
        <f>VLOOKUP($J:$J,'Product Details'!$B:$D,3,0)</f>
        <v>Tables</v>
      </c>
      <c r="M992" s="7"/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5991</v>
      </c>
      <c r="S992" s="2">
        <v>51</v>
      </c>
      <c r="T992" s="9">
        <f t="shared" si="77"/>
        <v>6042</v>
      </c>
      <c r="U992" s="9">
        <f t="shared" si="78"/>
        <v>594</v>
      </c>
      <c r="V992" s="2" t="s">
        <v>64</v>
      </c>
      <c r="W992" s="10">
        <f t="shared" si="79"/>
        <v>0.05</v>
      </c>
    </row>
    <row r="993" spans="1:23" x14ac:dyDescent="0.25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VLOOKUP(F993:F5798,'Customer Info'!A:B,2,0)</f>
        <v>Annie</v>
      </c>
      <c r="H993" s="6" t="str">
        <f>VLOOKUP($F$10:$F$4815,'Customer Info'!$A$1:$C$501,3,0)</f>
        <v>Zypern</v>
      </c>
      <c r="I993" s="6" t="str">
        <f>VLOOKUP($F$10:$F$4815,'Customer Info'!$A$1:$E$501,5,0)</f>
        <v>Brisbane</v>
      </c>
      <c r="J993" s="2" t="s">
        <v>84</v>
      </c>
      <c r="K993" s="7" t="str">
        <f>VLOOKUP($J:$J,'Product Details'!$B:$C,2,0)</f>
        <v>Furniture</v>
      </c>
      <c r="L993" s="7" t="str">
        <f>VLOOKUP($J:$J,'Product Details'!$B:$D,3,0)</f>
        <v>Chairs</v>
      </c>
      <c r="M993" s="7"/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58</v>
      </c>
      <c r="S993" s="2">
        <v>10</v>
      </c>
      <c r="T993" s="9">
        <f t="shared" si="77"/>
        <v>68</v>
      </c>
      <c r="U993" s="9">
        <f t="shared" si="78"/>
        <v>12</v>
      </c>
      <c r="V993" s="2" t="s">
        <v>34</v>
      </c>
      <c r="W993" s="10">
        <f t="shared" si="79"/>
        <v>0.02</v>
      </c>
    </row>
    <row r="994" spans="1:23" x14ac:dyDescent="0.25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VLOOKUP(F994:F5799,'Customer Info'!A:B,2,0)</f>
        <v>Anthony</v>
      </c>
      <c r="H994" s="6" t="str">
        <f>VLOOKUP($F$10:$F$4815,'Customer Info'!$A$1:$C$501,3,0)</f>
        <v>O'Donnell</v>
      </c>
      <c r="I994" s="6" t="str">
        <f>VLOOKUP($F$10:$F$4815,'Customer Info'!$A$1:$E$501,5,0)</f>
        <v>Berlin</v>
      </c>
      <c r="J994" s="2" t="s">
        <v>1225</v>
      </c>
      <c r="K994" s="7" t="str">
        <f>VLOOKUP($J:$J,'Product Details'!$B:$C,2,0)</f>
        <v>Office_Supplies</v>
      </c>
      <c r="L994" s="7" t="str">
        <f>VLOOKUP($J:$J,'Product Details'!$B:$D,3,0)</f>
        <v>Labels</v>
      </c>
      <c r="M994" s="7"/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17260</v>
      </c>
      <c r="S994" s="2">
        <v>75</v>
      </c>
      <c r="T994" s="9">
        <f t="shared" si="77"/>
        <v>17335</v>
      </c>
      <c r="U994" s="9">
        <f t="shared" si="78"/>
        <v>729</v>
      </c>
      <c r="V994" s="2" t="s">
        <v>34</v>
      </c>
      <c r="W994" s="10">
        <f t="shared" si="79"/>
        <v>0.05</v>
      </c>
    </row>
    <row r="995" spans="1:23" x14ac:dyDescent="0.25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VLOOKUP(F995:F5800,'Customer Info'!A:B,2,0)</f>
        <v>Melanie</v>
      </c>
      <c r="H995" s="6" t="str">
        <f>VLOOKUP($F$10:$F$4815,'Customer Info'!$A$1:$C$501,3,0)</f>
        <v>Seite</v>
      </c>
      <c r="I995" s="6" t="str">
        <f>VLOOKUP($F$10:$F$4815,'Customer Info'!$A$1:$E$501,5,0)</f>
        <v>Xining</v>
      </c>
      <c r="J995" s="2" t="s">
        <v>90</v>
      </c>
      <c r="K995" s="7" t="str">
        <f>VLOOKUP($J:$J,'Product Details'!$B:$C,2,0)</f>
        <v>Office_Supplies</v>
      </c>
      <c r="L995" s="7" t="str">
        <f>VLOOKUP($J:$J,'Product Details'!$B:$D,3,0)</f>
        <v>Paper</v>
      </c>
      <c r="M995" s="7"/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90669</v>
      </c>
      <c r="S995" s="2">
        <v>26</v>
      </c>
      <c r="T995" s="9">
        <f t="shared" si="77"/>
        <v>90695</v>
      </c>
      <c r="U995" s="9">
        <f t="shared" si="78"/>
        <v>8411</v>
      </c>
      <c r="V995" s="2" t="s">
        <v>31</v>
      </c>
      <c r="W995" s="10">
        <f t="shared" si="79"/>
        <v>0.09</v>
      </c>
    </row>
    <row r="996" spans="1:23" x14ac:dyDescent="0.25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VLOOKUP(F996:F5801,'Customer Info'!A:B,2,0)</f>
        <v>Max</v>
      </c>
      <c r="H996" s="6" t="str">
        <f>VLOOKUP($F$10:$F$4815,'Customer Info'!$A$1:$C$501,3,0)</f>
        <v>Ludwig</v>
      </c>
      <c r="I996" s="6" t="str">
        <f>VLOOKUP($F$10:$F$4815,'Customer Info'!$A$1:$E$501,5,0)</f>
        <v>Cirebon</v>
      </c>
      <c r="J996" s="2" t="s">
        <v>479</v>
      </c>
      <c r="K996" s="7" t="str">
        <f>VLOOKUP($J:$J,'Product Details'!$B:$C,2,0)</f>
        <v>Furniture</v>
      </c>
      <c r="L996" s="7" t="str">
        <f>VLOOKUP($J:$J,'Product Details'!$B:$D,3,0)</f>
        <v>Chairs</v>
      </c>
      <c r="M996" s="7"/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8874</v>
      </c>
      <c r="S996" s="2">
        <v>95</v>
      </c>
      <c r="T996" s="9">
        <f t="shared" si="77"/>
        <v>8969</v>
      </c>
      <c r="U996" s="9">
        <f t="shared" si="78"/>
        <v>740</v>
      </c>
      <c r="V996" s="2" t="s">
        <v>64</v>
      </c>
      <c r="W996" s="10">
        <f t="shared" si="79"/>
        <v>0.05</v>
      </c>
    </row>
    <row r="997" spans="1:23" x14ac:dyDescent="0.25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VLOOKUP(F997:F5802,'Customer Info'!A:B,2,0)</f>
        <v>Mike</v>
      </c>
      <c r="H997" s="6" t="str">
        <f>VLOOKUP($F$10:$F$4815,'Customer Info'!$A$1:$C$501,3,0)</f>
        <v>Pelletier</v>
      </c>
      <c r="I997" s="6" t="str">
        <f>VLOOKUP($F$10:$F$4815,'Customer Info'!$A$1:$E$501,5,0)</f>
        <v>Gorakhpur</v>
      </c>
      <c r="J997" s="2" t="s">
        <v>633</v>
      </c>
      <c r="K997" s="7" t="str">
        <f>VLOOKUP($J:$J,'Product Details'!$B:$C,2,0)</f>
        <v>Office_Supplies</v>
      </c>
      <c r="L997" s="7" t="str">
        <f>VLOOKUP($J:$J,'Product Details'!$B:$D,3,0)</f>
        <v>Appliances</v>
      </c>
      <c r="M997" s="7"/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5456</v>
      </c>
      <c r="S997" s="2">
        <v>67</v>
      </c>
      <c r="T997" s="9">
        <f t="shared" si="77"/>
        <v>5523</v>
      </c>
      <c r="U997" s="9">
        <f t="shared" si="78"/>
        <v>427</v>
      </c>
      <c r="V997" s="2" t="s">
        <v>34</v>
      </c>
      <c r="W997" s="10">
        <f t="shared" si="79"/>
        <v>0.05</v>
      </c>
    </row>
    <row r="998" spans="1:23" x14ac:dyDescent="0.25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VLOOKUP(F998:F5803,'Customer Info'!A:B,2,0)</f>
        <v>Daniel</v>
      </c>
      <c r="H998" s="6" t="str">
        <f>VLOOKUP($F$10:$F$4815,'Customer Info'!$A$1:$C$501,3,0)</f>
        <v>Raglin</v>
      </c>
      <c r="I998" s="6" t="str">
        <f>VLOOKUP($F$10:$F$4815,'Customer Info'!$A$1:$E$501,5,0)</f>
        <v>Gold Coast</v>
      </c>
      <c r="J998" s="2" t="s">
        <v>57</v>
      </c>
      <c r="K998" s="7" t="str">
        <f>VLOOKUP($J:$J,'Product Details'!$B:$C,2,0)</f>
        <v>Technology</v>
      </c>
      <c r="L998" s="7" t="str">
        <f>VLOOKUP($J:$J,'Product Details'!$B:$D,3,0)</f>
        <v>Accessories</v>
      </c>
      <c r="M998" s="7"/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3172</v>
      </c>
      <c r="S998" s="2">
        <v>50</v>
      </c>
      <c r="T998" s="9">
        <f t="shared" si="77"/>
        <v>3222</v>
      </c>
      <c r="U998" s="9">
        <f t="shared" si="78"/>
        <v>202</v>
      </c>
      <c r="V998" s="2" t="s">
        <v>34</v>
      </c>
      <c r="W998" s="10">
        <f t="shared" si="79"/>
        <v>0.02</v>
      </c>
    </row>
    <row r="999" spans="1:23" x14ac:dyDescent="0.25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VLOOKUP(F999:F5804,'Customer Info'!A:B,2,0)</f>
        <v>Roy</v>
      </c>
      <c r="H999" s="6" t="str">
        <f>VLOOKUP($F$10:$F$4815,'Customer Info'!$A$1:$C$501,3,0)</f>
        <v>Skaria</v>
      </c>
      <c r="I999" s="6" t="str">
        <f>VLOOKUP($F$10:$F$4815,'Customer Info'!$A$1:$E$501,5,0)</f>
        <v>Bogor</v>
      </c>
      <c r="J999" s="2" t="s">
        <v>1174</v>
      </c>
      <c r="K999" s="7" t="str">
        <f>VLOOKUP($J:$J,'Product Details'!$B:$C,2,0)</f>
        <v>Office_Supplies</v>
      </c>
      <c r="L999" s="7" t="str">
        <f>VLOOKUP($J:$J,'Product Details'!$B:$D,3,0)</f>
        <v>Storage</v>
      </c>
      <c r="M999" s="7"/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7361</v>
      </c>
      <c r="S999" s="2">
        <v>60</v>
      </c>
      <c r="T999" s="9">
        <f t="shared" si="77"/>
        <v>7421</v>
      </c>
      <c r="U999" s="9">
        <f t="shared" si="78"/>
        <v>534</v>
      </c>
      <c r="V999" s="2" t="s">
        <v>64</v>
      </c>
      <c r="W999" s="10">
        <f t="shared" si="79"/>
        <v>0.05</v>
      </c>
    </row>
    <row r="1000" spans="1:23" x14ac:dyDescent="0.25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VLOOKUP(F1000:F5805,'Customer Info'!A:B,2,0)</f>
        <v>Monica</v>
      </c>
      <c r="H1000" s="6" t="str">
        <f>VLOOKUP($F$10:$F$4815,'Customer Info'!$A$1:$C$501,3,0)</f>
        <v>Federle</v>
      </c>
      <c r="I1000" s="6" t="str">
        <f>VLOOKUP($F$10:$F$4815,'Customer Info'!$A$1:$E$501,5,0)</f>
        <v>Lismore</v>
      </c>
      <c r="J1000" s="2" t="s">
        <v>90</v>
      </c>
      <c r="K1000" s="7" t="str">
        <f>VLOOKUP($J:$J,'Product Details'!$B:$C,2,0)</f>
        <v>Office_Supplies</v>
      </c>
      <c r="L1000" s="7" t="str">
        <f>VLOOKUP($J:$J,'Product Details'!$B:$D,3,0)</f>
        <v>Paper</v>
      </c>
      <c r="M1000" s="7"/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2142</v>
      </c>
      <c r="S1000" s="2">
        <v>29</v>
      </c>
      <c r="T1000" s="9">
        <f t="shared" si="77"/>
        <v>2171</v>
      </c>
      <c r="U1000" s="9">
        <f t="shared" si="78"/>
        <v>151</v>
      </c>
      <c r="V1000" s="2" t="s">
        <v>64</v>
      </c>
      <c r="W1000" s="10">
        <f t="shared" si="79"/>
        <v>0.02</v>
      </c>
    </row>
    <row r="1001" spans="1:23" x14ac:dyDescent="0.25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VLOOKUP(F1001:F5806,'Customer Info'!A:B,2,0)</f>
        <v>Rick</v>
      </c>
      <c r="H1001" s="6" t="str">
        <f>VLOOKUP($F$10:$F$4815,'Customer Info'!$A$1:$C$501,3,0)</f>
        <v>Duston</v>
      </c>
      <c r="I1001" s="6" t="str">
        <f>VLOOKUP($F$10:$F$4815,'Customer Info'!$A$1:$E$501,5,0)</f>
        <v>Bhiwandi</v>
      </c>
      <c r="J1001" s="2" t="s">
        <v>197</v>
      </c>
      <c r="K1001" s="7" t="str">
        <f>VLOOKUP($J:$J,'Product Details'!$B:$C,2,0)</f>
        <v>Office_Supplies</v>
      </c>
      <c r="L1001" s="7" t="str">
        <f>VLOOKUP($J:$J,'Product Details'!$B:$D,3,0)</f>
        <v>Labels</v>
      </c>
      <c r="M1001" s="7"/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13222</v>
      </c>
      <c r="S1001" s="2">
        <v>56</v>
      </c>
      <c r="T1001" s="9">
        <f t="shared" si="77"/>
        <v>13278</v>
      </c>
      <c r="U1001" s="9">
        <f t="shared" si="78"/>
        <v>1392</v>
      </c>
      <c r="V1001" s="2" t="s">
        <v>34</v>
      </c>
      <c r="W1001" s="10">
        <f t="shared" si="79"/>
        <v>0.05</v>
      </c>
    </row>
    <row r="1002" spans="1:23" x14ac:dyDescent="0.25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VLOOKUP(F1002:F5807,'Customer Info'!A:B,2,0)</f>
        <v>Michelle</v>
      </c>
      <c r="H1002" s="6" t="str">
        <f>VLOOKUP($F$10:$F$4815,'Customer Info'!$A$1:$C$501,3,0)</f>
        <v>Tran</v>
      </c>
      <c r="I1002" s="6" t="str">
        <f>VLOOKUP($F$10:$F$4815,'Customer Info'!$A$1:$E$501,5,0)</f>
        <v>Mount Gambier</v>
      </c>
      <c r="J1002" s="2" t="s">
        <v>221</v>
      </c>
      <c r="K1002" s="7" t="str">
        <f>VLOOKUP($J:$J,'Product Details'!$B:$C,2,0)</f>
        <v>Office_Supplies</v>
      </c>
      <c r="L1002" s="7" t="str">
        <f>VLOOKUP($J:$J,'Product Details'!$B:$D,3,0)</f>
        <v>Storage</v>
      </c>
      <c r="M1002" s="7"/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6750</v>
      </c>
      <c r="S1002" s="2">
        <v>99</v>
      </c>
      <c r="T1002" s="9">
        <f t="shared" si="77"/>
        <v>6849</v>
      </c>
      <c r="U1002" s="9">
        <f t="shared" si="78"/>
        <v>228</v>
      </c>
      <c r="V1002" s="2" t="s">
        <v>64</v>
      </c>
      <c r="W1002" s="10">
        <f t="shared" si="79"/>
        <v>0.05</v>
      </c>
    </row>
    <row r="1003" spans="1:23" x14ac:dyDescent="0.25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VLOOKUP(F1003:F5808,'Customer Info'!A:B,2,0)</f>
        <v>Brendan</v>
      </c>
      <c r="H1003" s="6" t="str">
        <f>VLOOKUP($F$10:$F$4815,'Customer Info'!$A$1:$C$501,3,0)</f>
        <v>Murry</v>
      </c>
      <c r="I1003" s="6" t="str">
        <f>VLOOKUP($F$10:$F$4815,'Customer Info'!$A$1:$E$501,5,0)</f>
        <v>Brahmapur</v>
      </c>
      <c r="J1003" s="2" t="s">
        <v>669</v>
      </c>
      <c r="K1003" s="7" t="str">
        <f>VLOOKUP($J:$J,'Product Details'!$B:$C,2,0)</f>
        <v>Technology</v>
      </c>
      <c r="L1003" s="7" t="str">
        <f>VLOOKUP($J:$J,'Product Details'!$B:$D,3,0)</f>
        <v>Phones</v>
      </c>
      <c r="M1003" s="7"/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5658</v>
      </c>
      <c r="S1003" s="2">
        <v>30</v>
      </c>
      <c r="T1003" s="9">
        <f t="shared" si="77"/>
        <v>5688</v>
      </c>
      <c r="U1003" s="9">
        <f t="shared" si="78"/>
        <v>496</v>
      </c>
      <c r="V1003" s="2" t="s">
        <v>34</v>
      </c>
      <c r="W1003" s="10">
        <f t="shared" si="79"/>
        <v>0.05</v>
      </c>
    </row>
    <row r="1004" spans="1:23" x14ac:dyDescent="0.25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VLOOKUP(F1004:F5809,'Customer Info'!A:B,2,0)</f>
        <v>Sylvia</v>
      </c>
      <c r="H1004" s="6" t="str">
        <f>VLOOKUP($F$10:$F$4815,'Customer Info'!$A$1:$C$501,3,0)</f>
        <v>Foulston</v>
      </c>
      <c r="I1004" s="6" t="str">
        <f>VLOOKUP($F$10:$F$4815,'Customer Info'!$A$1:$E$501,5,0)</f>
        <v>Ludwigsburg</v>
      </c>
      <c r="J1004" s="2" t="s">
        <v>75</v>
      </c>
      <c r="K1004" s="7" t="str">
        <f>VLOOKUP($J:$J,'Product Details'!$B:$C,2,0)</f>
        <v>Office_Supplies</v>
      </c>
      <c r="L1004" s="7" t="str">
        <f>VLOOKUP($J:$J,'Product Details'!$B:$D,3,0)</f>
        <v>Fasteners</v>
      </c>
      <c r="M1004" s="7"/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21423</v>
      </c>
      <c r="S1004" s="2">
        <v>94</v>
      </c>
      <c r="T1004" s="9">
        <f t="shared" si="77"/>
        <v>21517</v>
      </c>
      <c r="U1004" s="9">
        <f t="shared" si="78"/>
        <v>1894</v>
      </c>
      <c r="V1004" s="2" t="s">
        <v>31</v>
      </c>
      <c r="W1004" s="10">
        <f t="shared" si="79"/>
        <v>0.05</v>
      </c>
    </row>
    <row r="1005" spans="1:23" x14ac:dyDescent="0.25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VLOOKUP(F1005:F5810,'Customer Info'!A:B,2,0)</f>
        <v>Laura</v>
      </c>
      <c r="H1005" s="6" t="str">
        <f>VLOOKUP($F$10:$F$4815,'Customer Info'!$A$1:$C$501,3,0)</f>
        <v>Armstrong</v>
      </c>
      <c r="I1005" s="6" t="str">
        <f>VLOOKUP($F$10:$F$4815,'Customer Info'!$A$1:$E$501,5,0)</f>
        <v>Torquay</v>
      </c>
      <c r="J1005" s="2" t="s">
        <v>698</v>
      </c>
      <c r="K1005" s="7" t="str">
        <f>VLOOKUP($J:$J,'Product Details'!$B:$C,2,0)</f>
        <v>Furniture</v>
      </c>
      <c r="L1005" s="7" t="str">
        <f>VLOOKUP($J:$J,'Product Details'!$B:$D,3,0)</f>
        <v>Chairs</v>
      </c>
      <c r="M1005" s="7"/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7664</v>
      </c>
      <c r="S1005" s="2">
        <v>34</v>
      </c>
      <c r="T1005" s="9">
        <f t="shared" si="77"/>
        <v>7698</v>
      </c>
      <c r="U1005" s="9">
        <f t="shared" si="78"/>
        <v>322</v>
      </c>
      <c r="V1005" s="2" t="s">
        <v>64</v>
      </c>
      <c r="W1005" s="10">
        <f t="shared" si="79"/>
        <v>0.05</v>
      </c>
    </row>
    <row r="1006" spans="1:23" x14ac:dyDescent="0.25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VLOOKUP(F1006:F5811,'Customer Info'!A:B,2,0)</f>
        <v>Sarah</v>
      </c>
      <c r="H1006" s="6" t="str">
        <f>VLOOKUP($F$10:$F$4815,'Customer Info'!$A$1:$C$501,3,0)</f>
        <v>Foster</v>
      </c>
      <c r="I1006" s="6" t="str">
        <f>VLOOKUP($F$10:$F$4815,'Customer Info'!$A$1:$E$501,5,0)</f>
        <v>Xianning</v>
      </c>
      <c r="J1006" s="2" t="s">
        <v>444</v>
      </c>
      <c r="K1006" s="7" t="str">
        <f>VLOOKUP($J:$J,'Product Details'!$B:$C,2,0)</f>
        <v>Office_Supplies</v>
      </c>
      <c r="L1006" s="7" t="str">
        <f>VLOOKUP($J:$J,'Product Details'!$B:$D,3,0)</f>
        <v>Envelopes</v>
      </c>
      <c r="M1006" s="7"/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140</v>
      </c>
      <c r="S1006" s="2">
        <v>30</v>
      </c>
      <c r="T1006" s="9">
        <f t="shared" si="77"/>
        <v>170</v>
      </c>
      <c r="U1006" s="9">
        <f t="shared" si="78"/>
        <v>33</v>
      </c>
      <c r="V1006" s="2" t="s">
        <v>34</v>
      </c>
      <c r="W1006" s="10">
        <f t="shared" si="79"/>
        <v>0.02</v>
      </c>
    </row>
    <row r="1007" spans="1:23" x14ac:dyDescent="0.25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VLOOKUP(F1007:F5812,'Customer Info'!A:B,2,0)</f>
        <v>Kelly</v>
      </c>
      <c r="H1007" s="6" t="str">
        <f>VLOOKUP($F$10:$F$4815,'Customer Info'!$A$1:$C$501,3,0)</f>
        <v>Collister</v>
      </c>
      <c r="I1007" s="6" t="str">
        <f>VLOOKUP($F$10:$F$4815,'Customer Info'!$A$1:$E$501,5,0)</f>
        <v>Tangshan</v>
      </c>
      <c r="J1007" s="2" t="s">
        <v>221</v>
      </c>
      <c r="K1007" s="7" t="str">
        <f>VLOOKUP($J:$J,'Product Details'!$B:$C,2,0)</f>
        <v>Office_Supplies</v>
      </c>
      <c r="L1007" s="7" t="str">
        <f>VLOOKUP($J:$J,'Product Details'!$B:$D,3,0)</f>
        <v>Storage</v>
      </c>
      <c r="M1007" s="7"/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1800</v>
      </c>
      <c r="S1007" s="2">
        <v>78</v>
      </c>
      <c r="T1007" s="9">
        <f t="shared" si="77"/>
        <v>1878</v>
      </c>
      <c r="U1007" s="9">
        <f t="shared" si="78"/>
        <v>210</v>
      </c>
      <c r="V1007" s="2" t="s">
        <v>64</v>
      </c>
      <c r="W1007" s="10">
        <f t="shared" si="79"/>
        <v>0.02</v>
      </c>
    </row>
    <row r="1008" spans="1:23" x14ac:dyDescent="0.25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VLOOKUP(F1008:F5813,'Customer Info'!A:B,2,0)</f>
        <v>Anemone</v>
      </c>
      <c r="H1008" s="6" t="str">
        <f>VLOOKUP($F$10:$F$4815,'Customer Info'!$A$1:$C$501,3,0)</f>
        <v>Ratner</v>
      </c>
      <c r="I1008" s="6" t="str">
        <f>VLOOKUP($F$10:$F$4815,'Customer Info'!$A$1:$E$501,5,0)</f>
        <v>Pune</v>
      </c>
      <c r="J1008" s="2" t="s">
        <v>719</v>
      </c>
      <c r="K1008" s="7" t="str">
        <f>VLOOKUP($J:$J,'Product Details'!$B:$C,2,0)</f>
        <v>Office_Supplies</v>
      </c>
      <c r="L1008" s="7" t="str">
        <f>VLOOKUP($J:$J,'Product Details'!$B:$D,3,0)</f>
        <v>Labels</v>
      </c>
      <c r="M1008" s="7"/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2410</v>
      </c>
      <c r="S1008" s="2">
        <v>64</v>
      </c>
      <c r="T1008" s="9">
        <f t="shared" si="77"/>
        <v>2474</v>
      </c>
      <c r="U1008" s="9">
        <f t="shared" si="78"/>
        <v>156</v>
      </c>
      <c r="V1008" s="2" t="s">
        <v>72</v>
      </c>
      <c r="W1008" s="10">
        <f t="shared" si="79"/>
        <v>0.02</v>
      </c>
    </row>
    <row r="1009" spans="1:23" x14ac:dyDescent="0.25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VLOOKUP(F1009:F5814,'Customer Info'!A:B,2,0)</f>
        <v>Peter</v>
      </c>
      <c r="H1009" s="6" t="str">
        <f>VLOOKUP($F$10:$F$4815,'Customer Info'!$A$1:$C$501,3,0)</f>
        <v>BŸhler</v>
      </c>
      <c r="I1009" s="6" t="str">
        <f>VLOOKUP($F$10:$F$4815,'Customer Info'!$A$1:$E$501,5,0)</f>
        <v>Wolfsburg</v>
      </c>
      <c r="J1009" s="2" t="s">
        <v>135</v>
      </c>
      <c r="K1009" s="7" t="str">
        <f>VLOOKUP($J:$J,'Product Details'!$B:$C,2)</f>
        <v>Office_Supplies</v>
      </c>
      <c r="L1009" s="7" t="e">
        <f>VLOOKUP($J:$J,'Product Details'!$B:$D,3,0)</f>
        <v>#N/A</v>
      </c>
      <c r="M1009" s="7"/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3954</v>
      </c>
      <c r="S1009" s="2">
        <v>94</v>
      </c>
      <c r="T1009" s="9">
        <f t="shared" si="77"/>
        <v>4048</v>
      </c>
      <c r="U1009" s="9">
        <f t="shared" si="78"/>
        <v>421</v>
      </c>
      <c r="V1009" s="2" t="s">
        <v>34</v>
      </c>
      <c r="W1009" s="10">
        <f t="shared" si="79"/>
        <v>0.02</v>
      </c>
    </row>
    <row r="1010" spans="1:23" x14ac:dyDescent="0.25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VLOOKUP(F1010:F5815,'Customer Info'!A:B,2,0)</f>
        <v>Damala</v>
      </c>
      <c r="H1010" s="6" t="str">
        <f>VLOOKUP($F$10:$F$4815,'Customer Info'!$A$1:$C$501,3,0)</f>
        <v>Kotsonis</v>
      </c>
      <c r="I1010" s="6" t="str">
        <f>VLOOKUP($F$10:$F$4815,'Customer Info'!$A$1:$E$501,5,0)</f>
        <v>Berlin</v>
      </c>
      <c r="J1010" s="2" t="s">
        <v>362</v>
      </c>
      <c r="K1010" s="7" t="str">
        <f>VLOOKUP($J:$J,'Product Details'!$B:$C,2,0)</f>
        <v>Technology</v>
      </c>
      <c r="L1010" s="7" t="str">
        <f>VLOOKUP($J:$J,'Product Details'!$B:$D,3,0)</f>
        <v>Machines</v>
      </c>
      <c r="M1010" s="7"/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174</v>
      </c>
      <c r="S1010" s="2">
        <v>10</v>
      </c>
      <c r="T1010" s="9">
        <f t="shared" si="77"/>
        <v>184</v>
      </c>
      <c r="U1010" s="9">
        <f t="shared" si="78"/>
        <v>24</v>
      </c>
      <c r="V1010" s="2" t="s">
        <v>64</v>
      </c>
      <c r="W1010" s="10">
        <f t="shared" si="79"/>
        <v>0.02</v>
      </c>
    </row>
    <row r="1011" spans="1:23" x14ac:dyDescent="0.25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VLOOKUP(F1011:F5816,'Customer Info'!A:B,2,0)</f>
        <v>Andrew</v>
      </c>
      <c r="H1011" s="6" t="str">
        <f>VLOOKUP($F$10:$F$4815,'Customer Info'!$A$1:$C$501,3,0)</f>
        <v>Gjertsen</v>
      </c>
      <c r="I1011" s="6" t="str">
        <f>VLOOKUP($F$10:$F$4815,'Customer Info'!$A$1:$E$501,5,0)</f>
        <v>Hamburg</v>
      </c>
      <c r="J1011" s="2" t="s">
        <v>702</v>
      </c>
      <c r="K1011" s="7" t="str">
        <f>VLOOKUP($J:$J,'Product Details'!$B:$C,2,0)</f>
        <v>Furniture</v>
      </c>
      <c r="L1011" s="7" t="str">
        <f>VLOOKUP($J:$J,'Product Details'!$B:$D,3,0)</f>
        <v>Tables</v>
      </c>
      <c r="M1011" s="7"/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2466</v>
      </c>
      <c r="S1011" s="2">
        <v>61</v>
      </c>
      <c r="T1011" s="9">
        <f t="shared" si="77"/>
        <v>2527</v>
      </c>
      <c r="U1011" s="9">
        <f t="shared" si="78"/>
        <v>200</v>
      </c>
      <c r="V1011" s="2" t="s">
        <v>64</v>
      </c>
      <c r="W1011" s="10">
        <f t="shared" si="79"/>
        <v>0.02</v>
      </c>
    </row>
    <row r="1012" spans="1:23" x14ac:dyDescent="0.25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VLOOKUP(F1012:F5817,'Customer Info'!A:B,2,0)</f>
        <v>Katherine</v>
      </c>
      <c r="H1012" s="6" t="str">
        <f>VLOOKUP($F$10:$F$4815,'Customer Info'!$A$1:$C$501,3,0)</f>
        <v>Murray</v>
      </c>
      <c r="I1012" s="6" t="str">
        <f>VLOOKUP($F$10:$F$4815,'Customer Info'!$A$1:$E$501,5,0)</f>
        <v>Sydney</v>
      </c>
      <c r="J1012" s="2" t="s">
        <v>962</v>
      </c>
      <c r="K1012" s="7" t="str">
        <f>VLOOKUP($J:$J,'Product Details'!$B:$C,2,0)</f>
        <v>Furniture</v>
      </c>
      <c r="L1012" s="7" t="str">
        <f>VLOOKUP($J:$J,'Product Details'!$B:$D,3,0)</f>
        <v>Bookcases</v>
      </c>
      <c r="M1012" s="7"/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310</v>
      </c>
      <c r="S1012" s="2">
        <v>10</v>
      </c>
      <c r="T1012" s="9">
        <f t="shared" si="77"/>
        <v>320</v>
      </c>
      <c r="U1012" s="9">
        <f t="shared" si="78"/>
        <v>30</v>
      </c>
      <c r="V1012" s="2" t="s">
        <v>64</v>
      </c>
      <c r="W1012" s="10">
        <f t="shared" si="79"/>
        <v>0.02</v>
      </c>
    </row>
    <row r="1013" spans="1:23" x14ac:dyDescent="0.25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VLOOKUP(F1013:F5818,'Customer Info'!A:B,2,0)</f>
        <v>Becky</v>
      </c>
      <c r="H1013" s="6" t="str">
        <f>VLOOKUP($F$10:$F$4815,'Customer Info'!$A$1:$C$501,3,0)</f>
        <v>Pak</v>
      </c>
      <c r="I1013" s="6" t="str">
        <f>VLOOKUP($F$10:$F$4815,'Customer Info'!$A$1:$E$501,5,0)</f>
        <v>Geelong</v>
      </c>
      <c r="J1013" s="2" t="s">
        <v>270</v>
      </c>
      <c r="K1013" s="7" t="str">
        <f>VLOOKUP($J:$J,'Product Details'!$B:$C,2,0)</f>
        <v>Furniture</v>
      </c>
      <c r="L1013" s="7" t="str">
        <f>VLOOKUP($J:$J,'Product Details'!$B:$D,3,0)</f>
        <v>Furnishings</v>
      </c>
      <c r="M1013" s="7"/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558</v>
      </c>
      <c r="S1013" s="2">
        <v>37</v>
      </c>
      <c r="T1013" s="9">
        <f t="shared" si="77"/>
        <v>595</v>
      </c>
      <c r="U1013" s="9">
        <f t="shared" si="78"/>
        <v>87</v>
      </c>
      <c r="V1013" s="2" t="s">
        <v>64</v>
      </c>
      <c r="W1013" s="10">
        <f t="shared" si="79"/>
        <v>0.02</v>
      </c>
    </row>
    <row r="1014" spans="1:23" x14ac:dyDescent="0.25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VLOOKUP(F1014:F5819,'Customer Info'!A:B,2,0)</f>
        <v>Alex</v>
      </c>
      <c r="H1014" s="6" t="str">
        <f>VLOOKUP($F$10:$F$4815,'Customer Info'!$A$1:$C$501,3,0)</f>
        <v>Avila</v>
      </c>
      <c r="I1014" s="6" t="str">
        <f>VLOOKUP($F$10:$F$4815,'Customer Info'!$A$1:$E$501,5,0)</f>
        <v>Berlin</v>
      </c>
      <c r="J1014" s="2" t="s">
        <v>221</v>
      </c>
      <c r="K1014" s="7" t="str">
        <f>VLOOKUP($J:$J,'Product Details'!$B:$C,2,0)</f>
        <v>Office_Supplies</v>
      </c>
      <c r="L1014" s="7" t="str">
        <f>VLOOKUP($J:$J,'Product Details'!$B:$D,3,0)</f>
        <v>Storage</v>
      </c>
      <c r="M1014" s="7"/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24048</v>
      </c>
      <c r="S1014" s="2">
        <v>24</v>
      </c>
      <c r="T1014" s="9">
        <f t="shared" si="77"/>
        <v>24072</v>
      </c>
      <c r="U1014" s="9">
        <f t="shared" si="78"/>
        <v>1364</v>
      </c>
      <c r="V1014" s="2" t="s">
        <v>34</v>
      </c>
      <c r="W1014" s="10">
        <f t="shared" si="79"/>
        <v>0.05</v>
      </c>
    </row>
    <row r="1015" spans="1:23" x14ac:dyDescent="0.25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VLOOKUP(F1015:F5820,'Customer Info'!A:B,2,0)</f>
        <v>Alan</v>
      </c>
      <c r="H1015" s="6" t="str">
        <f>VLOOKUP($F$10:$F$4815,'Customer Info'!$A$1:$C$501,3,0)</f>
        <v>Shonely</v>
      </c>
      <c r="I1015" s="6" t="str">
        <f>VLOOKUP($F$10:$F$4815,'Customer Info'!$A$1:$E$501,5,0)</f>
        <v>Canberra</v>
      </c>
      <c r="J1015" s="2" t="s">
        <v>612</v>
      </c>
      <c r="K1015" s="7" t="str">
        <f>VLOOKUP($J:$J,'Product Details'!$B:$C,2,0)</f>
        <v>Technology</v>
      </c>
      <c r="L1015" s="7" t="str">
        <f>VLOOKUP($J:$J,'Product Details'!$B:$D,3,0)</f>
        <v>Phones</v>
      </c>
      <c r="M1015" s="7"/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24230</v>
      </c>
      <c r="S1015" s="2">
        <v>34</v>
      </c>
      <c r="T1015" s="9">
        <f t="shared" si="77"/>
        <v>24264</v>
      </c>
      <c r="U1015" s="9">
        <f t="shared" si="78"/>
        <v>1804</v>
      </c>
      <c r="V1015" s="2" t="s">
        <v>34</v>
      </c>
      <c r="W1015" s="10">
        <f t="shared" si="79"/>
        <v>0.05</v>
      </c>
    </row>
    <row r="1016" spans="1:23" x14ac:dyDescent="0.25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VLOOKUP(F1016:F5821,'Customer Info'!A:B,2,0)</f>
        <v>Brian</v>
      </c>
      <c r="H1016" s="6" t="str">
        <f>VLOOKUP($F$10:$F$4815,'Customer Info'!$A$1:$C$501,3,0)</f>
        <v>Stugart</v>
      </c>
      <c r="I1016" s="6" t="str">
        <f>VLOOKUP($F$10:$F$4815,'Customer Info'!$A$1:$E$501,5,0)</f>
        <v>Jakarta</v>
      </c>
      <c r="J1016" s="2" t="s">
        <v>97</v>
      </c>
      <c r="K1016" s="7" t="str">
        <f>VLOOKUP($J:$J,'Product Details'!$B:$C,2,0)</f>
        <v>Technology</v>
      </c>
      <c r="L1016" s="7" t="str">
        <f>VLOOKUP($J:$J,'Product Details'!$B:$D,3,0)</f>
        <v>Machines</v>
      </c>
      <c r="M1016" s="7"/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896</v>
      </c>
      <c r="S1016" s="2">
        <v>54</v>
      </c>
      <c r="T1016" s="9">
        <f t="shared" si="77"/>
        <v>950</v>
      </c>
      <c r="U1016" s="9">
        <f t="shared" si="78"/>
        <v>80</v>
      </c>
      <c r="V1016" s="2" t="s">
        <v>34</v>
      </c>
      <c r="W1016" s="10">
        <f t="shared" si="79"/>
        <v>0.02</v>
      </c>
    </row>
    <row r="1017" spans="1:23" x14ac:dyDescent="0.25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VLOOKUP(F1017:F5822,'Customer Info'!A:B,2,0)</f>
        <v>Monica</v>
      </c>
      <c r="H1017" s="6" t="str">
        <f>VLOOKUP($F$10:$F$4815,'Customer Info'!$A$1:$C$501,3,0)</f>
        <v>Federle</v>
      </c>
      <c r="I1017" s="6" t="str">
        <f>VLOOKUP($F$10:$F$4815,'Customer Info'!$A$1:$E$501,5,0)</f>
        <v>Lismore</v>
      </c>
      <c r="J1017" s="2" t="s">
        <v>405</v>
      </c>
      <c r="K1017" s="7" t="str">
        <f>VLOOKUP($J:$J,'Product Details'!$B:$C,2,0)</f>
        <v>Furniture</v>
      </c>
      <c r="L1017" s="7" t="str">
        <f>VLOOKUP($J:$J,'Product Details'!$B:$D,3,0)</f>
        <v>Furnishings</v>
      </c>
      <c r="M1017" s="7"/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69</v>
      </c>
      <c r="S1017" s="2">
        <v>10</v>
      </c>
      <c r="T1017" s="9">
        <f t="shared" si="77"/>
        <v>79</v>
      </c>
      <c r="U1017" s="9">
        <f t="shared" si="78"/>
        <v>15</v>
      </c>
      <c r="V1017" s="2" t="s">
        <v>34</v>
      </c>
      <c r="W1017" s="10">
        <f t="shared" si="79"/>
        <v>0.02</v>
      </c>
    </row>
    <row r="1018" spans="1:23" x14ac:dyDescent="0.25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VLOOKUP(F1018:F5823,'Customer Info'!A:B,2,0)</f>
        <v>Julie</v>
      </c>
      <c r="H1018" s="6" t="str">
        <f>VLOOKUP($F$10:$F$4815,'Customer Info'!$A$1:$C$501,3,0)</f>
        <v>Prescott</v>
      </c>
      <c r="I1018" s="6" t="str">
        <f>VLOOKUP($F$10:$F$4815,'Customer Info'!$A$1:$E$501,5,0)</f>
        <v>Norderstedt</v>
      </c>
      <c r="J1018" s="2" t="s">
        <v>221</v>
      </c>
      <c r="K1018" s="7" t="str">
        <f>VLOOKUP($J:$J,'Product Details'!$B:$C,2,0)</f>
        <v>Office_Supplies</v>
      </c>
      <c r="L1018" s="7" t="str">
        <f>VLOOKUP($J:$J,'Product Details'!$B:$D,3,0)</f>
        <v>Storage</v>
      </c>
      <c r="M1018" s="7"/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483</v>
      </c>
      <c r="S1018" s="2">
        <v>10</v>
      </c>
      <c r="T1018" s="9">
        <f t="shared" si="77"/>
        <v>493</v>
      </c>
      <c r="U1018" s="9">
        <f t="shared" si="78"/>
        <v>45</v>
      </c>
      <c r="V1018" s="2" t="s">
        <v>34</v>
      </c>
      <c r="W1018" s="10">
        <f t="shared" si="79"/>
        <v>0.02</v>
      </c>
    </row>
    <row r="1019" spans="1:23" x14ac:dyDescent="0.25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VLOOKUP(F1019:F5824,'Customer Info'!A:B,2,0)</f>
        <v>Sarah</v>
      </c>
      <c r="H1019" s="6" t="str">
        <f>VLOOKUP($F$10:$F$4815,'Customer Info'!$A$1:$C$501,3,0)</f>
        <v>Foster</v>
      </c>
      <c r="I1019" s="6" t="str">
        <f>VLOOKUP($F$10:$F$4815,'Customer Info'!$A$1:$E$501,5,0)</f>
        <v>Harbin</v>
      </c>
      <c r="J1019" s="2" t="s">
        <v>5</v>
      </c>
      <c r="K1019" s="7" t="str">
        <f>VLOOKUP($J:$J,'Product Details'!$B:$C,2,0)</f>
        <v>Furniture</v>
      </c>
      <c r="L1019" s="7" t="str">
        <f>VLOOKUP($J:$J,'Product Details'!$B:$D,3,0)</f>
        <v>Furnishings</v>
      </c>
      <c r="M1019" s="7"/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3442</v>
      </c>
      <c r="S1019" s="2">
        <v>34</v>
      </c>
      <c r="T1019" s="9">
        <f t="shared" si="77"/>
        <v>3476</v>
      </c>
      <c r="U1019" s="9">
        <f t="shared" si="78"/>
        <v>196</v>
      </c>
      <c r="V1019" s="2" t="s">
        <v>34</v>
      </c>
      <c r="W1019" s="10">
        <f t="shared" si="79"/>
        <v>0.02</v>
      </c>
    </row>
    <row r="1020" spans="1:23" x14ac:dyDescent="0.25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VLOOKUP(F1020:F5825,'Customer Info'!A:B,2,0)</f>
        <v>Meg</v>
      </c>
      <c r="H1020" s="6" t="str">
        <f>VLOOKUP($F$10:$F$4815,'Customer Info'!$A$1:$C$501,3,0)</f>
        <v>Tillman</v>
      </c>
      <c r="I1020" s="6" t="str">
        <f>VLOOKUP($F$10:$F$4815,'Customer Info'!$A$1:$E$501,5,0)</f>
        <v>Melbourne</v>
      </c>
      <c r="J1020" s="2" t="s">
        <v>208</v>
      </c>
      <c r="K1020" s="7" t="str">
        <f>VLOOKUP($J:$J,'Product Details'!$B:$C,2,0)</f>
        <v>Office_Supplies</v>
      </c>
      <c r="L1020" s="7" t="str">
        <f>VLOOKUP($J:$J,'Product Details'!$B:$D,3,0)</f>
        <v>Labels</v>
      </c>
      <c r="M1020" s="7"/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6768</v>
      </c>
      <c r="S1020" s="2">
        <v>87</v>
      </c>
      <c r="T1020" s="9">
        <f t="shared" si="77"/>
        <v>6855</v>
      </c>
      <c r="U1020" s="9">
        <f t="shared" si="78"/>
        <v>343</v>
      </c>
      <c r="V1020" s="2" t="s">
        <v>34</v>
      </c>
      <c r="W1020" s="10">
        <f t="shared" si="79"/>
        <v>0.05</v>
      </c>
    </row>
    <row r="1021" spans="1:23" x14ac:dyDescent="0.25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VLOOKUP(F1021:F5826,'Customer Info'!A:B,2,0)</f>
        <v>Debra</v>
      </c>
      <c r="H1021" s="6" t="str">
        <f>VLOOKUP($F$10:$F$4815,'Customer Info'!$A$1:$C$501,3,0)</f>
        <v>Catini</v>
      </c>
      <c r="I1021" s="6" t="str">
        <f>VLOOKUP($F$10:$F$4815,'Customer Info'!$A$1:$E$501,5,0)</f>
        <v>Zhengzhou</v>
      </c>
      <c r="J1021" s="2" t="s">
        <v>425</v>
      </c>
      <c r="K1021" s="7" t="str">
        <f>VLOOKUP($J:$J,'Product Details'!$B:$C,2,0)</f>
        <v>Office_Supplies</v>
      </c>
      <c r="L1021" s="7" t="str">
        <f>VLOOKUP($J:$J,'Product Details'!$B:$D,3,0)</f>
        <v>Supplies</v>
      </c>
      <c r="M1021" s="7"/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1601</v>
      </c>
      <c r="S1021" s="2">
        <v>65</v>
      </c>
      <c r="T1021" s="9">
        <f t="shared" si="77"/>
        <v>1666</v>
      </c>
      <c r="U1021" s="9">
        <f t="shared" si="78"/>
        <v>156</v>
      </c>
      <c r="V1021" s="2" t="s">
        <v>34</v>
      </c>
      <c r="W1021" s="10">
        <f t="shared" si="79"/>
        <v>0.02</v>
      </c>
    </row>
    <row r="1022" spans="1:23" x14ac:dyDescent="0.25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VLOOKUP(F1022:F5827,'Customer Info'!A:B,2,0)</f>
        <v>Duane</v>
      </c>
      <c r="H1022" s="6" t="str">
        <f>VLOOKUP($F$10:$F$4815,'Customer Info'!$A$1:$C$501,3,0)</f>
        <v>Benoit</v>
      </c>
      <c r="I1022" s="6" t="str">
        <f>VLOOKUP($F$10:$F$4815,'Customer Info'!$A$1:$E$501,5,0)</f>
        <v>Tamworth</v>
      </c>
      <c r="J1022" s="2" t="s">
        <v>1397</v>
      </c>
      <c r="K1022" s="7" t="str">
        <f>VLOOKUP($J:$J,'Product Details'!$B:$C,2,0)</f>
        <v>Technology</v>
      </c>
      <c r="L1022" s="7" t="str">
        <f>VLOOKUP($J:$J,'Product Details'!$B:$D,3,0)</f>
        <v>Phones</v>
      </c>
      <c r="M1022" s="7"/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3756</v>
      </c>
      <c r="S1022" s="2">
        <v>42</v>
      </c>
      <c r="T1022" s="9">
        <f t="shared" si="77"/>
        <v>3798</v>
      </c>
      <c r="U1022" s="9">
        <f t="shared" si="78"/>
        <v>444</v>
      </c>
      <c r="V1022" s="2" t="s">
        <v>64</v>
      </c>
      <c r="W1022" s="10">
        <f t="shared" si="79"/>
        <v>0.02</v>
      </c>
    </row>
    <row r="1023" spans="1:23" x14ac:dyDescent="0.25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VLOOKUP(F1023:F5828,'Customer Info'!A:B,2,0)</f>
        <v>David</v>
      </c>
      <c r="H1023" s="6" t="str">
        <f>VLOOKUP($F$10:$F$4815,'Customer Info'!$A$1:$C$501,3,0)</f>
        <v>Kendrick</v>
      </c>
      <c r="I1023" s="6" t="str">
        <f>VLOOKUP($F$10:$F$4815,'Customer Info'!$A$1:$E$501,5,0)</f>
        <v>Kunming</v>
      </c>
      <c r="J1023" s="2" t="s">
        <v>33</v>
      </c>
      <c r="K1023" s="7" t="str">
        <f>VLOOKUP($J:$J,'Product Details'!$B:$C,2,0)</f>
        <v>Technology</v>
      </c>
      <c r="L1023" s="7" t="str">
        <f>VLOOKUP($J:$J,'Product Details'!$B:$D,3,0)</f>
        <v>Machines</v>
      </c>
      <c r="M1023" s="7"/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13536</v>
      </c>
      <c r="S1023" s="2">
        <v>77</v>
      </c>
      <c r="T1023" s="9">
        <f t="shared" si="77"/>
        <v>13613</v>
      </c>
      <c r="U1023" s="9">
        <f t="shared" si="78"/>
        <v>589</v>
      </c>
      <c r="V1023" s="2" t="s">
        <v>64</v>
      </c>
      <c r="W1023" s="10">
        <f t="shared" si="79"/>
        <v>0.05</v>
      </c>
    </row>
    <row r="1024" spans="1:23" x14ac:dyDescent="0.25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VLOOKUP(F1024:F5829,'Customer Info'!A:B,2,0)</f>
        <v>Toby</v>
      </c>
      <c r="H1024" s="6" t="str">
        <f>VLOOKUP($F$10:$F$4815,'Customer Info'!$A$1:$C$501,3,0)</f>
        <v>Carlisle</v>
      </c>
      <c r="I1024" s="6" t="str">
        <f>VLOOKUP($F$10:$F$4815,'Customer Info'!$A$1:$E$501,5,0)</f>
        <v>Depok</v>
      </c>
      <c r="J1024" s="2" t="s">
        <v>224</v>
      </c>
      <c r="K1024" s="7" t="str">
        <f>VLOOKUP($J:$J,'Product Details'!$B:$C,2,0)</f>
        <v>Office_Supplies</v>
      </c>
      <c r="L1024" s="7" t="str">
        <f>VLOOKUP($J:$J,'Product Details'!$B:$D,3,0)</f>
        <v>Supplies</v>
      </c>
      <c r="M1024" s="7"/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4815</v>
      </c>
      <c r="S1024" s="2">
        <v>82</v>
      </c>
      <c r="T1024" s="9">
        <f t="shared" si="77"/>
        <v>4897</v>
      </c>
      <c r="U1024" s="9">
        <f t="shared" si="78"/>
        <v>436</v>
      </c>
      <c r="V1024" s="2" t="s">
        <v>34</v>
      </c>
      <c r="W1024" s="10">
        <f t="shared" si="79"/>
        <v>0.02</v>
      </c>
    </row>
    <row r="1025" spans="1:23" x14ac:dyDescent="0.25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VLOOKUP(F1025:F5830,'Customer Info'!A:B,2,0)</f>
        <v>Pauline</v>
      </c>
      <c r="H1025" s="6" t="str">
        <f>VLOOKUP($F$10:$F$4815,'Customer Info'!$A$1:$C$501,3,0)</f>
        <v>Chand</v>
      </c>
      <c r="I1025" s="6" t="str">
        <f>VLOOKUP($F$10:$F$4815,'Customer Info'!$A$1:$E$501,5,0)</f>
        <v>Perth</v>
      </c>
      <c r="J1025" s="2" t="s">
        <v>580</v>
      </c>
      <c r="K1025" s="7" t="str">
        <f>VLOOKUP($J:$J,'Product Details'!$B:$C,2,0)</f>
        <v>Office_Supplies</v>
      </c>
      <c r="L1025" s="7" t="str">
        <f>VLOOKUP($J:$J,'Product Details'!$B:$D,3,0)</f>
        <v>Storage</v>
      </c>
      <c r="M1025" s="7"/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13342</v>
      </c>
      <c r="S1025" s="2">
        <v>32</v>
      </c>
      <c r="T1025" s="9">
        <f t="shared" si="77"/>
        <v>13374</v>
      </c>
      <c r="U1025" s="9">
        <f t="shared" si="78"/>
        <v>788</v>
      </c>
      <c r="V1025" s="2" t="s">
        <v>34</v>
      </c>
      <c r="W1025" s="10">
        <f t="shared" si="79"/>
        <v>0.05</v>
      </c>
    </row>
    <row r="1026" spans="1:23" x14ac:dyDescent="0.25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VLOOKUP(F1026:F5831,'Customer Info'!A:B,2,0)</f>
        <v>Ralph</v>
      </c>
      <c r="H1026" s="6" t="str">
        <f>VLOOKUP($F$10:$F$4815,'Customer Info'!$A$1:$C$501,3,0)</f>
        <v>Arnett</v>
      </c>
      <c r="I1026" s="6" t="str">
        <f>VLOOKUP($F$10:$F$4815,'Customer Info'!$A$1:$E$501,5,0)</f>
        <v>Suzhou</v>
      </c>
      <c r="J1026" s="2" t="s">
        <v>224</v>
      </c>
      <c r="K1026" s="7" t="str">
        <f>VLOOKUP($J:$J,'Product Details'!$B:$C,2,0)</f>
        <v>Office_Supplies</v>
      </c>
      <c r="L1026" s="7" t="str">
        <f>VLOOKUP($J:$J,'Product Details'!$B:$D,3,0)</f>
        <v>Supplies</v>
      </c>
      <c r="M1026" s="7"/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5658</v>
      </c>
      <c r="S1026" s="2">
        <v>84</v>
      </c>
      <c r="T1026" s="9">
        <f t="shared" si="77"/>
        <v>5742</v>
      </c>
      <c r="U1026" s="9">
        <f t="shared" si="78"/>
        <v>550</v>
      </c>
      <c r="V1026" s="2" t="s">
        <v>64</v>
      </c>
      <c r="W1026" s="10">
        <f t="shared" si="79"/>
        <v>0.05</v>
      </c>
    </row>
    <row r="1027" spans="1:23" x14ac:dyDescent="0.25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VLOOKUP(F1027:F5832,'Customer Info'!A:B,2,0)</f>
        <v>Matt</v>
      </c>
      <c r="H1027" s="6" t="str">
        <f>VLOOKUP($F$10:$F$4815,'Customer Info'!$A$1:$C$501,3,0)</f>
        <v>Collins</v>
      </c>
      <c r="I1027" s="6" t="str">
        <f>VLOOKUP($F$10:$F$4815,'Customer Info'!$A$1:$E$501,5,0)</f>
        <v>Mumbai</v>
      </c>
      <c r="J1027" s="2" t="s">
        <v>194</v>
      </c>
      <c r="K1027" s="7" t="str">
        <f>VLOOKUP($J:$J,'Product Details'!$B:$C,2,0)</f>
        <v>Office_Supplies</v>
      </c>
      <c r="L1027" s="7" t="str">
        <f>VLOOKUP($J:$J,'Product Details'!$B:$D,3,0)</f>
        <v>Art</v>
      </c>
      <c r="M1027" s="7"/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136</v>
      </c>
      <c r="S1027" s="2">
        <v>30</v>
      </c>
      <c r="T1027" s="9">
        <f t="shared" si="77"/>
        <v>166</v>
      </c>
      <c r="U1027" s="9">
        <f t="shared" si="78"/>
        <v>36</v>
      </c>
      <c r="V1027" s="2" t="s">
        <v>34</v>
      </c>
      <c r="W1027" s="10">
        <f t="shared" si="79"/>
        <v>0.02</v>
      </c>
    </row>
    <row r="1028" spans="1:23" x14ac:dyDescent="0.25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VLOOKUP(F1028:F5833,'Customer Info'!A:B,2,0)</f>
        <v>Jack</v>
      </c>
      <c r="H1028" s="6" t="str">
        <f>VLOOKUP($F$10:$F$4815,'Customer Info'!$A$1:$C$501,3,0)</f>
        <v>Lebron</v>
      </c>
      <c r="I1028" s="6" t="str">
        <f>VLOOKUP($F$10:$F$4815,'Customer Info'!$A$1:$E$501,5,0)</f>
        <v>Bremen</v>
      </c>
      <c r="J1028" s="2" t="s">
        <v>119</v>
      </c>
      <c r="K1028" s="7" t="str">
        <f>VLOOKUP($J:$J,'Product Details'!$B:$C,2,0)</f>
        <v>Furniture</v>
      </c>
      <c r="L1028" s="7" t="str">
        <f>VLOOKUP($J:$J,'Product Details'!$B:$D,3,0)</f>
        <v>Furnishings</v>
      </c>
      <c r="M1028" s="7"/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1416</v>
      </c>
      <c r="S1028" s="2">
        <v>30</v>
      </c>
      <c r="T1028" s="9">
        <f t="shared" si="77"/>
        <v>1446</v>
      </c>
      <c r="U1028" s="9">
        <f t="shared" si="78"/>
        <v>94</v>
      </c>
      <c r="V1028" s="2" t="s">
        <v>34</v>
      </c>
      <c r="W1028" s="10">
        <f t="shared" si="79"/>
        <v>0.02</v>
      </c>
    </row>
    <row r="1029" spans="1:23" x14ac:dyDescent="0.25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VLOOKUP(F1029:F5834,'Customer Info'!A:B,2,0)</f>
        <v>Adam</v>
      </c>
      <c r="H1029" s="6" t="str">
        <f>VLOOKUP($F$10:$F$4815,'Customer Info'!$A$1:$C$501,3,0)</f>
        <v>Bellavance</v>
      </c>
      <c r="I1029" s="6" t="str">
        <f>VLOOKUP($F$10:$F$4815,'Customer Info'!$A$1:$E$501,5,0)</f>
        <v>Kwinana</v>
      </c>
      <c r="J1029" s="2" t="s">
        <v>860</v>
      </c>
      <c r="K1029" s="7" t="str">
        <f>VLOOKUP($J:$J,'Product Details'!$B:$C,2,0)</f>
        <v>Furniture</v>
      </c>
      <c r="L1029" s="7" t="str">
        <f>VLOOKUP($J:$J,'Product Details'!$B:$D,3,0)</f>
        <v>Bookcases</v>
      </c>
      <c r="M1029" s="7"/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8332</v>
      </c>
      <c r="S1029" s="2">
        <v>28</v>
      </c>
      <c r="T1029" s="9">
        <f t="shared" si="77"/>
        <v>8360</v>
      </c>
      <c r="U1029" s="9">
        <f t="shared" si="78"/>
        <v>344</v>
      </c>
      <c r="V1029" s="2" t="s">
        <v>34</v>
      </c>
      <c r="W1029" s="10">
        <f t="shared" si="79"/>
        <v>0.05</v>
      </c>
    </row>
    <row r="1030" spans="1:23" x14ac:dyDescent="0.25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VLOOKUP(F1030:F5835,'Customer Info'!A:B,2,0)</f>
        <v>Michael</v>
      </c>
      <c r="H1030" s="6" t="str">
        <f>VLOOKUP($F$10:$F$4815,'Customer Info'!$A$1:$C$501,3,0)</f>
        <v>Moore</v>
      </c>
      <c r="I1030" s="6" t="str">
        <f>VLOOKUP($F$10:$F$4815,'Customer Info'!$A$1:$E$501,5,0)</f>
        <v>Melbourne</v>
      </c>
      <c r="J1030" s="2" t="s">
        <v>323</v>
      </c>
      <c r="K1030" s="7" t="str">
        <f>VLOOKUP($J:$J,'Product Details'!$B:$C,2,0)</f>
        <v>Technology</v>
      </c>
      <c r="L1030" s="7" t="str">
        <f>VLOOKUP($J:$J,'Product Details'!$B:$D,3,0)</f>
        <v>Accessories</v>
      </c>
      <c r="M1030" s="7"/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6682</v>
      </c>
      <c r="S1030" s="2">
        <v>42</v>
      </c>
      <c r="T1030" s="9">
        <f t="shared" si="77"/>
        <v>6724</v>
      </c>
      <c r="U1030" s="9">
        <f t="shared" si="78"/>
        <v>420</v>
      </c>
      <c r="V1030" s="2" t="s">
        <v>34</v>
      </c>
      <c r="W1030" s="10">
        <f t="shared" si="79"/>
        <v>0.05</v>
      </c>
    </row>
    <row r="1031" spans="1:23" x14ac:dyDescent="0.25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VLOOKUP(F1031:F5836,'Customer Info'!A:B,2,0)</f>
        <v>David</v>
      </c>
      <c r="H1031" s="6" t="str">
        <f>VLOOKUP($F$10:$F$4815,'Customer Info'!$A$1:$C$501,3,0)</f>
        <v>Kendrick</v>
      </c>
      <c r="I1031" s="6" t="str">
        <f>VLOOKUP($F$10:$F$4815,'Customer Info'!$A$1:$E$501,5,0)</f>
        <v>Kunming</v>
      </c>
      <c r="J1031" s="2" t="s">
        <v>417</v>
      </c>
      <c r="K1031" s="7" t="str">
        <f>VLOOKUP($J:$J,'Product Details'!$B:$C,2,0)</f>
        <v>Technology</v>
      </c>
      <c r="L1031" s="7" t="str">
        <f>VLOOKUP($J:$J,'Product Details'!$B:$D,3,0)</f>
        <v>Phones</v>
      </c>
      <c r="M1031" s="7"/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7932</v>
      </c>
      <c r="S1031" s="2">
        <v>98</v>
      </c>
      <c r="T1031" s="9">
        <f t="shared" si="77"/>
        <v>8030</v>
      </c>
      <c r="U1031" s="9">
        <f t="shared" si="78"/>
        <v>755</v>
      </c>
      <c r="V1031" s="2" t="s">
        <v>72</v>
      </c>
      <c r="W1031" s="10">
        <f t="shared" si="79"/>
        <v>0.05</v>
      </c>
    </row>
    <row r="1032" spans="1:23" x14ac:dyDescent="0.25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VLOOKUP(F1032:F5837,'Customer Info'!A:B,2,0)</f>
        <v>Kelly</v>
      </c>
      <c r="H1032" s="6" t="str">
        <f>VLOOKUP($F$10:$F$4815,'Customer Info'!$A$1:$C$501,3,0)</f>
        <v>Williams</v>
      </c>
      <c r="I1032" s="6" t="str">
        <f>VLOOKUP($F$10:$F$4815,'Customer Info'!$A$1:$E$501,5,0)</f>
        <v>Palu</v>
      </c>
      <c r="J1032" s="2" t="s">
        <v>221</v>
      </c>
      <c r="K1032" s="7" t="str">
        <f>VLOOKUP($J:$J,'Product Details'!$B:$C,2,0)</f>
        <v>Office_Supplies</v>
      </c>
      <c r="L1032" s="7" t="str">
        <f>VLOOKUP($J:$J,'Product Details'!$B:$D,3,0)</f>
        <v>Storage</v>
      </c>
      <c r="M1032" s="7"/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1540</v>
      </c>
      <c r="S1032" s="2">
        <v>34</v>
      </c>
      <c r="T1032" s="9">
        <f t="shared" si="77"/>
        <v>1574</v>
      </c>
      <c r="U1032" s="9">
        <f t="shared" si="78"/>
        <v>132</v>
      </c>
      <c r="V1032" s="2" t="s">
        <v>64</v>
      </c>
      <c r="W1032" s="10">
        <f t="shared" si="79"/>
        <v>0.02</v>
      </c>
    </row>
    <row r="1033" spans="1:23" x14ac:dyDescent="0.25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VLOOKUP(F1033:F5838,'Customer Info'!A:B,2,0)</f>
        <v>Jill</v>
      </c>
      <c r="H1033" s="6" t="str">
        <f>VLOOKUP($F$10:$F$4815,'Customer Info'!$A$1:$C$501,3,0)</f>
        <v>Stevenson</v>
      </c>
      <c r="I1033" s="6" t="str">
        <f>VLOOKUP($F$10:$F$4815,'Customer Info'!$A$1:$E$501,5,0)</f>
        <v>Bengbu</v>
      </c>
      <c r="J1033" s="2" t="s">
        <v>420</v>
      </c>
      <c r="K1033" s="7" t="str">
        <f>VLOOKUP($J:$J,'Product Details'!$B:$C,2,0)</f>
        <v>Office_Supplies</v>
      </c>
      <c r="L1033" s="7" t="str">
        <f>VLOOKUP($J:$J,'Product Details'!$B:$D,3,0)</f>
        <v>Labels</v>
      </c>
      <c r="M1033" s="7"/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24606</v>
      </c>
      <c r="S1033" s="2">
        <v>97</v>
      </c>
      <c r="T1033" s="9">
        <f t="shared" si="77"/>
        <v>24703</v>
      </c>
      <c r="U1033" s="9">
        <f t="shared" si="78"/>
        <v>1921</v>
      </c>
      <c r="V1033" s="2" t="s">
        <v>34</v>
      </c>
      <c r="W1033" s="10">
        <f t="shared" si="79"/>
        <v>0.05</v>
      </c>
    </row>
    <row r="1034" spans="1:23" x14ac:dyDescent="0.25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VLOOKUP(F1034:F5839,'Customer Info'!A:B,2,0)</f>
        <v>Mick</v>
      </c>
      <c r="H1034" s="6" t="str">
        <f>VLOOKUP($F$10:$F$4815,'Customer Info'!$A$1:$C$501,3,0)</f>
        <v>Crebagga</v>
      </c>
      <c r="I1034" s="6" t="str">
        <f>VLOOKUP($F$10:$F$4815,'Customer Info'!$A$1:$E$501,5,0)</f>
        <v>Banjarmasin</v>
      </c>
      <c r="J1034" s="2" t="s">
        <v>479</v>
      </c>
      <c r="K1034" s="7" t="str">
        <f>VLOOKUP($J:$J,'Product Details'!$B:$C,2,0)</f>
        <v>Furniture</v>
      </c>
      <c r="L1034" s="7" t="str">
        <f>VLOOKUP($J:$J,'Product Details'!$B:$D,3,0)</f>
        <v>Chairs</v>
      </c>
      <c r="M1034" s="7"/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3616</v>
      </c>
      <c r="S1034" s="2">
        <v>88</v>
      </c>
      <c r="T1034" s="9">
        <f t="shared" si="77"/>
        <v>3704</v>
      </c>
      <c r="U1034" s="9">
        <f t="shared" si="78"/>
        <v>224</v>
      </c>
      <c r="V1034" s="2" t="s">
        <v>34</v>
      </c>
      <c r="W1034" s="10">
        <f t="shared" si="79"/>
        <v>0.02</v>
      </c>
    </row>
    <row r="1035" spans="1:23" x14ac:dyDescent="0.25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VLOOKUP(F1035:F5840,'Customer Info'!A:B,2,0)</f>
        <v>Muhammed</v>
      </c>
      <c r="H1035" s="6" t="str">
        <f>VLOOKUP($F$10:$F$4815,'Customer Info'!$A$1:$C$501,3,0)</f>
        <v>MacIntyre</v>
      </c>
      <c r="I1035" s="6" t="str">
        <f>VLOOKUP($F$10:$F$4815,'Customer Info'!$A$1:$E$501,5,0)</f>
        <v>Lohne</v>
      </c>
      <c r="J1035" s="2" t="s">
        <v>894</v>
      </c>
      <c r="K1035" s="7" t="str">
        <f>VLOOKUP($J:$J,'Product Details'!$B:$C,2,0)</f>
        <v>Technology</v>
      </c>
      <c r="L1035" s="7" t="str">
        <f>VLOOKUP($J:$J,'Product Details'!$B:$D,3,0)</f>
        <v>Machines</v>
      </c>
      <c r="M1035" s="7"/>
      <c r="N1035" s="2">
        <v>6520</v>
      </c>
      <c r="O1035" s="2">
        <v>5985</v>
      </c>
      <c r="P1035" s="2">
        <v>3</v>
      </c>
      <c r="Q1035" s="8">
        <f t="shared" ref="Q1035:Q1098" si="80">O1035*P1035</f>
        <v>17955</v>
      </c>
      <c r="R1035" s="8">
        <f t="shared" ref="R1035:R1098" si="81">N1035*P1035</f>
        <v>19560</v>
      </c>
      <c r="S1035" s="2">
        <v>27</v>
      </c>
      <c r="T1035" s="9">
        <f t="shared" ref="T1035:T1098" si="82">R1035+S1035</f>
        <v>19587</v>
      </c>
      <c r="U1035" s="9">
        <f t="shared" ref="U1035:U1098" si="83">T1035-Q1035</f>
        <v>1632</v>
      </c>
      <c r="V1035" s="2" t="s">
        <v>72</v>
      </c>
      <c r="W1035" s="10">
        <f t="shared" ref="W1035:W1098" si="84">VLOOKUP(T:T,$X$1:$Y$7, 2, TRUE)</f>
        <v>0.05</v>
      </c>
    </row>
    <row r="1036" spans="1:23" x14ac:dyDescent="0.25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VLOOKUP(F1036:F5841,'Customer Info'!A:B,2,0)</f>
        <v>Jack</v>
      </c>
      <c r="H1036" s="6" t="str">
        <f>VLOOKUP($F$10:$F$4815,'Customer Info'!$A$1:$C$501,3,0)</f>
        <v>Garza</v>
      </c>
      <c r="I1036" s="6" t="str">
        <f>VLOOKUP($F$10:$F$4815,'Customer Info'!$A$1:$E$501,5,0)</f>
        <v>Taiyuan</v>
      </c>
      <c r="J1036" s="2" t="s">
        <v>523</v>
      </c>
      <c r="K1036" s="7" t="str">
        <f>VLOOKUP($J:$J,'Product Details'!$B:$C,2,0)</f>
        <v>Office_Supplies</v>
      </c>
      <c r="L1036" s="7" t="str">
        <f>VLOOKUP($J:$J,'Product Details'!$B:$D,3,0)</f>
        <v>Appliances</v>
      </c>
      <c r="M1036" s="7"/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">
        <v>45</v>
      </c>
      <c r="T1036" s="9">
        <f t="shared" si="82"/>
        <v>263</v>
      </c>
      <c r="U1036" s="9">
        <f t="shared" si="83"/>
        <v>63</v>
      </c>
      <c r="V1036" s="2" t="s">
        <v>64</v>
      </c>
      <c r="W1036" s="10">
        <f t="shared" si="84"/>
        <v>0.02</v>
      </c>
    </row>
    <row r="1037" spans="1:23" x14ac:dyDescent="0.25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VLOOKUP(F1037:F5842,'Customer Info'!A:B,2,0)</f>
        <v>Max</v>
      </c>
      <c r="H1037" s="6" t="str">
        <f>VLOOKUP($F$10:$F$4815,'Customer Info'!$A$1:$C$501,3,0)</f>
        <v>Jones</v>
      </c>
      <c r="I1037" s="6" t="str">
        <f>VLOOKUP($F$10:$F$4815,'Customer Info'!$A$1:$E$501,5,0)</f>
        <v>Yuncheng</v>
      </c>
      <c r="J1037" s="2" t="s">
        <v>337</v>
      </c>
      <c r="K1037" s="7" t="str">
        <f>VLOOKUP($J:$J,'Product Details'!$B:$C,2,0)</f>
        <v>Technology</v>
      </c>
      <c r="L1037" s="7" t="str">
        <f>VLOOKUP($J:$J,'Product Details'!$B:$D,3,0)</f>
        <v>Phones</v>
      </c>
      <c r="M1037" s="7"/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">
        <v>74</v>
      </c>
      <c r="T1037" s="9">
        <f t="shared" si="82"/>
        <v>8603</v>
      </c>
      <c r="U1037" s="9">
        <f t="shared" si="83"/>
        <v>398</v>
      </c>
      <c r="V1037" s="2" t="s">
        <v>34</v>
      </c>
      <c r="W1037" s="10">
        <f t="shared" si="84"/>
        <v>0.05</v>
      </c>
    </row>
    <row r="1038" spans="1:23" x14ac:dyDescent="0.25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VLOOKUP(F1038:F5843,'Customer Info'!A:B,2,0)</f>
        <v>Alex</v>
      </c>
      <c r="H1038" s="6" t="str">
        <f>VLOOKUP($F$10:$F$4815,'Customer Info'!$A$1:$C$501,3,0)</f>
        <v>Avila</v>
      </c>
      <c r="I1038" s="6" t="str">
        <f>VLOOKUP($F$10:$F$4815,'Customer Info'!$A$1:$E$501,5,0)</f>
        <v>Newcastle</v>
      </c>
      <c r="J1038" s="2" t="s">
        <v>332</v>
      </c>
      <c r="K1038" s="7" t="str">
        <f>VLOOKUP($J:$J,'Product Details'!$B:$C,2,0)</f>
        <v>Technology</v>
      </c>
      <c r="L1038" s="7" t="str">
        <f>VLOOKUP($J:$J,'Product Details'!$B:$D,3,0)</f>
        <v>Phones</v>
      </c>
      <c r="M1038" s="7"/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">
        <v>75</v>
      </c>
      <c r="T1038" s="9">
        <f t="shared" si="82"/>
        <v>19830</v>
      </c>
      <c r="U1038" s="9">
        <f t="shared" si="83"/>
        <v>1515</v>
      </c>
      <c r="V1038" s="2" t="s">
        <v>34</v>
      </c>
      <c r="W1038" s="10">
        <f t="shared" si="84"/>
        <v>0.05</v>
      </c>
    </row>
    <row r="1039" spans="1:23" x14ac:dyDescent="0.25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VLOOKUP(F1039:F5844,'Customer Info'!A:B,2,0)</f>
        <v>Logan</v>
      </c>
      <c r="H1039" s="6" t="str">
        <f>VLOOKUP($F$10:$F$4815,'Customer Info'!$A$1:$C$501,3,0)</f>
        <v>Haushalter</v>
      </c>
      <c r="I1039" s="6" t="str">
        <f>VLOOKUP($F$10:$F$4815,'Customer Info'!$A$1:$E$501,5,0)</f>
        <v>Canberra</v>
      </c>
      <c r="J1039" s="2" t="s">
        <v>1174</v>
      </c>
      <c r="K1039" s="7" t="str">
        <f>VLOOKUP($J:$J,'Product Details'!$B:$C,2,0)</f>
        <v>Office_Supplies</v>
      </c>
      <c r="L1039" s="7" t="str">
        <f>VLOOKUP($J:$J,'Product Details'!$B:$D,3,0)</f>
        <v>Storage</v>
      </c>
      <c r="M1039" s="7"/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">
        <v>37</v>
      </c>
      <c r="T1039" s="9">
        <f t="shared" si="82"/>
        <v>2691</v>
      </c>
      <c r="U1039" s="9">
        <f t="shared" si="83"/>
        <v>281</v>
      </c>
      <c r="V1039" s="2" t="s">
        <v>34</v>
      </c>
      <c r="W1039" s="10">
        <f t="shared" si="84"/>
        <v>0.02</v>
      </c>
    </row>
    <row r="1040" spans="1:23" x14ac:dyDescent="0.25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VLOOKUP(F1040:F5845,'Customer Info'!A:B,2,0)</f>
        <v>Deanra</v>
      </c>
      <c r="H1040" s="6" t="str">
        <f>VLOOKUP($F$10:$F$4815,'Customer Info'!$A$1:$C$501,3,0)</f>
        <v>Eno</v>
      </c>
      <c r="I1040" s="6" t="str">
        <f>VLOOKUP($F$10:$F$4815,'Customer Info'!$A$1:$E$501,5,0)</f>
        <v>Langen</v>
      </c>
      <c r="J1040" s="2" t="s">
        <v>573</v>
      </c>
      <c r="K1040" s="7" t="str">
        <f>VLOOKUP($J:$J,'Product Details'!$B:$C,2,0)</f>
        <v>Technology</v>
      </c>
      <c r="L1040" s="7" t="str">
        <f>VLOOKUP($J:$J,'Product Details'!$B:$D,3,0)</f>
        <v>Machines</v>
      </c>
      <c r="M1040" s="7"/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">
        <v>20</v>
      </c>
      <c r="T1040" s="9">
        <f t="shared" si="82"/>
        <v>1820</v>
      </c>
      <c r="U1040" s="9">
        <f t="shared" si="83"/>
        <v>152</v>
      </c>
      <c r="V1040" s="2" t="s">
        <v>34</v>
      </c>
      <c r="W1040" s="10">
        <f t="shared" si="84"/>
        <v>0.02</v>
      </c>
    </row>
    <row r="1041" spans="1:23" x14ac:dyDescent="0.25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VLOOKUP(F1041:F5846,'Customer Info'!A:B,2,0)</f>
        <v>Natalie</v>
      </c>
      <c r="H1041" s="6" t="str">
        <f>VLOOKUP($F$10:$F$4815,'Customer Info'!$A$1:$C$501,3,0)</f>
        <v>DeCherney</v>
      </c>
      <c r="I1041" s="6" t="str">
        <f>VLOOKUP($F$10:$F$4815,'Customer Info'!$A$1:$E$501,5,0)</f>
        <v>Anqing</v>
      </c>
      <c r="J1041" s="2" t="s">
        <v>389</v>
      </c>
      <c r="K1041" s="7" t="str">
        <f>VLOOKUP($J:$J,'Product Details'!$B:$C,2,0)</f>
        <v>Furniture</v>
      </c>
      <c r="L1041" s="7" t="str">
        <f>VLOOKUP($J:$J,'Product Details'!$B:$D,3,0)</f>
        <v>Tables</v>
      </c>
      <c r="M1041" s="7"/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">
        <v>30</v>
      </c>
      <c r="T1041" s="9">
        <f t="shared" si="82"/>
        <v>522</v>
      </c>
      <c r="U1041" s="9">
        <f t="shared" si="83"/>
        <v>62</v>
      </c>
      <c r="V1041" s="2" t="s">
        <v>34</v>
      </c>
      <c r="W1041" s="10">
        <f t="shared" si="84"/>
        <v>0.02</v>
      </c>
    </row>
    <row r="1042" spans="1:23" x14ac:dyDescent="0.25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VLOOKUP(F1042:F5847,'Customer Info'!A:B,2,0)</f>
        <v>Toby</v>
      </c>
      <c r="H1042" s="6" t="str">
        <f>VLOOKUP($F$10:$F$4815,'Customer Info'!$A$1:$C$501,3,0)</f>
        <v>Braunhardt</v>
      </c>
      <c r="I1042" s="6" t="str">
        <f>VLOOKUP($F$10:$F$4815,'Customer Info'!$A$1:$E$501,5,0)</f>
        <v>Jiangyan</v>
      </c>
      <c r="J1042" s="2" t="s">
        <v>103</v>
      </c>
      <c r="K1042" s="7" t="str">
        <f>VLOOKUP($J:$J,'Product Details'!$B:$C,2,0)</f>
        <v>Technology</v>
      </c>
      <c r="L1042" s="7" t="str">
        <f>VLOOKUP($J:$J,'Product Details'!$B:$D,3,0)</f>
        <v>Phones</v>
      </c>
      <c r="M1042" s="7"/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">
        <v>60</v>
      </c>
      <c r="T1042" s="9">
        <f t="shared" si="82"/>
        <v>14172</v>
      </c>
      <c r="U1042" s="9">
        <f t="shared" si="83"/>
        <v>1089</v>
      </c>
      <c r="V1042" s="2" t="s">
        <v>64</v>
      </c>
      <c r="W1042" s="10">
        <f t="shared" si="84"/>
        <v>0.05</v>
      </c>
    </row>
    <row r="1043" spans="1:23" x14ac:dyDescent="0.25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VLOOKUP(F1043:F5848,'Customer Info'!A:B,2,0)</f>
        <v>Christina</v>
      </c>
      <c r="H1043" s="6" t="str">
        <f>VLOOKUP($F$10:$F$4815,'Customer Info'!$A$1:$C$501,3,0)</f>
        <v>VanderZanden</v>
      </c>
      <c r="I1043" s="6" t="str">
        <f>VLOOKUP($F$10:$F$4815,'Customer Info'!$A$1:$E$501,5,0)</f>
        <v>Gold Coast</v>
      </c>
      <c r="J1043" s="2" t="s">
        <v>208</v>
      </c>
      <c r="K1043" s="7" t="str">
        <f>VLOOKUP($J:$J,'Product Details'!$B:$C,2,0)</f>
        <v>Office_Supplies</v>
      </c>
      <c r="L1043" s="7" t="str">
        <f>VLOOKUP($J:$J,'Product Details'!$B:$D,3,0)</f>
        <v>Labels</v>
      </c>
      <c r="M1043" s="7"/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">
        <v>81</v>
      </c>
      <c r="T1043" s="9">
        <f t="shared" si="82"/>
        <v>12065</v>
      </c>
      <c r="U1043" s="9">
        <f t="shared" si="83"/>
        <v>1385</v>
      </c>
      <c r="V1043" s="2" t="s">
        <v>34</v>
      </c>
      <c r="W1043" s="10">
        <f t="shared" si="84"/>
        <v>0.05</v>
      </c>
    </row>
    <row r="1044" spans="1:23" x14ac:dyDescent="0.25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VLOOKUP(F1044:F5849,'Customer Info'!A:B,2,0)</f>
        <v>Kelly</v>
      </c>
      <c r="H1044" s="6" t="str">
        <f>VLOOKUP($F$10:$F$4815,'Customer Info'!$A$1:$C$501,3,0)</f>
        <v>Williams</v>
      </c>
      <c r="I1044" s="6" t="str">
        <f>VLOOKUP($F$10:$F$4815,'Customer Info'!$A$1:$E$501,5,0)</f>
        <v>Sydney</v>
      </c>
      <c r="J1044" s="2" t="s">
        <v>415</v>
      </c>
      <c r="K1044" s="7" t="str">
        <f>VLOOKUP($J:$J,'Product Details'!$B:$C,2,0)</f>
        <v>Furniture</v>
      </c>
      <c r="L1044" s="7" t="str">
        <f>VLOOKUP($J:$J,'Product Details'!$B:$D,3,0)</f>
        <v>Furnishings</v>
      </c>
      <c r="M1044" s="7"/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">
        <v>57</v>
      </c>
      <c r="T1044" s="9">
        <f t="shared" si="82"/>
        <v>11485</v>
      </c>
      <c r="U1044" s="9">
        <f t="shared" si="83"/>
        <v>997</v>
      </c>
      <c r="V1044" s="2" t="s">
        <v>64</v>
      </c>
      <c r="W1044" s="10">
        <f t="shared" si="84"/>
        <v>0.05</v>
      </c>
    </row>
    <row r="1045" spans="1:23" x14ac:dyDescent="0.25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VLOOKUP(F1045:F5850,'Customer Info'!A:B,2,0)</f>
        <v>Katrina</v>
      </c>
      <c r="H1045" s="6" t="str">
        <f>VLOOKUP($F$10:$F$4815,'Customer Info'!$A$1:$C$501,3,0)</f>
        <v>Bavinger</v>
      </c>
      <c r="I1045" s="6" t="str">
        <f>VLOOKUP($F$10:$F$4815,'Customer Info'!$A$1:$E$501,5,0)</f>
        <v>Melbourne</v>
      </c>
      <c r="J1045" s="2" t="s">
        <v>151</v>
      </c>
      <c r="K1045" s="7" t="str">
        <f>VLOOKUP($J:$J,'Product Details'!$B:$C,2,0)</f>
        <v>Office_Supplies</v>
      </c>
      <c r="L1045" s="7" t="str">
        <f>VLOOKUP($J:$J,'Product Details'!$B:$D,3,0)</f>
        <v>Appliances</v>
      </c>
      <c r="M1045" s="7"/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">
        <v>23</v>
      </c>
      <c r="T1045" s="9">
        <f t="shared" si="82"/>
        <v>50621</v>
      </c>
      <c r="U1045" s="9">
        <f t="shared" si="83"/>
        <v>3815</v>
      </c>
      <c r="V1045" s="2" t="s">
        <v>34</v>
      </c>
      <c r="W1045" s="10">
        <f t="shared" si="84"/>
        <v>0.09</v>
      </c>
    </row>
    <row r="1046" spans="1:23" x14ac:dyDescent="0.25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VLOOKUP(F1046:F5851,'Customer Info'!A:B,2,0)</f>
        <v>Cari</v>
      </c>
      <c r="H1046" s="6" t="str">
        <f>VLOOKUP($F$10:$F$4815,'Customer Info'!$A$1:$C$501,3,0)</f>
        <v>MacIntyre</v>
      </c>
      <c r="I1046" s="6" t="str">
        <f>VLOOKUP($F$10:$F$4815,'Customer Info'!$A$1:$E$501,5,0)</f>
        <v>Freiburg</v>
      </c>
      <c r="J1046" s="2" t="s">
        <v>555</v>
      </c>
      <c r="K1046" s="7" t="str">
        <f>VLOOKUP($J:$J,'Product Details'!$B:$C,2,0)</f>
        <v>Furniture</v>
      </c>
      <c r="L1046" s="7" t="str">
        <f>VLOOKUP($J:$J,'Product Details'!$B:$D,3,0)</f>
        <v>Furnishings</v>
      </c>
      <c r="M1046" s="7"/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">
        <v>30</v>
      </c>
      <c r="T1046" s="9">
        <f t="shared" si="82"/>
        <v>1389</v>
      </c>
      <c r="U1046" s="9">
        <f t="shared" si="83"/>
        <v>138</v>
      </c>
      <c r="V1046" s="2" t="s">
        <v>34</v>
      </c>
      <c r="W1046" s="10">
        <f t="shared" si="84"/>
        <v>0.02</v>
      </c>
    </row>
    <row r="1047" spans="1:23" x14ac:dyDescent="0.25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VLOOKUP(F1047:F5852,'Customer Info'!A:B,2,0)</f>
        <v>Christina</v>
      </c>
      <c r="H1047" s="6" t="str">
        <f>VLOOKUP($F$10:$F$4815,'Customer Info'!$A$1:$C$501,3,0)</f>
        <v>VanderZanden</v>
      </c>
      <c r="I1047" s="6" t="str">
        <f>VLOOKUP($F$10:$F$4815,'Customer Info'!$A$1:$E$501,5,0)</f>
        <v>Gold Coast</v>
      </c>
      <c r="J1047" s="2" t="s">
        <v>425</v>
      </c>
      <c r="K1047" s="7" t="str">
        <f>VLOOKUP($J:$J,'Product Details'!$B:$C,2,0)</f>
        <v>Office_Supplies</v>
      </c>
      <c r="L1047" s="7" t="str">
        <f>VLOOKUP($J:$J,'Product Details'!$B:$D,3,0)</f>
        <v>Supplies</v>
      </c>
      <c r="M1047" s="7"/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">
        <v>32</v>
      </c>
      <c r="T1047" s="9">
        <f t="shared" si="82"/>
        <v>9279</v>
      </c>
      <c r="U1047" s="9">
        <f t="shared" si="83"/>
        <v>802</v>
      </c>
      <c r="V1047" s="2" t="s">
        <v>34</v>
      </c>
      <c r="W1047" s="10">
        <f t="shared" si="84"/>
        <v>0.05</v>
      </c>
    </row>
    <row r="1048" spans="1:23" x14ac:dyDescent="0.25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VLOOKUP(F1048:F5853,'Customer Info'!A:B,2,0)</f>
        <v>Michelle</v>
      </c>
      <c r="H1048" s="6" t="str">
        <f>VLOOKUP($F$10:$F$4815,'Customer Info'!$A$1:$C$501,3,0)</f>
        <v>Arnett</v>
      </c>
      <c r="I1048" s="6" t="str">
        <f>VLOOKUP($F$10:$F$4815,'Customer Info'!$A$1:$E$501,5,0)</f>
        <v>Palembang</v>
      </c>
      <c r="J1048" s="2" t="s">
        <v>564</v>
      </c>
      <c r="K1048" s="7" t="str">
        <f>VLOOKUP($J:$J,'Product Details'!$B:$C,2,0)</f>
        <v>Technology</v>
      </c>
      <c r="L1048" s="7" t="str">
        <f>VLOOKUP($J:$J,'Product Details'!$B:$D,3,0)</f>
        <v>Machines</v>
      </c>
      <c r="M1048" s="7"/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">
        <v>30</v>
      </c>
      <c r="T1048" s="9">
        <f t="shared" si="82"/>
        <v>579</v>
      </c>
      <c r="U1048" s="9">
        <f t="shared" si="83"/>
        <v>75</v>
      </c>
      <c r="V1048" s="2" t="s">
        <v>34</v>
      </c>
      <c r="W1048" s="10">
        <f t="shared" si="84"/>
        <v>0.02</v>
      </c>
    </row>
    <row r="1049" spans="1:23" x14ac:dyDescent="0.25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VLOOKUP(F1049:F5854,'Customer Info'!A:B,2,0)</f>
        <v>Harold</v>
      </c>
      <c r="H1049" s="6" t="str">
        <f>VLOOKUP($F$10:$F$4815,'Customer Info'!$A$1:$C$501,3,0)</f>
        <v>Engle</v>
      </c>
      <c r="I1049" s="6" t="str">
        <f>VLOOKUP($F$10:$F$4815,'Customer Info'!$A$1:$E$501,5,0)</f>
        <v>Chennai</v>
      </c>
      <c r="J1049" s="2" t="s">
        <v>173</v>
      </c>
      <c r="K1049" s="7" t="str">
        <f>VLOOKUP($J:$J,'Product Details'!$B:$C,2,0)</f>
        <v>Office_Supplies</v>
      </c>
      <c r="L1049" s="7" t="str">
        <f>VLOOKUP($J:$J,'Product Details'!$B:$D,3,0)</f>
        <v>Fasteners</v>
      </c>
      <c r="M1049" s="7"/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">
        <v>86</v>
      </c>
      <c r="T1049" s="9">
        <f t="shared" si="82"/>
        <v>9898</v>
      </c>
      <c r="U1049" s="9">
        <f t="shared" si="83"/>
        <v>554</v>
      </c>
      <c r="V1049" s="2" t="s">
        <v>34</v>
      </c>
      <c r="W1049" s="10">
        <f t="shared" si="84"/>
        <v>0.05</v>
      </c>
    </row>
    <row r="1050" spans="1:23" x14ac:dyDescent="0.25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VLOOKUP(F1050:F5855,'Customer Info'!A:B,2,0)</f>
        <v>Trudy</v>
      </c>
      <c r="H1050" s="6" t="str">
        <f>VLOOKUP($F$10:$F$4815,'Customer Info'!$A$1:$C$501,3,0)</f>
        <v>Glocke</v>
      </c>
      <c r="I1050" s="6" t="str">
        <f>VLOOKUP($F$10:$F$4815,'Customer Info'!$A$1:$E$501,5,0)</f>
        <v>Huaiyin</v>
      </c>
      <c r="J1050" s="2" t="s">
        <v>1168</v>
      </c>
      <c r="K1050" s="7" t="str">
        <f>VLOOKUP($J:$J,'Product Details'!$B:$C,2,0)</f>
        <v>Office_Supplies</v>
      </c>
      <c r="L1050" s="7" t="str">
        <f>VLOOKUP($J:$J,'Product Details'!$B:$D,3,0)</f>
        <v>Supplies</v>
      </c>
      <c r="M1050" s="7"/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">
        <v>83</v>
      </c>
      <c r="T1050" s="9">
        <f t="shared" si="82"/>
        <v>6791</v>
      </c>
      <c r="U1050" s="9">
        <f t="shared" si="83"/>
        <v>587</v>
      </c>
      <c r="V1050" s="2" t="s">
        <v>34</v>
      </c>
      <c r="W1050" s="10">
        <f t="shared" si="84"/>
        <v>0.05</v>
      </c>
    </row>
    <row r="1051" spans="1:23" x14ac:dyDescent="0.25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VLOOKUP(F1051:F5856,'Customer Info'!A:B,2,0)</f>
        <v>Rachel</v>
      </c>
      <c r="H1051" s="6" t="str">
        <f>VLOOKUP($F$10:$F$4815,'Customer Info'!$A$1:$C$501,3,0)</f>
        <v>Payne</v>
      </c>
      <c r="I1051" s="6" t="str">
        <f>VLOOKUP($F$10:$F$4815,'Customer Info'!$A$1:$E$501,5,0)</f>
        <v>Nagercoil</v>
      </c>
      <c r="J1051" s="2" t="s">
        <v>425</v>
      </c>
      <c r="K1051" s="7" t="str">
        <f>VLOOKUP($J:$J,'Product Details'!$B:$C,2,0)</f>
        <v>Office_Supplies</v>
      </c>
      <c r="L1051" s="7" t="str">
        <f>VLOOKUP($J:$J,'Product Details'!$B:$D,3,0)</f>
        <v>Supplies</v>
      </c>
      <c r="M1051" s="7"/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4815</v>
      </c>
      <c r="S1051" s="2">
        <v>76</v>
      </c>
      <c r="T1051" s="9">
        <f t="shared" si="82"/>
        <v>4891</v>
      </c>
      <c r="U1051" s="9">
        <f t="shared" si="83"/>
        <v>430</v>
      </c>
      <c r="V1051" s="2" t="s">
        <v>31</v>
      </c>
      <c r="W1051" s="10">
        <f t="shared" si="84"/>
        <v>0.02</v>
      </c>
    </row>
    <row r="1052" spans="1:23" x14ac:dyDescent="0.25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VLOOKUP(F1052:F5857,'Customer Info'!A:B,2,0)</f>
        <v>Pamela</v>
      </c>
      <c r="H1052" s="6" t="str">
        <f>VLOOKUP($F$10:$F$4815,'Customer Info'!$A$1:$C$501,3,0)</f>
        <v>Stobb</v>
      </c>
      <c r="I1052" s="6" t="str">
        <f>VLOOKUP($F$10:$F$4815,'Customer Info'!$A$1:$E$501,5,0)</f>
        <v>Bremen</v>
      </c>
      <c r="J1052" s="2" t="s">
        <v>762</v>
      </c>
      <c r="K1052" s="7" t="str">
        <f>VLOOKUP($J:$J,'Product Details'!$B:$C,2,0)</f>
        <v>Technology</v>
      </c>
      <c r="L1052" s="7" t="str">
        <f>VLOOKUP($J:$J,'Product Details'!$B:$D,3,0)</f>
        <v>Machines</v>
      </c>
      <c r="M1052" s="7"/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2610</v>
      </c>
      <c r="S1052" s="2">
        <v>86</v>
      </c>
      <c r="T1052" s="9">
        <f t="shared" si="82"/>
        <v>2696</v>
      </c>
      <c r="U1052" s="9">
        <f t="shared" si="83"/>
        <v>302</v>
      </c>
      <c r="V1052" s="2" t="s">
        <v>64</v>
      </c>
      <c r="W1052" s="10">
        <f t="shared" si="84"/>
        <v>0.02</v>
      </c>
    </row>
    <row r="1053" spans="1:23" x14ac:dyDescent="0.25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VLOOKUP(F1053:F5858,'Customer Info'!A:B,2,0)</f>
        <v>Marina</v>
      </c>
      <c r="H1053" s="6" t="str">
        <f>VLOOKUP($F$10:$F$4815,'Customer Info'!$A$1:$C$501,3,0)</f>
        <v>Lichtenstein</v>
      </c>
      <c r="I1053" s="6" t="str">
        <f>VLOOKUP($F$10:$F$4815,'Customer Info'!$A$1:$E$501,5,0)</f>
        <v>Denpasar</v>
      </c>
      <c r="J1053" s="2" t="s">
        <v>698</v>
      </c>
      <c r="K1053" s="7" t="str">
        <f>VLOOKUP($J:$J,'Product Details'!$B:$C,2,0)</f>
        <v>Furniture</v>
      </c>
      <c r="L1053" s="7" t="str">
        <f>VLOOKUP($J:$J,'Product Details'!$B:$D,3,0)</f>
        <v>Chairs</v>
      </c>
      <c r="M1053" s="7"/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930</v>
      </c>
      <c r="S1053" s="2">
        <v>98</v>
      </c>
      <c r="T1053" s="9">
        <f t="shared" si="82"/>
        <v>1028</v>
      </c>
      <c r="U1053" s="9">
        <f t="shared" si="83"/>
        <v>150</v>
      </c>
      <c r="V1053" s="2" t="s">
        <v>34</v>
      </c>
      <c r="W1053" s="10">
        <f t="shared" si="84"/>
        <v>0.02</v>
      </c>
    </row>
    <row r="1054" spans="1:23" x14ac:dyDescent="0.25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VLOOKUP(F1054:F5859,'Customer Info'!A:B,2,0)</f>
        <v>Logan</v>
      </c>
      <c r="H1054" s="6" t="str">
        <f>VLOOKUP($F$10:$F$4815,'Customer Info'!$A$1:$C$501,3,0)</f>
        <v>Currie</v>
      </c>
      <c r="I1054" s="6" t="str">
        <f>VLOOKUP($F$10:$F$4815,'Customer Info'!$A$1:$E$501,5,0)</f>
        <v>Gold Coast</v>
      </c>
      <c r="J1054" s="2" t="s">
        <v>449</v>
      </c>
      <c r="K1054" s="7" t="str">
        <f>VLOOKUP($J:$J,'Product Details'!$B:$C,2,0)</f>
        <v>Office_Supplies</v>
      </c>
      <c r="L1054" s="7" t="str">
        <f>VLOOKUP($J:$J,'Product Details'!$B:$D,3,0)</f>
        <v>Envelopes</v>
      </c>
      <c r="M1054" s="7"/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23680</v>
      </c>
      <c r="S1054" s="2">
        <v>63</v>
      </c>
      <c r="T1054" s="9">
        <f t="shared" si="82"/>
        <v>23743</v>
      </c>
      <c r="U1054" s="9">
        <f t="shared" si="83"/>
        <v>2663</v>
      </c>
      <c r="V1054" s="2" t="s">
        <v>34</v>
      </c>
      <c r="W1054" s="10">
        <f t="shared" si="84"/>
        <v>0.05</v>
      </c>
    </row>
    <row r="1055" spans="1:23" x14ac:dyDescent="0.25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VLOOKUP(F1055:F5860,'Customer Info'!A:B,2,0)</f>
        <v>Tamara</v>
      </c>
      <c r="H1055" s="6" t="str">
        <f>VLOOKUP($F$10:$F$4815,'Customer Info'!$A$1:$C$501,3,0)</f>
        <v>Chand</v>
      </c>
      <c r="I1055" s="6" t="str">
        <f>VLOOKUP($F$10:$F$4815,'Customer Info'!$A$1:$E$501,5,0)</f>
        <v>Yogyakarta</v>
      </c>
      <c r="J1055" s="2" t="s">
        <v>449</v>
      </c>
      <c r="K1055" s="7" t="str">
        <f>VLOOKUP($J:$J,'Product Details'!$B:$C,2,0)</f>
        <v>Office_Supplies</v>
      </c>
      <c r="L1055" s="7" t="str">
        <f>VLOOKUP($J:$J,'Product Details'!$B:$D,3,0)</f>
        <v>Envelopes</v>
      </c>
      <c r="M1055" s="7"/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41995</v>
      </c>
      <c r="S1055" s="2">
        <v>78</v>
      </c>
      <c r="T1055" s="9">
        <f t="shared" si="82"/>
        <v>42073</v>
      </c>
      <c r="U1055" s="9">
        <f t="shared" si="83"/>
        <v>2068</v>
      </c>
      <c r="V1055" s="2" t="s">
        <v>64</v>
      </c>
      <c r="W1055" s="10">
        <f t="shared" si="84"/>
        <v>7.0000000000000007E-2</v>
      </c>
    </row>
    <row r="1056" spans="1:23" x14ac:dyDescent="0.25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VLOOKUP(F1056:F5861,'Customer Info'!A:B,2,0)</f>
        <v>Kristina</v>
      </c>
      <c r="H1056" s="6" t="str">
        <f>VLOOKUP($F$10:$F$4815,'Customer Info'!$A$1:$C$501,3,0)</f>
        <v>Nunn</v>
      </c>
      <c r="I1056" s="6" t="str">
        <f>VLOOKUP($F$10:$F$4815,'Customer Info'!$A$1:$E$501,5,0)</f>
        <v>Jakarta</v>
      </c>
      <c r="J1056" s="2" t="s">
        <v>286</v>
      </c>
      <c r="K1056" s="7" t="str">
        <f>VLOOKUP($J:$J,'Product Details'!$B:$C,2,0)</f>
        <v>Technology</v>
      </c>
      <c r="L1056" s="7" t="str">
        <f>VLOOKUP($J:$J,'Product Details'!$B:$D,3,0)</f>
        <v>Phones</v>
      </c>
      <c r="M1056" s="7"/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298</v>
      </c>
      <c r="S1056" s="2">
        <v>30</v>
      </c>
      <c r="T1056" s="9">
        <f t="shared" si="82"/>
        <v>328</v>
      </c>
      <c r="U1056" s="9">
        <f t="shared" si="83"/>
        <v>66</v>
      </c>
      <c r="V1056" s="2" t="s">
        <v>34</v>
      </c>
      <c r="W1056" s="10">
        <f t="shared" si="84"/>
        <v>0.02</v>
      </c>
    </row>
    <row r="1057" spans="1:23" x14ac:dyDescent="0.25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VLOOKUP(F1057:F5862,'Customer Info'!A:B,2,0)</f>
        <v>Steven</v>
      </c>
      <c r="H1057" s="6" t="str">
        <f>VLOOKUP($F$10:$F$4815,'Customer Info'!$A$1:$C$501,3,0)</f>
        <v>Cartwright</v>
      </c>
      <c r="I1057" s="6" t="str">
        <f>VLOOKUP($F$10:$F$4815,'Customer Info'!$A$1:$E$501,5,0)</f>
        <v>Newcastle</v>
      </c>
      <c r="J1057" s="2" t="s">
        <v>1013</v>
      </c>
      <c r="K1057" s="7" t="str">
        <f>VLOOKUP($J:$J,'Product Details'!$B:$C,2,0)</f>
        <v>Office_Supplies</v>
      </c>
      <c r="L1057" s="7" t="str">
        <f>VLOOKUP($J:$J,'Product Details'!$B:$D,3,0)</f>
        <v>Envelopes</v>
      </c>
      <c r="M1057" s="7"/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1306</v>
      </c>
      <c r="S1057" s="2">
        <v>47</v>
      </c>
      <c r="T1057" s="9">
        <f t="shared" si="82"/>
        <v>1353</v>
      </c>
      <c r="U1057" s="9">
        <f t="shared" si="83"/>
        <v>156</v>
      </c>
      <c r="V1057" s="2" t="s">
        <v>34</v>
      </c>
      <c r="W1057" s="10">
        <f t="shared" si="84"/>
        <v>0.02</v>
      </c>
    </row>
    <row r="1058" spans="1:23" x14ac:dyDescent="0.25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VLOOKUP(F1058:F5863,'Customer Info'!A:B,2,0)</f>
        <v>Anna</v>
      </c>
      <c r="H1058" s="6" t="str">
        <f>VLOOKUP($F$10:$F$4815,'Customer Info'!$A$1:$C$501,3,0)</f>
        <v>Gayman</v>
      </c>
      <c r="I1058" s="6" t="str">
        <f>VLOOKUP($F$10:$F$4815,'Customer Info'!$A$1:$E$501,5,0)</f>
        <v>Surat</v>
      </c>
      <c r="J1058" s="2" t="s">
        <v>374</v>
      </c>
      <c r="K1058" s="7" t="str">
        <f>VLOOKUP($J:$J,'Product Details'!$B:$C,2,0)</f>
        <v>Furniture</v>
      </c>
      <c r="L1058" s="7" t="str">
        <f>VLOOKUP($J:$J,'Product Details'!$B:$D,3,0)</f>
        <v>Chairs</v>
      </c>
      <c r="M1058" s="7"/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4146</v>
      </c>
      <c r="S1058" s="2">
        <v>43</v>
      </c>
      <c r="T1058" s="9">
        <f t="shared" si="82"/>
        <v>4189</v>
      </c>
      <c r="U1058" s="9">
        <f t="shared" si="83"/>
        <v>427</v>
      </c>
      <c r="V1058" s="2" t="s">
        <v>34</v>
      </c>
      <c r="W1058" s="10">
        <f t="shared" si="84"/>
        <v>0.02</v>
      </c>
    </row>
    <row r="1059" spans="1:23" x14ac:dyDescent="0.25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VLOOKUP(F1059:F5864,'Customer Info'!A:B,2,0)</f>
        <v>Don</v>
      </c>
      <c r="H1059" s="6" t="str">
        <f>VLOOKUP($F$10:$F$4815,'Customer Info'!$A$1:$C$501,3,0)</f>
        <v>Weiss</v>
      </c>
      <c r="I1059" s="6" t="str">
        <f>VLOOKUP($F$10:$F$4815,'Customer Info'!$A$1:$E$501,5,0)</f>
        <v>Sydney</v>
      </c>
      <c r="J1059" s="2" t="s">
        <v>1397</v>
      </c>
      <c r="K1059" s="7" t="str">
        <f>VLOOKUP($J:$J,'Product Details'!$B:$C,2,0)</f>
        <v>Technology</v>
      </c>
      <c r="L1059" s="7" t="str">
        <f>VLOOKUP($J:$J,'Product Details'!$B:$D,3,0)</f>
        <v>Phones</v>
      </c>
      <c r="M1059" s="7"/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570</v>
      </c>
      <c r="S1059" s="2">
        <v>81</v>
      </c>
      <c r="T1059" s="9">
        <f t="shared" si="82"/>
        <v>651</v>
      </c>
      <c r="U1059" s="9">
        <f t="shared" si="83"/>
        <v>133</v>
      </c>
      <c r="V1059" s="2" t="s">
        <v>64</v>
      </c>
      <c r="W1059" s="10">
        <f t="shared" si="84"/>
        <v>0.02</v>
      </c>
    </row>
    <row r="1060" spans="1:23" x14ac:dyDescent="0.25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VLOOKUP(F1060:F5865,'Customer Info'!A:B,2,0)</f>
        <v>Toby</v>
      </c>
      <c r="H1060" s="6" t="str">
        <f>VLOOKUP($F$10:$F$4815,'Customer Info'!$A$1:$C$501,3,0)</f>
        <v>Braunhardt</v>
      </c>
      <c r="I1060" s="6" t="str">
        <f>VLOOKUP($F$10:$F$4815,'Customer Info'!$A$1:$E$501,5,0)</f>
        <v>Perth</v>
      </c>
      <c r="J1060" s="2" t="s">
        <v>178</v>
      </c>
      <c r="K1060" s="7" t="str">
        <f>VLOOKUP($J:$J,'Product Details'!$B:$C,2,0)</f>
        <v>Technology</v>
      </c>
      <c r="L1060" s="7" t="str">
        <f>VLOOKUP($J:$J,'Product Details'!$B:$D,3,0)</f>
        <v>Accessories</v>
      </c>
      <c r="M1060" s="7"/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9080</v>
      </c>
      <c r="S1060" s="2">
        <v>22</v>
      </c>
      <c r="T1060" s="9">
        <f t="shared" si="82"/>
        <v>9102</v>
      </c>
      <c r="U1060" s="9">
        <f t="shared" si="83"/>
        <v>602</v>
      </c>
      <c r="V1060" s="2" t="s">
        <v>34</v>
      </c>
      <c r="W1060" s="10">
        <f t="shared" si="84"/>
        <v>0.05</v>
      </c>
    </row>
    <row r="1061" spans="1:23" x14ac:dyDescent="0.25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VLOOKUP(F1061:F5866,'Customer Info'!A:B,2,0)</f>
        <v>John</v>
      </c>
      <c r="H1061" s="6" t="str">
        <f>VLOOKUP($F$10:$F$4815,'Customer Info'!$A$1:$C$501,3,0)</f>
        <v>Grady</v>
      </c>
      <c r="I1061" s="6" t="str">
        <f>VLOOKUP($F$10:$F$4815,'Customer Info'!$A$1:$E$501,5,0)</f>
        <v>Mianyang</v>
      </c>
      <c r="J1061" s="2" t="s">
        <v>467</v>
      </c>
      <c r="K1061" s="7" t="str">
        <f>VLOOKUP($J:$J,'Product Details'!$B:$C,2,0)</f>
        <v>Technology</v>
      </c>
      <c r="L1061" s="7" t="str">
        <f>VLOOKUP($J:$J,'Product Details'!$B:$D,3,0)</f>
        <v>Phones</v>
      </c>
      <c r="M1061" s="7"/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10724</v>
      </c>
      <c r="S1061" s="2">
        <v>65</v>
      </c>
      <c r="T1061" s="9">
        <f t="shared" si="82"/>
        <v>10789</v>
      </c>
      <c r="U1061" s="9">
        <f t="shared" si="83"/>
        <v>957</v>
      </c>
      <c r="V1061" s="2" t="s">
        <v>64</v>
      </c>
      <c r="W1061" s="10">
        <f t="shared" si="84"/>
        <v>0.05</v>
      </c>
    </row>
    <row r="1062" spans="1:23" x14ac:dyDescent="0.25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VLOOKUP(F1062:F5867,'Customer Info'!A:B,2,0)</f>
        <v>Patrick</v>
      </c>
      <c r="H1062" s="6" t="str">
        <f>VLOOKUP($F$10:$F$4815,'Customer Info'!$A$1:$C$501,3,0)</f>
        <v>O'Donnell</v>
      </c>
      <c r="I1062" s="6" t="str">
        <f>VLOOKUP($F$10:$F$4815,'Customer Info'!$A$1:$E$501,5,0)</f>
        <v>Sydney</v>
      </c>
      <c r="J1062" s="2" t="s">
        <v>436</v>
      </c>
      <c r="K1062" s="7" t="str">
        <f>VLOOKUP($J:$J,'Product Details'!$B:$C,2,0)</f>
        <v>Technology</v>
      </c>
      <c r="L1062" s="7" t="str">
        <f>VLOOKUP($J:$J,'Product Details'!$B:$D,3,0)</f>
        <v>Accessories</v>
      </c>
      <c r="M1062" s="7"/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2492</v>
      </c>
      <c r="S1062" s="2">
        <v>47</v>
      </c>
      <c r="T1062" s="9">
        <f t="shared" si="82"/>
        <v>2539</v>
      </c>
      <c r="U1062" s="9">
        <f t="shared" si="83"/>
        <v>211</v>
      </c>
      <c r="V1062" s="2" t="s">
        <v>64</v>
      </c>
      <c r="W1062" s="10">
        <f t="shared" si="84"/>
        <v>0.02</v>
      </c>
    </row>
    <row r="1063" spans="1:23" x14ac:dyDescent="0.25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VLOOKUP(F1063:F5868,'Customer Info'!A:B,2,0)</f>
        <v>Roy</v>
      </c>
      <c r="H1063" s="6" t="str">
        <f>VLOOKUP($F$10:$F$4815,'Customer Info'!$A$1:$C$501,3,0)</f>
        <v>Skaria</v>
      </c>
      <c r="I1063" s="6" t="str">
        <f>VLOOKUP($F$10:$F$4815,'Customer Info'!$A$1:$E$501,5,0)</f>
        <v>Bogor</v>
      </c>
      <c r="J1063" s="2" t="s">
        <v>894</v>
      </c>
      <c r="K1063" s="7" t="str">
        <f>VLOOKUP($J:$J,'Product Details'!$B:$C,2,0)</f>
        <v>Technology</v>
      </c>
      <c r="L1063" s="7" t="str">
        <f>VLOOKUP($J:$J,'Product Details'!$B:$D,3,0)</f>
        <v>Machines</v>
      </c>
      <c r="M1063" s="7"/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2684</v>
      </c>
      <c r="S1063" s="2">
        <v>56</v>
      </c>
      <c r="T1063" s="9">
        <f t="shared" si="82"/>
        <v>2740</v>
      </c>
      <c r="U1063" s="9">
        <f t="shared" si="83"/>
        <v>232</v>
      </c>
      <c r="V1063" s="2" t="s">
        <v>34</v>
      </c>
      <c r="W1063" s="10">
        <f t="shared" si="84"/>
        <v>0.02</v>
      </c>
    </row>
    <row r="1064" spans="1:23" x14ac:dyDescent="0.25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VLOOKUP(F1064:F5869,'Customer Info'!A:B,2,0)</f>
        <v>Sheri</v>
      </c>
      <c r="H1064" s="6" t="str">
        <f>VLOOKUP($F$10:$F$4815,'Customer Info'!$A$1:$C$501,3,0)</f>
        <v>Gordon</v>
      </c>
      <c r="I1064" s="6" t="str">
        <f>VLOOKUP($F$10:$F$4815,'Customer Info'!$A$1:$E$501,5,0)</f>
        <v>Bogor</v>
      </c>
      <c r="J1064" s="2" t="s">
        <v>337</v>
      </c>
      <c r="K1064" s="7" t="str">
        <f>VLOOKUP($J:$J,'Product Details'!$B:$C,2,0)</f>
        <v>Technology</v>
      </c>
      <c r="L1064" s="7" t="str">
        <f>VLOOKUP($J:$J,'Product Details'!$B:$D,3,0)</f>
        <v>Phones</v>
      </c>
      <c r="M1064" s="7"/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151796</v>
      </c>
      <c r="S1064" s="2">
        <v>68</v>
      </c>
      <c r="T1064" s="9">
        <f t="shared" si="82"/>
        <v>151864</v>
      </c>
      <c r="U1064" s="9">
        <f t="shared" si="83"/>
        <v>12600</v>
      </c>
      <c r="V1064" s="2" t="s">
        <v>34</v>
      </c>
      <c r="W1064" s="10">
        <f t="shared" si="84"/>
        <v>0.12</v>
      </c>
    </row>
    <row r="1065" spans="1:23" x14ac:dyDescent="0.25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VLOOKUP(F1065:F5870,'Customer Info'!A:B,2,0)</f>
        <v>Troy</v>
      </c>
      <c r="H1065" s="6" t="str">
        <f>VLOOKUP($F$10:$F$4815,'Customer Info'!$A$1:$C$501,3,0)</f>
        <v>Blackwell</v>
      </c>
      <c r="I1065" s="6" t="str">
        <f>VLOOKUP($F$10:$F$4815,'Customer Info'!$A$1:$E$501,5,0)</f>
        <v>Akola</v>
      </c>
      <c r="J1065" s="2" t="s">
        <v>253</v>
      </c>
      <c r="K1065" s="7" t="str">
        <f>VLOOKUP($J:$J,'Product Details'!$B:$C,2,0)</f>
        <v>Office_Supplies</v>
      </c>
      <c r="L1065" s="7" t="str">
        <f>VLOOKUP($J:$J,'Product Details'!$B:$D,3,0)</f>
        <v>Binders</v>
      </c>
      <c r="M1065" s="7"/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1585</v>
      </c>
      <c r="S1065" s="2">
        <v>79</v>
      </c>
      <c r="T1065" s="9">
        <f t="shared" si="82"/>
        <v>1664</v>
      </c>
      <c r="U1065" s="9">
        <f t="shared" si="83"/>
        <v>169</v>
      </c>
      <c r="V1065" s="2" t="s">
        <v>34</v>
      </c>
      <c r="W1065" s="10">
        <f t="shared" si="84"/>
        <v>0.02</v>
      </c>
    </row>
    <row r="1066" spans="1:23" x14ac:dyDescent="0.25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VLOOKUP(F1066:F5871,'Customer Info'!A:B,2,0)</f>
        <v>Giulietta</v>
      </c>
      <c r="H1066" s="6" t="str">
        <f>VLOOKUP($F$10:$F$4815,'Customer Info'!$A$1:$C$501,3,0)</f>
        <v>Weimer</v>
      </c>
      <c r="I1066" s="6" t="str">
        <f>VLOOKUP($F$10:$F$4815,'Customer Info'!$A$1:$E$501,5,0)</f>
        <v>Suihua</v>
      </c>
      <c r="J1066" s="2" t="s">
        <v>867</v>
      </c>
      <c r="K1066" s="7" t="str">
        <f>VLOOKUP($J:$J,'Product Details'!$B:$C,2,0)</f>
        <v>Furniture</v>
      </c>
      <c r="L1066" s="7" t="str">
        <f>VLOOKUP($J:$J,'Product Details'!$B:$D,3,0)</f>
        <v>Chairs</v>
      </c>
      <c r="M1066" s="7"/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4400</v>
      </c>
      <c r="S1066" s="2">
        <v>40</v>
      </c>
      <c r="T1066" s="9">
        <f t="shared" si="82"/>
        <v>4440</v>
      </c>
      <c r="U1066" s="9">
        <f t="shared" si="83"/>
        <v>400</v>
      </c>
      <c r="V1066" s="2" t="s">
        <v>34</v>
      </c>
      <c r="W1066" s="10">
        <f t="shared" si="84"/>
        <v>0.02</v>
      </c>
    </row>
    <row r="1067" spans="1:23" x14ac:dyDescent="0.25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VLOOKUP(F1067:F5872,'Customer Info'!A:B,2,0)</f>
        <v>Rachel</v>
      </c>
      <c r="H1067" s="6" t="str">
        <f>VLOOKUP($F$10:$F$4815,'Customer Info'!$A$1:$C$501,3,0)</f>
        <v>Payne</v>
      </c>
      <c r="I1067" s="6" t="str">
        <f>VLOOKUP($F$10:$F$4815,'Customer Info'!$A$1:$E$501,5,0)</f>
        <v>Caloundra</v>
      </c>
      <c r="J1067" s="2" t="s">
        <v>349</v>
      </c>
      <c r="K1067" s="7" t="str">
        <f>VLOOKUP($J:$J,'Product Details'!$B:$C,2,0)</f>
        <v>Furniture</v>
      </c>
      <c r="L1067" s="7" t="str">
        <f>VLOOKUP($J:$J,'Product Details'!$B:$D,3,0)</f>
        <v>Furnishings</v>
      </c>
      <c r="M1067" s="7"/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5080</v>
      </c>
      <c r="S1067" s="2">
        <v>41</v>
      </c>
      <c r="T1067" s="9">
        <f t="shared" si="82"/>
        <v>5121</v>
      </c>
      <c r="U1067" s="9">
        <f t="shared" si="83"/>
        <v>327</v>
      </c>
      <c r="V1067" s="2" t="s">
        <v>34</v>
      </c>
      <c r="W1067" s="10">
        <f t="shared" si="84"/>
        <v>0.05</v>
      </c>
    </row>
    <row r="1068" spans="1:23" x14ac:dyDescent="0.25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VLOOKUP(F1068:F5873,'Customer Info'!A:B,2,0)</f>
        <v>Dave</v>
      </c>
      <c r="H1068" s="6" t="str">
        <f>VLOOKUP($F$10:$F$4815,'Customer Info'!$A$1:$C$501,3,0)</f>
        <v>Hallsten</v>
      </c>
      <c r="I1068" s="6" t="str">
        <f>VLOOKUP($F$10:$F$4815,'Customer Info'!$A$1:$E$501,5,0)</f>
        <v>Coimbatore</v>
      </c>
      <c r="J1068" s="2" t="s">
        <v>493</v>
      </c>
      <c r="K1068" s="7" t="str">
        <f>VLOOKUP($J:$J,'Product Details'!$B:$C,2,0)</f>
        <v>Office_Supplies</v>
      </c>
      <c r="L1068" s="7" t="str">
        <f>VLOOKUP($J:$J,'Product Details'!$B:$D,3,0)</f>
        <v>Binders</v>
      </c>
      <c r="M1068" s="7"/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4815</v>
      </c>
      <c r="S1068" s="2">
        <v>91</v>
      </c>
      <c r="T1068" s="9">
        <f t="shared" si="82"/>
        <v>4906</v>
      </c>
      <c r="U1068" s="9">
        <f t="shared" si="83"/>
        <v>316</v>
      </c>
      <c r="V1068" s="2" t="s">
        <v>31</v>
      </c>
      <c r="W1068" s="10">
        <f t="shared" si="84"/>
        <v>0.02</v>
      </c>
    </row>
    <row r="1069" spans="1:23" x14ac:dyDescent="0.25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VLOOKUP(F1069:F5874,'Customer Info'!A:B,2,0)</f>
        <v>Sonia</v>
      </c>
      <c r="H1069" s="6" t="str">
        <f>VLOOKUP($F$10:$F$4815,'Customer Info'!$A$1:$C$501,3,0)</f>
        <v>Sunley</v>
      </c>
      <c r="I1069" s="6" t="str">
        <f>VLOOKUP($F$10:$F$4815,'Customer Info'!$A$1:$E$501,5,0)</f>
        <v>Canberra</v>
      </c>
      <c r="J1069" s="2" t="s">
        <v>100</v>
      </c>
      <c r="K1069" s="7" t="str">
        <f>VLOOKUP($J:$J,'Product Details'!$B:$C,2,0)</f>
        <v>Office_Supplies</v>
      </c>
      <c r="L1069" s="7" t="str">
        <f>VLOOKUP($J:$J,'Product Details'!$B:$D,3,0)</f>
        <v>Art</v>
      </c>
      <c r="M1069" s="7"/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7932</v>
      </c>
      <c r="S1069" s="2">
        <v>71</v>
      </c>
      <c r="T1069" s="9">
        <f t="shared" si="82"/>
        <v>8003</v>
      </c>
      <c r="U1069" s="9">
        <f t="shared" si="83"/>
        <v>728</v>
      </c>
      <c r="V1069" s="2" t="s">
        <v>34</v>
      </c>
      <c r="W1069" s="10">
        <f t="shared" si="84"/>
        <v>0.05</v>
      </c>
    </row>
    <row r="1070" spans="1:23" x14ac:dyDescent="0.25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VLOOKUP(F1070:F5875,'Customer Info'!A:B,2,0)</f>
        <v>Rachel</v>
      </c>
      <c r="H1070" s="6" t="str">
        <f>VLOOKUP($F$10:$F$4815,'Customer Info'!$A$1:$C$501,3,0)</f>
        <v>Payne</v>
      </c>
      <c r="I1070" s="6" t="str">
        <f>VLOOKUP($F$10:$F$4815,'Customer Info'!$A$1:$E$501,5,0)</f>
        <v>Raipur</v>
      </c>
      <c r="J1070" s="2" t="s">
        <v>383</v>
      </c>
      <c r="K1070" s="7" t="str">
        <f>VLOOKUP($J:$J,'Product Details'!$B:$C,2,0)</f>
        <v>Office_Supplies</v>
      </c>
      <c r="L1070" s="7" t="str">
        <f>VLOOKUP($J:$J,'Product Details'!$B:$D,3,0)</f>
        <v>Storage</v>
      </c>
      <c r="M1070" s="7"/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3148</v>
      </c>
      <c r="S1070" s="2">
        <v>75</v>
      </c>
      <c r="T1070" s="9">
        <f t="shared" si="82"/>
        <v>3223</v>
      </c>
      <c r="U1070" s="9">
        <f t="shared" si="83"/>
        <v>473</v>
      </c>
      <c r="V1070" s="2" t="s">
        <v>34</v>
      </c>
      <c r="W1070" s="10">
        <f t="shared" si="84"/>
        <v>0.02</v>
      </c>
    </row>
    <row r="1071" spans="1:23" x14ac:dyDescent="0.25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VLOOKUP(F1071:F5876,'Customer Info'!A:B,2,0)</f>
        <v>Bill</v>
      </c>
      <c r="H1071" s="6" t="str">
        <f>VLOOKUP($F$10:$F$4815,'Customer Info'!$A$1:$C$501,3,0)</f>
        <v>Shonely</v>
      </c>
      <c r="I1071" s="6" t="str">
        <f>VLOOKUP($F$10:$F$4815,'Customer Info'!$A$1:$E$501,5,0)</f>
        <v>Jinjiang</v>
      </c>
      <c r="J1071" s="2" t="s">
        <v>215</v>
      </c>
      <c r="K1071" s="7" t="str">
        <f>VLOOKUP($J:$J,'Product Details'!$B:$C,2,0)</f>
        <v>Technology</v>
      </c>
      <c r="L1071" s="7" t="str">
        <f>VLOOKUP($J:$J,'Product Details'!$B:$D,3,0)</f>
        <v>Machines</v>
      </c>
      <c r="M1071" s="7"/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125</v>
      </c>
      <c r="S1071" s="2">
        <v>30</v>
      </c>
      <c r="T1071" s="9">
        <f t="shared" si="82"/>
        <v>155</v>
      </c>
      <c r="U1071" s="9">
        <f t="shared" si="83"/>
        <v>42</v>
      </c>
      <c r="V1071" s="2" t="s">
        <v>34</v>
      </c>
      <c r="W1071" s="10">
        <f t="shared" si="84"/>
        <v>0.02</v>
      </c>
    </row>
    <row r="1072" spans="1:23" x14ac:dyDescent="0.25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VLOOKUP(F1072:F5877,'Customer Info'!A:B,2,0)</f>
        <v>Toby</v>
      </c>
      <c r="H1072" s="6" t="str">
        <f>VLOOKUP($F$10:$F$4815,'Customer Info'!$A$1:$C$501,3,0)</f>
        <v>Gnade</v>
      </c>
      <c r="I1072" s="6" t="str">
        <f>VLOOKUP($F$10:$F$4815,'Customer Info'!$A$1:$E$501,5,0)</f>
        <v>Bhopal</v>
      </c>
      <c r="J1072" s="2" t="s">
        <v>1013</v>
      </c>
      <c r="K1072" s="7" t="str">
        <f>VLOOKUP($J:$J,'Product Details'!$B:$C,2,0)</f>
        <v>Office_Supplies</v>
      </c>
      <c r="L1072" s="7" t="str">
        <f>VLOOKUP($J:$J,'Product Details'!$B:$D,3,0)</f>
        <v>Envelopes</v>
      </c>
      <c r="M1072" s="7"/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385</v>
      </c>
      <c r="S1072" s="2">
        <v>10</v>
      </c>
      <c r="T1072" s="9">
        <f t="shared" si="82"/>
        <v>395</v>
      </c>
      <c r="U1072" s="9">
        <f t="shared" si="83"/>
        <v>30</v>
      </c>
      <c r="V1072" s="2" t="s">
        <v>31</v>
      </c>
      <c r="W1072" s="10">
        <f t="shared" si="84"/>
        <v>0.02</v>
      </c>
    </row>
    <row r="1073" spans="1:23" x14ac:dyDescent="0.25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VLOOKUP(F1073:F5878,'Customer Info'!A:B,2,0)</f>
        <v>Maureen</v>
      </c>
      <c r="H1073" s="6" t="str">
        <f>VLOOKUP($F$10:$F$4815,'Customer Info'!$A$1:$C$501,3,0)</f>
        <v>Gastineau</v>
      </c>
      <c r="I1073" s="6" t="str">
        <f>VLOOKUP($F$10:$F$4815,'Customer Info'!$A$1:$E$501,5,0)</f>
        <v>Melton</v>
      </c>
      <c r="J1073" s="2" t="s">
        <v>836</v>
      </c>
      <c r="K1073" s="7" t="str">
        <f>VLOOKUP($J:$J,'Product Details'!$B:$C,2,0)</f>
        <v>Technology</v>
      </c>
      <c r="L1073" s="7" t="str">
        <f>VLOOKUP($J:$J,'Product Details'!$B:$D,3,0)</f>
        <v>Copiers</v>
      </c>
      <c r="M1073" s="7"/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4857</v>
      </c>
      <c r="S1073" s="2">
        <v>86</v>
      </c>
      <c r="T1073" s="9">
        <f t="shared" si="82"/>
        <v>4943</v>
      </c>
      <c r="U1073" s="9">
        <f t="shared" si="83"/>
        <v>617</v>
      </c>
      <c r="V1073" s="2" t="s">
        <v>34</v>
      </c>
      <c r="W1073" s="10">
        <f t="shared" si="84"/>
        <v>0.02</v>
      </c>
    </row>
    <row r="1074" spans="1:23" x14ac:dyDescent="0.25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VLOOKUP(F1074:F5879,'Customer Info'!A:B,2,0)</f>
        <v>Darren</v>
      </c>
      <c r="H1074" s="6" t="str">
        <f>VLOOKUP($F$10:$F$4815,'Customer Info'!$A$1:$C$501,3,0)</f>
        <v>Powers</v>
      </c>
      <c r="I1074" s="6" t="str">
        <f>VLOOKUP($F$10:$F$4815,'Customer Info'!$A$1:$E$501,5,0)</f>
        <v>Depok</v>
      </c>
      <c r="J1074" s="2" t="s">
        <v>500</v>
      </c>
      <c r="K1074" s="7" t="str">
        <f>VLOOKUP($J:$J,'Product Details'!$B:$C,2,0)</f>
        <v>Furniture</v>
      </c>
      <c r="L1074" s="7" t="str">
        <f>VLOOKUP($J:$J,'Product Details'!$B:$D,3,0)</f>
        <v>Tables</v>
      </c>
      <c r="M1074" s="7"/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1010</v>
      </c>
      <c r="S1074" s="2">
        <v>30</v>
      </c>
      <c r="T1074" s="9">
        <f t="shared" si="82"/>
        <v>1040</v>
      </c>
      <c r="U1074" s="9">
        <f t="shared" si="83"/>
        <v>105</v>
      </c>
      <c r="V1074" s="2" t="s">
        <v>64</v>
      </c>
      <c r="W1074" s="10">
        <f t="shared" si="84"/>
        <v>0.02</v>
      </c>
    </row>
    <row r="1075" spans="1:23" x14ac:dyDescent="0.25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VLOOKUP(F1075:F5880,'Customer Info'!A:B,2,0)</f>
        <v>Emily</v>
      </c>
      <c r="H1075" s="6" t="str">
        <f>VLOOKUP($F$10:$F$4815,'Customer Info'!$A$1:$C$501,3,0)</f>
        <v>Burns</v>
      </c>
      <c r="I1075" s="6" t="str">
        <f>VLOOKUP($F$10:$F$4815,'Customer Info'!$A$1:$E$501,5,0)</f>
        <v>Nasik</v>
      </c>
      <c r="J1075" s="2" t="s">
        <v>345</v>
      </c>
      <c r="K1075" s="7" t="str">
        <f>VLOOKUP($J:$J,'Product Details'!$B:$C,2,0)</f>
        <v>Furniture</v>
      </c>
      <c r="L1075" s="7" t="str">
        <f>VLOOKUP($J:$J,'Product Details'!$B:$D,3,0)</f>
        <v>Chairs</v>
      </c>
      <c r="M1075" s="7"/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126</v>
      </c>
      <c r="S1075" s="2">
        <v>10</v>
      </c>
      <c r="T1075" s="9">
        <f t="shared" si="82"/>
        <v>136</v>
      </c>
      <c r="U1075" s="9">
        <f t="shared" si="83"/>
        <v>18</v>
      </c>
      <c r="V1075" s="2" t="s">
        <v>34</v>
      </c>
      <c r="W1075" s="10">
        <f t="shared" si="84"/>
        <v>0.02</v>
      </c>
    </row>
    <row r="1076" spans="1:23" x14ac:dyDescent="0.25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VLOOKUP(F1076:F5881,'Customer Info'!A:B,2,0)</f>
        <v>Darren</v>
      </c>
      <c r="H1076" s="6" t="str">
        <f>VLOOKUP($F$10:$F$4815,'Customer Info'!$A$1:$C$501,3,0)</f>
        <v>Koutras</v>
      </c>
      <c r="I1076" s="6" t="str">
        <f>VLOOKUP($F$10:$F$4815,'Customer Info'!$A$1:$E$501,5,0)</f>
        <v>Pune</v>
      </c>
      <c r="J1076" s="2" t="s">
        <v>546</v>
      </c>
      <c r="K1076" s="7" t="str">
        <f>VLOOKUP($J:$J,'Product Details'!$B:$C,2,0)</f>
        <v>Technology</v>
      </c>
      <c r="L1076" s="7" t="str">
        <f>VLOOKUP($J:$J,'Product Details'!$B:$D,3,0)</f>
        <v>Copiers</v>
      </c>
      <c r="M1076" s="7"/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1798</v>
      </c>
      <c r="S1076" s="2">
        <v>100</v>
      </c>
      <c r="T1076" s="9">
        <f t="shared" si="82"/>
        <v>1898</v>
      </c>
      <c r="U1076" s="9">
        <f t="shared" si="83"/>
        <v>248</v>
      </c>
      <c r="V1076" s="2" t="s">
        <v>34</v>
      </c>
      <c r="W1076" s="10">
        <f t="shared" si="84"/>
        <v>0.02</v>
      </c>
    </row>
    <row r="1077" spans="1:23" x14ac:dyDescent="0.25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VLOOKUP(F1077:F5882,'Customer Info'!A:B,2,0)</f>
        <v>Darren</v>
      </c>
      <c r="H1077" s="6" t="str">
        <f>VLOOKUP($F$10:$F$4815,'Customer Info'!$A$1:$C$501,3,0)</f>
        <v>Koutras</v>
      </c>
      <c r="I1077" s="6" t="str">
        <f>VLOOKUP($F$10:$F$4815,'Customer Info'!$A$1:$E$501,5,0)</f>
        <v>Pune</v>
      </c>
      <c r="J1077" s="2" t="s">
        <v>294</v>
      </c>
      <c r="K1077" s="7" t="str">
        <f>VLOOKUP($J:$J,'Product Details'!$B:$C,2,0)</f>
        <v>Furniture</v>
      </c>
      <c r="L1077" s="7" t="str">
        <f>VLOOKUP($J:$J,'Product Details'!$B:$D,3,0)</f>
        <v>Bookcases</v>
      </c>
      <c r="M1077" s="7"/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1215</v>
      </c>
      <c r="S1077" s="2">
        <v>45</v>
      </c>
      <c r="T1077" s="9">
        <f t="shared" si="82"/>
        <v>1260</v>
      </c>
      <c r="U1077" s="9">
        <f t="shared" si="83"/>
        <v>117</v>
      </c>
      <c r="V1077" s="2" t="s">
        <v>31</v>
      </c>
      <c r="W1077" s="10">
        <f t="shared" si="84"/>
        <v>0.02</v>
      </c>
    </row>
    <row r="1078" spans="1:23" x14ac:dyDescent="0.25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VLOOKUP(F1078:F5883,'Customer Info'!A:B,2,0)</f>
        <v>Rick</v>
      </c>
      <c r="H1078" s="6" t="str">
        <f>VLOOKUP($F$10:$F$4815,'Customer Info'!$A$1:$C$501,3,0)</f>
        <v>Reed</v>
      </c>
      <c r="I1078" s="6" t="str">
        <f>VLOOKUP($F$10:$F$4815,'Customer Info'!$A$1:$E$501,5,0)</f>
        <v>Lucknow</v>
      </c>
      <c r="J1078" s="2" t="s">
        <v>314</v>
      </c>
      <c r="K1078" s="7" t="str">
        <f>VLOOKUP($J:$J,'Product Details'!$B:$C,2,0)</f>
        <v>Technology</v>
      </c>
      <c r="L1078" s="7" t="str">
        <f>VLOOKUP($J:$J,'Product Details'!$B:$D,3,0)</f>
        <v>Copiers</v>
      </c>
      <c r="M1078" s="7"/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1062</v>
      </c>
      <c r="S1078" s="2">
        <v>66</v>
      </c>
      <c r="T1078" s="9">
        <f t="shared" si="82"/>
        <v>1128</v>
      </c>
      <c r="U1078" s="9">
        <f t="shared" si="83"/>
        <v>154</v>
      </c>
      <c r="V1078" s="2" t="s">
        <v>34</v>
      </c>
      <c r="W1078" s="10">
        <f t="shared" si="84"/>
        <v>0.02</v>
      </c>
    </row>
    <row r="1079" spans="1:23" x14ac:dyDescent="0.25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VLOOKUP(F1079:F5884,'Customer Info'!A:B,2,0)</f>
        <v>Brad</v>
      </c>
      <c r="H1079" s="6" t="str">
        <f>VLOOKUP($F$10:$F$4815,'Customer Info'!$A$1:$C$501,3,0)</f>
        <v>Thomas</v>
      </c>
      <c r="I1079" s="6" t="str">
        <f>VLOOKUP($F$10:$F$4815,'Customer Info'!$A$1:$E$501,5,0)</f>
        <v>Udaipur</v>
      </c>
      <c r="J1079" s="2" t="s">
        <v>106</v>
      </c>
      <c r="K1079" s="7" t="str">
        <f>VLOOKUP($J:$J,'Product Details'!$B:$C,2,0)</f>
        <v>Office_Supplies</v>
      </c>
      <c r="L1079" s="7" t="str">
        <f>VLOOKUP($J:$J,'Product Details'!$B:$D,3,0)</f>
        <v>Appliances</v>
      </c>
      <c r="M1079" s="7"/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34660</v>
      </c>
      <c r="S1079" s="2">
        <v>41</v>
      </c>
      <c r="T1079" s="9">
        <f t="shared" si="82"/>
        <v>34701</v>
      </c>
      <c r="U1079" s="9">
        <f t="shared" si="83"/>
        <v>3809</v>
      </c>
      <c r="V1079" s="2" t="s">
        <v>64</v>
      </c>
      <c r="W1079" s="10">
        <f t="shared" si="84"/>
        <v>7.0000000000000007E-2</v>
      </c>
    </row>
    <row r="1080" spans="1:23" x14ac:dyDescent="0.25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VLOOKUP(F1080:F5885,'Customer Info'!A:B,2,0)</f>
        <v>Paul</v>
      </c>
      <c r="H1080" s="6" t="str">
        <f>VLOOKUP($F$10:$F$4815,'Customer Info'!$A$1:$C$501,3,0)</f>
        <v>Stevenson</v>
      </c>
      <c r="I1080" s="6" t="str">
        <f>VLOOKUP($F$10:$F$4815,'Customer Info'!$A$1:$E$501,5,0)</f>
        <v>Kwinana</v>
      </c>
      <c r="J1080" s="2" t="s">
        <v>580</v>
      </c>
      <c r="K1080" s="7" t="str">
        <f>VLOOKUP($J:$J,'Product Details'!$B:$C,2,0)</f>
        <v>Office_Supplies</v>
      </c>
      <c r="L1080" s="7" t="str">
        <f>VLOOKUP($J:$J,'Product Details'!$B:$D,3,0)</f>
        <v>Storage</v>
      </c>
      <c r="M1080" s="7"/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1422</v>
      </c>
      <c r="S1080" s="2">
        <v>64</v>
      </c>
      <c r="T1080" s="9">
        <f t="shared" si="82"/>
        <v>1486</v>
      </c>
      <c r="U1080" s="9">
        <f t="shared" si="83"/>
        <v>157</v>
      </c>
      <c r="V1080" s="2" t="s">
        <v>34</v>
      </c>
      <c r="W1080" s="10">
        <f t="shared" si="84"/>
        <v>0.02</v>
      </c>
    </row>
    <row r="1081" spans="1:23" x14ac:dyDescent="0.25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VLOOKUP(F1081:F5886,'Customer Info'!A:B,2,0)</f>
        <v>James</v>
      </c>
      <c r="H1081" s="6" t="str">
        <f>VLOOKUP($F$10:$F$4815,'Customer Info'!$A$1:$C$501,3,0)</f>
        <v>Lanier</v>
      </c>
      <c r="I1081" s="6" t="str">
        <f>VLOOKUP($F$10:$F$4815,'Customer Info'!$A$1:$E$501,5,0)</f>
        <v>Dortmund</v>
      </c>
      <c r="J1081" s="2" t="s">
        <v>81</v>
      </c>
      <c r="K1081" s="7" t="str">
        <f>VLOOKUP($J:$J,'Product Details'!$B:$C,2,0)</f>
        <v>Technology</v>
      </c>
      <c r="L1081" s="7" t="str">
        <f>VLOOKUP($J:$J,'Product Details'!$B:$D,3,0)</f>
        <v>Phones</v>
      </c>
      <c r="M1081" s="7"/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375</v>
      </c>
      <c r="S1081" s="2">
        <v>30</v>
      </c>
      <c r="T1081" s="9">
        <f t="shared" si="82"/>
        <v>405</v>
      </c>
      <c r="U1081" s="9">
        <f t="shared" si="83"/>
        <v>66</v>
      </c>
      <c r="V1081" s="2" t="s">
        <v>72</v>
      </c>
      <c r="W1081" s="10">
        <f t="shared" si="84"/>
        <v>0.02</v>
      </c>
    </row>
    <row r="1082" spans="1:23" x14ac:dyDescent="0.25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VLOOKUP(F1082:F5887,'Customer Info'!A:B,2,0)</f>
        <v>Julia</v>
      </c>
      <c r="H1082" s="6" t="str">
        <f>VLOOKUP($F$10:$F$4815,'Customer Info'!$A$1:$C$501,3,0)</f>
        <v>Barnett</v>
      </c>
      <c r="I1082" s="6" t="str">
        <f>VLOOKUP($F$10:$F$4815,'Customer Info'!$A$1:$E$501,5,0)</f>
        <v>Zhuhai</v>
      </c>
      <c r="J1082" s="2" t="s">
        <v>194</v>
      </c>
      <c r="K1082" s="7" t="str">
        <f>VLOOKUP($J:$J,'Product Details'!$B:$C,2,0)</f>
        <v>Office_Supplies</v>
      </c>
      <c r="L1082" s="7" t="str">
        <f>VLOOKUP($J:$J,'Product Details'!$B:$D,3,0)</f>
        <v>Art</v>
      </c>
      <c r="M1082" s="7"/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2342</v>
      </c>
      <c r="S1082" s="2">
        <v>76</v>
      </c>
      <c r="T1082" s="9">
        <f t="shared" si="82"/>
        <v>2418</v>
      </c>
      <c r="U1082" s="9">
        <f t="shared" si="83"/>
        <v>208</v>
      </c>
      <c r="V1082" s="2" t="s">
        <v>64</v>
      </c>
      <c r="W1082" s="10">
        <f t="shared" si="84"/>
        <v>0.02</v>
      </c>
    </row>
    <row r="1083" spans="1:23" x14ac:dyDescent="0.25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VLOOKUP(F1083:F5888,'Customer Info'!A:B,2,0)</f>
        <v>Alyssa</v>
      </c>
      <c r="H1083" s="6" t="str">
        <f>VLOOKUP($F$10:$F$4815,'Customer Info'!$A$1:$C$501,3,0)</f>
        <v>Tate</v>
      </c>
      <c r="I1083" s="6" t="str">
        <f>VLOOKUP($F$10:$F$4815,'Customer Info'!$A$1:$E$501,5,0)</f>
        <v>Wafangdian</v>
      </c>
      <c r="J1083" s="2" t="s">
        <v>320</v>
      </c>
      <c r="K1083" s="7" t="str">
        <f>VLOOKUP($J:$J,'Product Details'!$B:$C,2,0)</f>
        <v>Technology</v>
      </c>
      <c r="L1083" s="7" t="str">
        <f>VLOOKUP($J:$J,'Product Details'!$B:$D,3,0)</f>
        <v>Accessories</v>
      </c>
      <c r="M1083" s="7"/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784</v>
      </c>
      <c r="S1083" s="2">
        <v>29</v>
      </c>
      <c r="T1083" s="9">
        <f t="shared" si="82"/>
        <v>813</v>
      </c>
      <c r="U1083" s="9">
        <f t="shared" si="83"/>
        <v>101</v>
      </c>
      <c r="V1083" s="2" t="s">
        <v>34</v>
      </c>
      <c r="W1083" s="10">
        <f t="shared" si="84"/>
        <v>0.02</v>
      </c>
    </row>
    <row r="1084" spans="1:23" x14ac:dyDescent="0.25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VLOOKUP(F1084:F5889,'Customer Info'!A:B,2,0)</f>
        <v>Meg</v>
      </c>
      <c r="H1084" s="6" t="str">
        <f>VLOOKUP($F$10:$F$4815,'Customer Info'!$A$1:$C$501,3,0)</f>
        <v>Tillman</v>
      </c>
      <c r="I1084" s="6" t="str">
        <f>VLOOKUP($F$10:$F$4815,'Customer Info'!$A$1:$E$501,5,0)</f>
        <v>Bangalore</v>
      </c>
      <c r="J1084" s="2" t="s">
        <v>796</v>
      </c>
      <c r="K1084" s="7" t="str">
        <f>VLOOKUP($J:$J,'Product Details'!$B:$C,2,0)</f>
        <v>Office_Supplies</v>
      </c>
      <c r="L1084" s="7" t="str">
        <f>VLOOKUP($J:$J,'Product Details'!$B:$D,3,0)</f>
        <v>Binders</v>
      </c>
      <c r="M1084" s="7"/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426</v>
      </c>
      <c r="S1084" s="2">
        <v>30</v>
      </c>
      <c r="T1084" s="9">
        <f t="shared" si="82"/>
        <v>456</v>
      </c>
      <c r="U1084" s="9">
        <f t="shared" si="83"/>
        <v>69</v>
      </c>
      <c r="V1084" s="2" t="s">
        <v>34</v>
      </c>
      <c r="W1084" s="10">
        <f t="shared" si="84"/>
        <v>0.02</v>
      </c>
    </row>
    <row r="1085" spans="1:23" x14ac:dyDescent="0.25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VLOOKUP(F1085:F5890,'Customer Info'!A:B,2,0)</f>
        <v>Jack</v>
      </c>
      <c r="H1085" s="6" t="str">
        <f>VLOOKUP($F$10:$F$4815,'Customer Info'!$A$1:$C$501,3,0)</f>
        <v>Garza</v>
      </c>
      <c r="I1085" s="6" t="str">
        <f>VLOOKUP($F$10:$F$4815,'Customer Info'!$A$1:$E$501,5,0)</f>
        <v>Oldenburg</v>
      </c>
      <c r="J1085" s="2" t="s">
        <v>284</v>
      </c>
      <c r="K1085" s="7" t="str">
        <f>VLOOKUP($J:$J,'Product Details'!$B:$C,2,0)</f>
        <v>Furniture</v>
      </c>
      <c r="L1085" s="7" t="str">
        <f>VLOOKUP($J:$J,'Product Details'!$B:$D,3,0)</f>
        <v>Chairs</v>
      </c>
      <c r="M1085" s="7"/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276</v>
      </c>
      <c r="S1085" s="2">
        <v>10</v>
      </c>
      <c r="T1085" s="9">
        <f t="shared" si="82"/>
        <v>286</v>
      </c>
      <c r="U1085" s="9">
        <f t="shared" si="83"/>
        <v>40</v>
      </c>
      <c r="V1085" s="2" t="s">
        <v>34</v>
      </c>
      <c r="W1085" s="10">
        <f t="shared" si="84"/>
        <v>0.02</v>
      </c>
    </row>
    <row r="1086" spans="1:23" x14ac:dyDescent="0.25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VLOOKUP(F1086:F5891,'Customer Info'!A:B,2,0)</f>
        <v>Brendan</v>
      </c>
      <c r="H1086" s="6" t="str">
        <f>VLOOKUP($F$10:$F$4815,'Customer Info'!$A$1:$C$501,3,0)</f>
        <v>Murry</v>
      </c>
      <c r="I1086" s="6" t="str">
        <f>VLOOKUP($F$10:$F$4815,'Customer Info'!$A$1:$E$501,5,0)</f>
        <v>Schwerin</v>
      </c>
      <c r="J1086" s="2" t="s">
        <v>458</v>
      </c>
      <c r="K1086" s="7" t="str">
        <f>VLOOKUP($J:$J,'Product Details'!$B:$C,2,0)</f>
        <v>Office_Supplies</v>
      </c>
      <c r="L1086" s="7" t="str">
        <f>VLOOKUP($J:$J,'Product Details'!$B:$D,3,0)</f>
        <v>Fasteners</v>
      </c>
      <c r="M1086" s="7"/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82</v>
      </c>
      <c r="S1086" s="2">
        <v>10</v>
      </c>
      <c r="T1086" s="9">
        <f t="shared" si="82"/>
        <v>92</v>
      </c>
      <c r="U1086" s="9">
        <f t="shared" si="83"/>
        <v>13</v>
      </c>
      <c r="V1086" s="2" t="s">
        <v>34</v>
      </c>
      <c r="W1086" s="10">
        <f t="shared" si="84"/>
        <v>0.02</v>
      </c>
    </row>
    <row r="1087" spans="1:23" x14ac:dyDescent="0.25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VLOOKUP(F1087:F5892,'Customer Info'!A:B,2,0)</f>
        <v>Dennis</v>
      </c>
      <c r="H1087" s="6" t="str">
        <f>VLOOKUP($F$10:$F$4815,'Customer Info'!$A$1:$C$501,3,0)</f>
        <v>Pardue</v>
      </c>
      <c r="I1087" s="6" t="str">
        <f>VLOOKUP($F$10:$F$4815,'Customer Info'!$A$1:$E$501,5,0)</f>
        <v>Townsville</v>
      </c>
      <c r="J1087" s="2" t="s">
        <v>578</v>
      </c>
      <c r="K1087" s="7" t="str">
        <f>VLOOKUP($J:$J,'Product Details'!$B:$C,2,0)</f>
        <v>Office_Supplies</v>
      </c>
      <c r="L1087" s="7" t="str">
        <f>VLOOKUP($J:$J,'Product Details'!$B:$D,3,0)</f>
        <v>Envelopes</v>
      </c>
      <c r="M1087" s="7"/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17778</v>
      </c>
      <c r="S1087" s="2">
        <v>91</v>
      </c>
      <c r="T1087" s="9">
        <f t="shared" si="82"/>
        <v>17869</v>
      </c>
      <c r="U1087" s="9">
        <f t="shared" si="83"/>
        <v>931</v>
      </c>
      <c r="V1087" s="2" t="s">
        <v>34</v>
      </c>
      <c r="W1087" s="10">
        <f t="shared" si="84"/>
        <v>0.05</v>
      </c>
    </row>
    <row r="1088" spans="1:23" x14ac:dyDescent="0.25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VLOOKUP(F1088:F5893,'Customer Info'!A:B,2,0)</f>
        <v>Erin</v>
      </c>
      <c r="H1088" s="6" t="str">
        <f>VLOOKUP($F$10:$F$4815,'Customer Info'!$A$1:$C$501,3,0)</f>
        <v>Smith</v>
      </c>
      <c r="I1088" s="6" t="str">
        <f>VLOOKUP($F$10:$F$4815,'Customer Info'!$A$1:$E$501,5,0)</f>
        <v>Yuci</v>
      </c>
      <c r="J1088" s="2" t="s">
        <v>573</v>
      </c>
      <c r="K1088" s="7" t="str">
        <f>VLOOKUP($J:$J,'Product Details'!$B:$C,2,0)</f>
        <v>Technology</v>
      </c>
      <c r="L1088" s="7" t="str">
        <f>VLOOKUP($J:$J,'Product Details'!$B:$D,3,0)</f>
        <v>Machines</v>
      </c>
      <c r="M1088" s="7"/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63</v>
      </c>
      <c r="S1088" s="2">
        <v>10</v>
      </c>
      <c r="T1088" s="9">
        <f t="shared" si="82"/>
        <v>73</v>
      </c>
      <c r="U1088" s="9">
        <f t="shared" si="83"/>
        <v>15</v>
      </c>
      <c r="V1088" s="2" t="s">
        <v>34</v>
      </c>
      <c r="W1088" s="10">
        <f t="shared" si="84"/>
        <v>0.02</v>
      </c>
    </row>
    <row r="1089" spans="1:23" x14ac:dyDescent="0.25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VLOOKUP(F1089:F5894,'Customer Info'!A:B,2,0)</f>
        <v>Troy</v>
      </c>
      <c r="H1089" s="6" t="str">
        <f>VLOOKUP($F$10:$F$4815,'Customer Info'!$A$1:$C$501,3,0)</f>
        <v>Staebel</v>
      </c>
      <c r="I1089" s="6" t="str">
        <f>VLOOKUP($F$10:$F$4815,'Customer Info'!$A$1:$E$501,5,0)</f>
        <v>Canberra</v>
      </c>
      <c r="J1089" s="2" t="s">
        <v>106</v>
      </c>
      <c r="K1089" s="7" t="str">
        <f>VLOOKUP($J:$J,'Product Details'!$B:$C,2,0)</f>
        <v>Office_Supplies</v>
      </c>
      <c r="L1089" s="7" t="str">
        <f>VLOOKUP($J:$J,'Product Details'!$B:$D,3,0)</f>
        <v>Appliances</v>
      </c>
      <c r="M1089" s="7"/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474</v>
      </c>
      <c r="S1089" s="2">
        <v>33</v>
      </c>
      <c r="T1089" s="9">
        <f t="shared" si="82"/>
        <v>507</v>
      </c>
      <c r="U1089" s="9">
        <f t="shared" si="83"/>
        <v>64</v>
      </c>
      <c r="V1089" s="2" t="s">
        <v>34</v>
      </c>
      <c r="W1089" s="10">
        <f t="shared" si="84"/>
        <v>0.02</v>
      </c>
    </row>
    <row r="1090" spans="1:23" x14ac:dyDescent="0.25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VLOOKUP(F1090:F5895,'Customer Info'!A:B,2,0)</f>
        <v>Helen</v>
      </c>
      <c r="H1090" s="6" t="str">
        <f>VLOOKUP($F$10:$F$4815,'Customer Info'!$A$1:$C$501,3,0)</f>
        <v>Abelman</v>
      </c>
      <c r="I1090" s="6" t="str">
        <f>VLOOKUP($F$10:$F$4815,'Customer Info'!$A$1:$E$501,5,0)</f>
        <v>Munich</v>
      </c>
      <c r="J1090" s="2" t="s">
        <v>135</v>
      </c>
      <c r="K1090" s="7" t="str">
        <f>VLOOKUP($J:$J,'Product Details'!$B:$C,2)</f>
        <v>Office_Supplies</v>
      </c>
      <c r="L1090" s="7" t="e">
        <f>VLOOKUP($J:$J,'Product Details'!$B:$D,3,0)</f>
        <v>#N/A</v>
      </c>
      <c r="M1090" s="7"/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1700</v>
      </c>
      <c r="S1090" s="2">
        <v>53</v>
      </c>
      <c r="T1090" s="9">
        <f t="shared" si="82"/>
        <v>1753</v>
      </c>
      <c r="U1090" s="9">
        <f t="shared" si="83"/>
        <v>133</v>
      </c>
      <c r="V1090" s="2" t="s">
        <v>34</v>
      </c>
      <c r="W1090" s="10">
        <f t="shared" si="84"/>
        <v>0.02</v>
      </c>
    </row>
    <row r="1091" spans="1:23" x14ac:dyDescent="0.25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VLOOKUP(F1091:F5896,'Customer Info'!A:B,2,0)</f>
        <v>Anna</v>
      </c>
      <c r="H1091" s="6" t="str">
        <f>VLOOKUP($F$10:$F$4815,'Customer Info'!$A$1:$C$501,3,0)</f>
        <v>Gayman</v>
      </c>
      <c r="I1091" s="6" t="str">
        <f>VLOOKUP($F$10:$F$4815,'Customer Info'!$A$1:$E$501,5,0)</f>
        <v>Jakarta</v>
      </c>
      <c r="J1091" s="2" t="s">
        <v>122</v>
      </c>
      <c r="K1091" s="7" t="str">
        <f>VLOOKUP($J:$J,'Product Details'!$B:$C,2,0)</f>
        <v>Furniture</v>
      </c>
      <c r="L1091" s="7" t="str">
        <f>VLOOKUP($J:$J,'Product Details'!$B:$D,3,0)</f>
        <v>Furnishings</v>
      </c>
      <c r="M1091" s="7"/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41405</v>
      </c>
      <c r="S1091" s="2">
        <v>48</v>
      </c>
      <c r="T1091" s="9">
        <f t="shared" si="82"/>
        <v>41453</v>
      </c>
      <c r="U1091" s="9">
        <f t="shared" si="83"/>
        <v>3088</v>
      </c>
      <c r="V1091" s="2" t="s">
        <v>31</v>
      </c>
      <c r="W1091" s="10">
        <f t="shared" si="84"/>
        <v>7.0000000000000007E-2</v>
      </c>
    </row>
    <row r="1092" spans="1:23" x14ac:dyDescent="0.25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VLOOKUP(F1092:F5897,'Customer Info'!A:B,2,0)</f>
        <v>Harry</v>
      </c>
      <c r="H1092" s="6" t="str">
        <f>VLOOKUP($F$10:$F$4815,'Customer Info'!$A$1:$C$501,3,0)</f>
        <v>Marie</v>
      </c>
      <c r="I1092" s="6" t="str">
        <f>VLOOKUP($F$10:$F$4815,'Customer Info'!$A$1:$E$501,5,0)</f>
        <v>Dortmund</v>
      </c>
      <c r="J1092" s="2" t="s">
        <v>184</v>
      </c>
      <c r="K1092" s="7" t="str">
        <f>VLOOKUP($J:$J,'Product Details'!$B:$C,2,0)</f>
        <v>Furniture</v>
      </c>
      <c r="L1092" s="7" t="str">
        <f>VLOOKUP($J:$J,'Product Details'!$B:$D,3,0)</f>
        <v>Tables</v>
      </c>
      <c r="M1092" s="7"/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882</v>
      </c>
      <c r="S1092" s="2">
        <v>10</v>
      </c>
      <c r="T1092" s="9">
        <f t="shared" si="82"/>
        <v>892</v>
      </c>
      <c r="U1092" s="9">
        <f t="shared" si="83"/>
        <v>80</v>
      </c>
      <c r="V1092" s="2" t="s">
        <v>34</v>
      </c>
      <c r="W1092" s="10">
        <f t="shared" si="84"/>
        <v>0.02</v>
      </c>
    </row>
    <row r="1093" spans="1:23" x14ac:dyDescent="0.25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VLOOKUP(F1093:F5898,'Customer Info'!A:B,2,0)</f>
        <v>Kelly</v>
      </c>
      <c r="H1093" s="6" t="str">
        <f>VLOOKUP($F$10:$F$4815,'Customer Info'!$A$1:$C$501,3,0)</f>
        <v>Collister</v>
      </c>
      <c r="I1093" s="6" t="str">
        <f>VLOOKUP($F$10:$F$4815,'Customer Info'!$A$1:$E$501,5,0)</f>
        <v>Sydney</v>
      </c>
      <c r="J1093" s="2" t="s">
        <v>141</v>
      </c>
      <c r="K1093" s="7" t="str">
        <f>VLOOKUP($J:$J,'Product Details'!$B:$C,2,0)</f>
        <v>Furniture</v>
      </c>
      <c r="L1093" s="7" t="str">
        <f>VLOOKUP($J:$J,'Product Details'!$B:$D,3,0)</f>
        <v>Chairs</v>
      </c>
      <c r="M1093" s="7"/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24240</v>
      </c>
      <c r="S1093" s="2">
        <v>67</v>
      </c>
      <c r="T1093" s="9">
        <f t="shared" si="82"/>
        <v>24307</v>
      </c>
      <c r="U1093" s="9">
        <f t="shared" si="83"/>
        <v>299</v>
      </c>
      <c r="V1093" s="2" t="s">
        <v>34</v>
      </c>
      <c r="W1093" s="10">
        <f t="shared" si="84"/>
        <v>0.05</v>
      </c>
    </row>
    <row r="1094" spans="1:23" x14ac:dyDescent="0.25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VLOOKUP(F1094:F5899,'Customer Info'!A:B,2,0)</f>
        <v>Dave</v>
      </c>
      <c r="H1094" s="6" t="str">
        <f>VLOOKUP($F$10:$F$4815,'Customer Info'!$A$1:$C$501,3,0)</f>
        <v>Poirier</v>
      </c>
      <c r="I1094" s="6" t="str">
        <f>VLOOKUP($F$10:$F$4815,'Customer Info'!$A$1:$E$501,5,0)</f>
        <v>Suizhou</v>
      </c>
      <c r="J1094" s="2" t="s">
        <v>580</v>
      </c>
      <c r="K1094" s="7" t="str">
        <f>VLOOKUP($J:$J,'Product Details'!$B:$C,2,0)</f>
        <v>Office_Supplies</v>
      </c>
      <c r="L1094" s="7" t="str">
        <f>VLOOKUP($J:$J,'Product Details'!$B:$D,3,0)</f>
        <v>Storage</v>
      </c>
      <c r="M1094" s="7"/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58756</v>
      </c>
      <c r="S1094" s="2">
        <v>74</v>
      </c>
      <c r="T1094" s="9">
        <f t="shared" si="82"/>
        <v>58830</v>
      </c>
      <c r="U1094" s="9">
        <f t="shared" si="83"/>
        <v>5006</v>
      </c>
      <c r="V1094" s="2" t="s">
        <v>64</v>
      </c>
      <c r="W1094" s="10">
        <f t="shared" si="84"/>
        <v>0.09</v>
      </c>
    </row>
    <row r="1095" spans="1:23" x14ac:dyDescent="0.25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VLOOKUP(F1095:F5900,'Customer Info'!A:B,2,0)</f>
        <v>Sonia</v>
      </c>
      <c r="H1095" s="6" t="str">
        <f>VLOOKUP($F$10:$F$4815,'Customer Info'!$A$1:$C$501,3,0)</f>
        <v>Sunley</v>
      </c>
      <c r="I1095" s="6" t="str">
        <f>VLOOKUP($F$10:$F$4815,'Customer Info'!$A$1:$E$501,5,0)</f>
        <v>Canberra</v>
      </c>
      <c r="J1095" s="2" t="s">
        <v>417</v>
      </c>
      <c r="K1095" s="7" t="str">
        <f>VLOOKUP($J:$J,'Product Details'!$B:$C,2,0)</f>
        <v>Technology</v>
      </c>
      <c r="L1095" s="7" t="str">
        <f>VLOOKUP($J:$J,'Product Details'!$B:$D,3,0)</f>
        <v>Phones</v>
      </c>
      <c r="M1095" s="7"/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1210</v>
      </c>
      <c r="S1095" s="2">
        <v>88</v>
      </c>
      <c r="T1095" s="9">
        <f t="shared" si="82"/>
        <v>1298</v>
      </c>
      <c r="U1095" s="9">
        <f t="shared" si="83"/>
        <v>134</v>
      </c>
      <c r="V1095" s="2" t="s">
        <v>64</v>
      </c>
      <c r="W1095" s="10">
        <f t="shared" si="84"/>
        <v>0.02</v>
      </c>
    </row>
    <row r="1096" spans="1:23" x14ac:dyDescent="0.25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VLOOKUP(F1096:F5901,'Customer Info'!A:B,2,0)</f>
        <v>Sung</v>
      </c>
      <c r="H1096" s="6" t="str">
        <f>VLOOKUP($F$10:$F$4815,'Customer Info'!$A$1:$C$501,3,0)</f>
        <v>Pak</v>
      </c>
      <c r="I1096" s="6" t="str">
        <f>VLOOKUP($F$10:$F$4815,'Customer Info'!$A$1:$E$501,5,0)</f>
        <v>Chaozhou</v>
      </c>
      <c r="J1096" s="2" t="s">
        <v>194</v>
      </c>
      <c r="K1096" s="7" t="str">
        <f>VLOOKUP($J:$J,'Product Details'!$B:$C,2,0)</f>
        <v>Office_Supplies</v>
      </c>
      <c r="L1096" s="7" t="str">
        <f>VLOOKUP($J:$J,'Product Details'!$B:$D,3,0)</f>
        <v>Art</v>
      </c>
      <c r="M1096" s="7"/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3092</v>
      </c>
      <c r="S1096" s="2">
        <v>98</v>
      </c>
      <c r="T1096" s="9">
        <f t="shared" si="82"/>
        <v>3190</v>
      </c>
      <c r="U1096" s="9">
        <f t="shared" si="83"/>
        <v>358</v>
      </c>
      <c r="V1096" s="2" t="s">
        <v>64</v>
      </c>
      <c r="W1096" s="10">
        <f t="shared" si="84"/>
        <v>0.02</v>
      </c>
    </row>
    <row r="1097" spans="1:23" x14ac:dyDescent="0.25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VLOOKUP(F1097:F5902,'Customer Info'!A:B,2,0)</f>
        <v>Aaron</v>
      </c>
      <c r="H1097" s="6" t="str">
        <f>VLOOKUP($F$10:$F$4815,'Customer Info'!$A$1:$C$501,3,0)</f>
        <v>Smayling</v>
      </c>
      <c r="I1097" s="6" t="str">
        <f>VLOOKUP($F$10:$F$4815,'Customer Info'!$A$1:$E$501,5,0)</f>
        <v>Port Macquarie</v>
      </c>
      <c r="J1097" s="2" t="s">
        <v>173</v>
      </c>
      <c r="K1097" s="7" t="str">
        <f>VLOOKUP($J:$J,'Product Details'!$B:$C,2,0)</f>
        <v>Office_Supplies</v>
      </c>
      <c r="L1097" s="7" t="str">
        <f>VLOOKUP($J:$J,'Product Details'!$B:$D,3,0)</f>
        <v>Fasteners</v>
      </c>
      <c r="M1097" s="7"/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7001</v>
      </c>
      <c r="S1097" s="2">
        <v>55</v>
      </c>
      <c r="T1097" s="9">
        <f t="shared" si="82"/>
        <v>7056</v>
      </c>
      <c r="U1097" s="9">
        <f t="shared" si="83"/>
        <v>580</v>
      </c>
      <c r="V1097" s="2" t="s">
        <v>34</v>
      </c>
      <c r="W1097" s="10">
        <f t="shared" si="84"/>
        <v>0.05</v>
      </c>
    </row>
    <row r="1098" spans="1:23" x14ac:dyDescent="0.25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VLOOKUP(F1098:F5903,'Customer Info'!A:B,2,0)</f>
        <v>Harold</v>
      </c>
      <c r="H1098" s="6" t="str">
        <f>VLOOKUP($F$10:$F$4815,'Customer Info'!$A$1:$C$501,3,0)</f>
        <v>Dahlen</v>
      </c>
      <c r="I1098" s="6" t="str">
        <f>VLOOKUP($F$10:$F$4815,'Customer Info'!$A$1:$E$501,5,0)</f>
        <v>Jakarta</v>
      </c>
      <c r="J1098" s="2" t="s">
        <v>434</v>
      </c>
      <c r="K1098" s="7" t="str">
        <f>VLOOKUP($J:$J,'Product Details'!$B:$C,2,0)</f>
        <v>Office_Supplies</v>
      </c>
      <c r="L1098" s="7" t="str">
        <f>VLOOKUP($J:$J,'Product Details'!$B:$D,3,0)</f>
        <v>Binders</v>
      </c>
      <c r="M1098" s="7"/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381</v>
      </c>
      <c r="S1098" s="2">
        <v>30</v>
      </c>
      <c r="T1098" s="9">
        <f t="shared" si="82"/>
        <v>411</v>
      </c>
      <c r="U1098" s="9">
        <f t="shared" si="83"/>
        <v>63</v>
      </c>
      <c r="V1098" s="2" t="s">
        <v>34</v>
      </c>
      <c r="W1098" s="10">
        <f t="shared" si="84"/>
        <v>0.02</v>
      </c>
    </row>
    <row r="1099" spans="1:23" x14ac:dyDescent="0.25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VLOOKUP(F1099:F5904,'Customer Info'!A:B,2,0)</f>
        <v>Dave</v>
      </c>
      <c r="H1099" s="6" t="str">
        <f>VLOOKUP($F$10:$F$4815,'Customer Info'!$A$1:$C$501,3,0)</f>
        <v>Poirier</v>
      </c>
      <c r="I1099" s="6" t="str">
        <f>VLOOKUP($F$10:$F$4815,'Customer Info'!$A$1:$E$501,5,0)</f>
        <v>Suizhou</v>
      </c>
      <c r="J1099" s="2" t="s">
        <v>141</v>
      </c>
      <c r="K1099" s="7" t="str">
        <f>VLOOKUP($J:$J,'Product Details'!$B:$C,2,0)</f>
        <v>Furniture</v>
      </c>
      <c r="L1099" s="7" t="str">
        <f>VLOOKUP($J:$J,'Product Details'!$B:$D,3,0)</f>
        <v>Chairs</v>
      </c>
      <c r="M1099" s="7"/>
      <c r="N1099" s="2">
        <v>36057</v>
      </c>
      <c r="O1099" s="2">
        <v>34028</v>
      </c>
      <c r="P1099" s="2">
        <v>1</v>
      </c>
      <c r="Q1099" s="8">
        <f t="shared" ref="Q1099:Q1162" si="85">O1099*P1099</f>
        <v>34028</v>
      </c>
      <c r="R1099" s="8">
        <f t="shared" ref="R1099:R1162" si="86">N1099*P1099</f>
        <v>36057</v>
      </c>
      <c r="S1099" s="2">
        <v>96</v>
      </c>
      <c r="T1099" s="9">
        <f t="shared" ref="T1099:T1162" si="87">R1099+S1099</f>
        <v>36153</v>
      </c>
      <c r="U1099" s="9">
        <f t="shared" ref="U1099:U1162" si="88">T1099-Q1099</f>
        <v>2125</v>
      </c>
      <c r="V1099" s="2" t="s">
        <v>34</v>
      </c>
      <c r="W1099" s="10">
        <f t="shared" ref="W1099:W1162" si="89">VLOOKUP(T:T,$X$1:$Y$7, 2, TRUE)</f>
        <v>7.0000000000000007E-2</v>
      </c>
    </row>
    <row r="1100" spans="1:23" x14ac:dyDescent="0.25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VLOOKUP(F1100:F5905,'Customer Info'!A:B,2,0)</f>
        <v>Monica</v>
      </c>
      <c r="H1100" s="6" t="str">
        <f>VLOOKUP($F$10:$F$4815,'Customer Info'!$A$1:$C$501,3,0)</f>
        <v>Federle</v>
      </c>
      <c r="I1100" s="6" t="str">
        <f>VLOOKUP($F$10:$F$4815,'Customer Info'!$A$1:$E$501,5,0)</f>
        <v>Lismore</v>
      </c>
      <c r="J1100" s="2" t="s">
        <v>417</v>
      </c>
      <c r="K1100" s="7" t="str">
        <f>VLOOKUP($J:$J,'Product Details'!$B:$C,2,0)</f>
        <v>Technology</v>
      </c>
      <c r="L1100" s="7" t="str">
        <f>VLOOKUP($J:$J,'Product Details'!$B:$D,3,0)</f>
        <v>Phones</v>
      </c>
      <c r="M1100" s="7"/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">
        <v>69</v>
      </c>
      <c r="T1100" s="9">
        <f t="shared" si="87"/>
        <v>743</v>
      </c>
      <c r="U1100" s="9">
        <f t="shared" si="88"/>
        <v>114</v>
      </c>
      <c r="V1100" s="2" t="s">
        <v>64</v>
      </c>
      <c r="W1100" s="10">
        <f t="shared" si="89"/>
        <v>0.02</v>
      </c>
    </row>
    <row r="1101" spans="1:23" x14ac:dyDescent="0.25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VLOOKUP(F1101:F5906,'Customer Info'!A:B,2,0)</f>
        <v>Michelle</v>
      </c>
      <c r="H1101" s="6" t="str">
        <f>VLOOKUP($F$10:$F$4815,'Customer Info'!$A$1:$C$501,3,0)</f>
        <v>Arnett</v>
      </c>
      <c r="I1101" s="6" t="str">
        <f>VLOOKUP($F$10:$F$4815,'Customer Info'!$A$1:$E$501,5,0)</f>
        <v>Yancheng</v>
      </c>
      <c r="J1101" s="2" t="s">
        <v>1143</v>
      </c>
      <c r="K1101" s="7" t="str">
        <f>VLOOKUP($J:$J,'Product Details'!$B:$C,2,0)</f>
        <v>Furniture</v>
      </c>
      <c r="L1101" s="7" t="str">
        <f>VLOOKUP($J:$J,'Product Details'!$B:$D,3,0)</f>
        <v>Bookcases</v>
      </c>
      <c r="M1101" s="7"/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">
        <v>25</v>
      </c>
      <c r="T1101" s="9">
        <f t="shared" si="87"/>
        <v>4512</v>
      </c>
      <c r="U1101" s="9">
        <f t="shared" si="88"/>
        <v>311</v>
      </c>
      <c r="V1101" s="2" t="s">
        <v>34</v>
      </c>
      <c r="W1101" s="10">
        <f t="shared" si="89"/>
        <v>0.02</v>
      </c>
    </row>
    <row r="1102" spans="1:23" x14ac:dyDescent="0.25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VLOOKUP(F1102:F5907,'Customer Info'!A:B,2,0)</f>
        <v>Barry</v>
      </c>
      <c r="H1102" s="6" t="str">
        <f>VLOOKUP($F$10:$F$4815,'Customer Info'!$A$1:$C$501,3,0)</f>
        <v>Blumstein</v>
      </c>
      <c r="I1102" s="6" t="str">
        <f>VLOOKUP($F$10:$F$4815,'Customer Info'!$A$1:$E$501,5,0)</f>
        <v>Gold Coast</v>
      </c>
      <c r="J1102" s="2" t="s">
        <v>323</v>
      </c>
      <c r="K1102" s="7" t="str">
        <f>VLOOKUP($J:$J,'Product Details'!$B:$C,2,0)</f>
        <v>Technology</v>
      </c>
      <c r="L1102" s="7" t="str">
        <f>VLOOKUP($J:$J,'Product Details'!$B:$D,3,0)</f>
        <v>Accessories</v>
      </c>
      <c r="M1102" s="7"/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">
        <v>62</v>
      </c>
      <c r="T1102" s="9">
        <f t="shared" si="87"/>
        <v>34806</v>
      </c>
      <c r="U1102" s="9">
        <f t="shared" si="88"/>
        <v>2666</v>
      </c>
      <c r="V1102" s="2" t="s">
        <v>34</v>
      </c>
      <c r="W1102" s="10">
        <f t="shared" si="89"/>
        <v>7.0000000000000007E-2</v>
      </c>
    </row>
    <row r="1103" spans="1:23" x14ac:dyDescent="0.25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VLOOKUP(F1103:F5908,'Customer Info'!A:B,2,0)</f>
        <v>Tony</v>
      </c>
      <c r="H1103" s="6" t="str">
        <f>VLOOKUP($F$10:$F$4815,'Customer Info'!$A$1:$C$501,3,0)</f>
        <v>Sayre</v>
      </c>
      <c r="I1103" s="6" t="str">
        <f>VLOOKUP($F$10:$F$4815,'Customer Info'!$A$1:$E$501,5,0)</f>
        <v>Jakarta</v>
      </c>
      <c r="J1103" s="2" t="s">
        <v>1051</v>
      </c>
      <c r="K1103" s="7" t="str">
        <f>VLOOKUP($J:$J,'Product Details'!$B:$C,2,0)</f>
        <v>Technology</v>
      </c>
      <c r="L1103" s="7" t="str">
        <f>VLOOKUP($J:$J,'Product Details'!$B:$D,3,0)</f>
        <v>Copiers</v>
      </c>
      <c r="M1103" s="7"/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">
        <v>39</v>
      </c>
      <c r="T1103" s="9">
        <f t="shared" si="87"/>
        <v>11963</v>
      </c>
      <c r="U1103" s="9">
        <f t="shared" si="88"/>
        <v>483</v>
      </c>
      <c r="V1103" s="2" t="s">
        <v>64</v>
      </c>
      <c r="W1103" s="10">
        <f t="shared" si="89"/>
        <v>0.05</v>
      </c>
    </row>
    <row r="1104" spans="1:23" x14ac:dyDescent="0.25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VLOOKUP(F1104:F5909,'Customer Info'!A:B,2,0)</f>
        <v>Anemone</v>
      </c>
      <c r="H1104" s="6" t="str">
        <f>VLOOKUP($F$10:$F$4815,'Customer Info'!$A$1:$C$501,3,0)</f>
        <v>Ratner</v>
      </c>
      <c r="I1104" s="6" t="str">
        <f>VLOOKUP($F$10:$F$4815,'Customer Info'!$A$1:$E$501,5,0)</f>
        <v>Berlin</v>
      </c>
      <c r="J1104" s="2" t="s">
        <v>377</v>
      </c>
      <c r="K1104" s="7" t="str">
        <f>VLOOKUP($J:$J,'Product Details'!$B:$C,2,0)</f>
        <v>Furniture</v>
      </c>
      <c r="L1104" s="7" t="str">
        <f>VLOOKUP($J:$J,'Product Details'!$B:$D,3,0)</f>
        <v>Tables</v>
      </c>
      <c r="M1104" s="7"/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">
        <v>35</v>
      </c>
      <c r="T1104" s="9">
        <f t="shared" si="87"/>
        <v>1591</v>
      </c>
      <c r="U1104" s="9">
        <f t="shared" si="88"/>
        <v>177</v>
      </c>
      <c r="V1104" s="2" t="s">
        <v>34</v>
      </c>
      <c r="W1104" s="10">
        <f t="shared" si="89"/>
        <v>0.02</v>
      </c>
    </row>
    <row r="1105" spans="1:23" x14ac:dyDescent="0.25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VLOOKUP(F1105:F5910,'Customer Info'!A:B,2,0)</f>
        <v>Dionis</v>
      </c>
      <c r="H1105" s="6" t="str">
        <f>VLOOKUP($F$10:$F$4815,'Customer Info'!$A$1:$C$501,3,0)</f>
        <v>Lloyd</v>
      </c>
      <c r="I1105" s="6" t="str">
        <f>VLOOKUP($F$10:$F$4815,'Customer Info'!$A$1:$E$501,5,0)</f>
        <v>Kamarhati</v>
      </c>
      <c r="J1105" s="2" t="s">
        <v>181</v>
      </c>
      <c r="K1105" s="7" t="str">
        <f>VLOOKUP($J:$J,'Product Details'!$B:$C,2,0)</f>
        <v>Furniture</v>
      </c>
      <c r="L1105" s="7" t="str">
        <f>VLOOKUP($J:$J,'Product Details'!$B:$D,3,0)</f>
        <v>Tables</v>
      </c>
      <c r="M1105" s="7"/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">
        <v>36</v>
      </c>
      <c r="T1105" s="9">
        <f t="shared" si="87"/>
        <v>3174</v>
      </c>
      <c r="U1105" s="9">
        <f t="shared" si="88"/>
        <v>242</v>
      </c>
      <c r="V1105" s="2" t="s">
        <v>64</v>
      </c>
      <c r="W1105" s="10">
        <f t="shared" si="89"/>
        <v>0.02</v>
      </c>
    </row>
    <row r="1106" spans="1:23" x14ac:dyDescent="0.25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VLOOKUP(F1106:F5911,'Customer Info'!A:B,2,0)</f>
        <v>Brooke</v>
      </c>
      <c r="H1106" s="6" t="str">
        <f>VLOOKUP($F$10:$F$4815,'Customer Info'!$A$1:$C$501,3,0)</f>
        <v>Gillingham</v>
      </c>
      <c r="I1106" s="6" t="str">
        <f>VLOOKUP($F$10:$F$4815,'Customer Info'!$A$1:$E$501,5,0)</f>
        <v>Geraldton</v>
      </c>
      <c r="J1106" s="2" t="s">
        <v>311</v>
      </c>
      <c r="K1106" s="7" t="str">
        <f>VLOOKUP($J:$J,'Product Details'!$B:$C,2,0)</f>
        <v>Technology</v>
      </c>
      <c r="L1106" s="7" t="str">
        <f>VLOOKUP($J:$J,'Product Details'!$B:$D,3,0)</f>
        <v>Copiers</v>
      </c>
      <c r="M1106" s="7"/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">
        <v>20</v>
      </c>
      <c r="T1106" s="9">
        <f t="shared" si="87"/>
        <v>2586</v>
      </c>
      <c r="U1106" s="9">
        <f t="shared" si="88"/>
        <v>212</v>
      </c>
      <c r="V1106" s="2" t="s">
        <v>64</v>
      </c>
      <c r="W1106" s="10">
        <f t="shared" si="89"/>
        <v>0.02</v>
      </c>
    </row>
    <row r="1107" spans="1:23" x14ac:dyDescent="0.25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VLOOKUP(F1107:F5912,'Customer Info'!A:B,2,0)</f>
        <v>Sarah</v>
      </c>
      <c r="H1107" s="6" t="str">
        <f>VLOOKUP($F$10:$F$4815,'Customer Info'!$A$1:$C$501,3,0)</f>
        <v>Bern</v>
      </c>
      <c r="I1107" s="6" t="str">
        <f>VLOOKUP($F$10:$F$4815,'Customer Info'!$A$1:$E$501,5,0)</f>
        <v>Wollongong</v>
      </c>
      <c r="J1107" s="2" t="s">
        <v>342</v>
      </c>
      <c r="K1107" s="7" t="str">
        <f>VLOOKUP($J:$J,'Product Details'!$B:$C,2,0)</f>
        <v>Technology</v>
      </c>
      <c r="L1107" s="7" t="str">
        <f>VLOOKUP($J:$J,'Product Details'!$B:$D,3,0)</f>
        <v>Copiers</v>
      </c>
      <c r="M1107" s="7"/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">
        <v>50</v>
      </c>
      <c r="T1107" s="9">
        <f t="shared" si="87"/>
        <v>3224</v>
      </c>
      <c r="U1107" s="9">
        <f t="shared" si="88"/>
        <v>368</v>
      </c>
      <c r="V1107" s="2" t="s">
        <v>34</v>
      </c>
      <c r="W1107" s="10">
        <f t="shared" si="89"/>
        <v>0.02</v>
      </c>
    </row>
    <row r="1108" spans="1:23" x14ac:dyDescent="0.25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VLOOKUP(F1108:F5913,'Customer Info'!A:B,2,0)</f>
        <v>Stefania</v>
      </c>
      <c r="H1108" s="6" t="str">
        <f>VLOOKUP($F$10:$F$4815,'Customer Info'!$A$1:$C$501,3,0)</f>
        <v>Perrino</v>
      </c>
      <c r="I1108" s="6" t="str">
        <f>VLOOKUP($F$10:$F$4815,'Customer Info'!$A$1:$E$501,5,0)</f>
        <v>Albury</v>
      </c>
      <c r="J1108" s="2" t="s">
        <v>595</v>
      </c>
      <c r="K1108" s="7" t="str">
        <f>VLOOKUP($J:$J,'Product Details'!$B:$C,2,0)</f>
        <v>Office_Supplies</v>
      </c>
      <c r="L1108" s="7" t="str">
        <f>VLOOKUP($J:$J,'Product Details'!$B:$D,3,0)</f>
        <v>Art</v>
      </c>
      <c r="M1108" s="7"/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">
        <v>34</v>
      </c>
      <c r="T1108" s="9">
        <f t="shared" si="87"/>
        <v>8374</v>
      </c>
      <c r="U1108" s="9">
        <f t="shared" si="88"/>
        <v>194</v>
      </c>
      <c r="V1108" s="2" t="s">
        <v>64</v>
      </c>
      <c r="W1108" s="10">
        <f t="shared" si="89"/>
        <v>0.05</v>
      </c>
    </row>
    <row r="1109" spans="1:23" x14ac:dyDescent="0.25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VLOOKUP(F1109:F5914,'Customer Info'!A:B,2,0)</f>
        <v>Bryan</v>
      </c>
      <c r="H1109" s="6" t="str">
        <f>VLOOKUP($F$10:$F$4815,'Customer Info'!$A$1:$C$501,3,0)</f>
        <v>Davis</v>
      </c>
      <c r="I1109" s="6" t="str">
        <f>VLOOKUP($F$10:$F$4815,'Customer Info'!$A$1:$E$501,5,0)</f>
        <v>Delhi</v>
      </c>
      <c r="J1109" s="2" t="s">
        <v>342</v>
      </c>
      <c r="K1109" s="7" t="str">
        <f>VLOOKUP($J:$J,'Product Details'!$B:$C,2,0)</f>
        <v>Technology</v>
      </c>
      <c r="L1109" s="7" t="str">
        <f>VLOOKUP($J:$J,'Product Details'!$B:$D,3,0)</f>
        <v>Copiers</v>
      </c>
      <c r="M1109" s="7"/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">
        <v>25</v>
      </c>
      <c r="T1109" s="9">
        <f t="shared" si="87"/>
        <v>16077</v>
      </c>
      <c r="U1109" s="9">
        <f t="shared" si="88"/>
        <v>933</v>
      </c>
      <c r="V1109" s="2" t="s">
        <v>34</v>
      </c>
      <c r="W1109" s="10">
        <f t="shared" si="89"/>
        <v>0.05</v>
      </c>
    </row>
    <row r="1110" spans="1:23" x14ac:dyDescent="0.25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VLOOKUP(F1110:F5915,'Customer Info'!A:B,2,0)</f>
        <v>Carl</v>
      </c>
      <c r="H1110" s="6" t="str">
        <f>VLOOKUP($F$10:$F$4815,'Customer Info'!$A$1:$C$501,3,0)</f>
        <v>Weiss</v>
      </c>
      <c r="I1110" s="6" t="str">
        <f>VLOOKUP($F$10:$F$4815,'Customer Info'!$A$1:$E$501,5,0)</f>
        <v>Delhi</v>
      </c>
      <c r="J1110" s="2" t="s">
        <v>235</v>
      </c>
      <c r="K1110" s="7" t="str">
        <f>VLOOKUP($J:$J,'Product Details'!$B:$C,2,0)</f>
        <v>Furniture</v>
      </c>
      <c r="L1110" s="7" t="str">
        <f>VLOOKUP($J:$J,'Product Details'!$B:$D,3,0)</f>
        <v>Chairs</v>
      </c>
      <c r="M1110" s="7"/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">
        <v>30</v>
      </c>
      <c r="T1110" s="9">
        <f t="shared" si="87"/>
        <v>690</v>
      </c>
      <c r="U1110" s="9">
        <f t="shared" si="88"/>
        <v>94</v>
      </c>
      <c r="V1110" s="2" t="s">
        <v>34</v>
      </c>
      <c r="W1110" s="10">
        <f t="shared" si="89"/>
        <v>0.02</v>
      </c>
    </row>
    <row r="1111" spans="1:23" x14ac:dyDescent="0.25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VLOOKUP(F1111:F5916,'Customer Info'!A:B,2,0)</f>
        <v>Jenna</v>
      </c>
      <c r="H1111" s="6" t="str">
        <f>VLOOKUP($F$10:$F$4815,'Customer Info'!$A$1:$C$501,3,0)</f>
        <v>Caffey</v>
      </c>
      <c r="I1111" s="6" t="str">
        <f>VLOOKUP($F$10:$F$4815,'Customer Info'!$A$1:$E$501,5,0)</f>
        <v>Kanpur</v>
      </c>
      <c r="J1111" s="2" t="s">
        <v>171</v>
      </c>
      <c r="K1111" s="7" t="str">
        <f>VLOOKUP($J:$J,'Product Details'!$B:$C,2,0)</f>
        <v>Office_Supplies</v>
      </c>
      <c r="L1111" s="7" t="str">
        <f>VLOOKUP($J:$J,'Product Details'!$B:$D,3,0)</f>
        <v>Labels</v>
      </c>
      <c r="M1111" s="7"/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">
        <v>22</v>
      </c>
      <c r="T1111" s="9">
        <f t="shared" si="87"/>
        <v>2272</v>
      </c>
      <c r="U1111" s="9">
        <f t="shared" si="88"/>
        <v>65</v>
      </c>
      <c r="V1111" s="2" t="s">
        <v>34</v>
      </c>
      <c r="W1111" s="10">
        <f t="shared" si="89"/>
        <v>0.02</v>
      </c>
    </row>
    <row r="1112" spans="1:23" x14ac:dyDescent="0.25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VLOOKUP(F1112:F5917,'Customer Info'!A:B,2,0)</f>
        <v>Mitch</v>
      </c>
      <c r="H1112" s="6" t="str">
        <f>VLOOKUP($F$10:$F$4815,'Customer Info'!$A$1:$C$501,3,0)</f>
        <v>Willingham</v>
      </c>
      <c r="I1112" s="6" t="str">
        <f>VLOOKUP($F$10:$F$4815,'Customer Info'!$A$1:$E$501,5,0)</f>
        <v>Surakarta</v>
      </c>
      <c r="J1112" s="2" t="s">
        <v>135</v>
      </c>
      <c r="K1112" s="7" t="str">
        <f>VLOOKUP($J:$J,'Product Details'!$B:$C,2)</f>
        <v>Office_Supplies</v>
      </c>
      <c r="L1112" s="7" t="e">
        <f>VLOOKUP($J:$J,'Product Details'!$B:$D,3,0)</f>
        <v>#N/A</v>
      </c>
      <c r="M1112" s="7"/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">
        <v>81</v>
      </c>
      <c r="T1112" s="9">
        <f t="shared" si="87"/>
        <v>8460</v>
      </c>
      <c r="U1112" s="9">
        <f t="shared" si="88"/>
        <v>399</v>
      </c>
      <c r="V1112" s="2" t="s">
        <v>34</v>
      </c>
      <c r="W1112" s="10">
        <f t="shared" si="89"/>
        <v>0.05</v>
      </c>
    </row>
    <row r="1113" spans="1:23" x14ac:dyDescent="0.25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VLOOKUP(F1113:F5918,'Customer Info'!A:B,2,0)</f>
        <v>Rick</v>
      </c>
      <c r="H1113" s="6" t="str">
        <f>VLOOKUP($F$10:$F$4815,'Customer Info'!$A$1:$C$501,3,0)</f>
        <v>Duston</v>
      </c>
      <c r="I1113" s="6" t="str">
        <f>VLOOKUP($F$10:$F$4815,'Customer Info'!$A$1:$E$501,5,0)</f>
        <v>Bhiwandi</v>
      </c>
      <c r="J1113" s="2" t="s">
        <v>515</v>
      </c>
      <c r="K1113" s="7" t="str">
        <f>VLOOKUP($J:$J,'Product Details'!$B:$C,2,0)</f>
        <v>Technology</v>
      </c>
      <c r="L1113" s="7" t="str">
        <f>VLOOKUP($J:$J,'Product Details'!$B:$D,3,0)</f>
        <v>Accessories</v>
      </c>
      <c r="M1113" s="7"/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">
        <v>69</v>
      </c>
      <c r="T1113" s="9">
        <f t="shared" si="87"/>
        <v>15315</v>
      </c>
      <c r="U1113" s="9">
        <f t="shared" si="88"/>
        <v>1187</v>
      </c>
      <c r="V1113" s="2" t="s">
        <v>64</v>
      </c>
      <c r="W1113" s="10">
        <f t="shared" si="89"/>
        <v>0.05</v>
      </c>
    </row>
    <row r="1114" spans="1:23" x14ac:dyDescent="0.25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VLOOKUP(F1114:F5919,'Customer Info'!A:B,2,0)</f>
        <v>Steve</v>
      </c>
      <c r="H1114" s="6" t="str">
        <f>VLOOKUP($F$10:$F$4815,'Customer Info'!$A$1:$C$501,3,0)</f>
        <v>Carroll</v>
      </c>
      <c r="I1114" s="6" t="str">
        <f>VLOOKUP($F$10:$F$4815,'Customer Info'!$A$1:$E$501,5,0)</f>
        <v>Qingdao</v>
      </c>
      <c r="J1114" s="2" t="s">
        <v>164</v>
      </c>
      <c r="K1114" s="7" t="str">
        <f>VLOOKUP($J:$J,'Product Details'!$B:$C,2,0)</f>
        <v>Office_Supplies</v>
      </c>
      <c r="L1114" s="7" t="str">
        <f>VLOOKUP($J:$J,'Product Details'!$B:$D,3,0)</f>
        <v>Appliances</v>
      </c>
      <c r="M1114" s="7"/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">
        <v>28</v>
      </c>
      <c r="T1114" s="9">
        <f t="shared" si="87"/>
        <v>35033</v>
      </c>
      <c r="U1114" s="9">
        <f t="shared" si="88"/>
        <v>2653</v>
      </c>
      <c r="V1114" s="2" t="s">
        <v>64</v>
      </c>
      <c r="W1114" s="10">
        <f t="shared" si="89"/>
        <v>7.0000000000000007E-2</v>
      </c>
    </row>
    <row r="1115" spans="1:23" x14ac:dyDescent="0.25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VLOOKUP(F1115:F5920,'Customer Info'!A:B,2,0)</f>
        <v>Kristina</v>
      </c>
      <c r="H1115" s="6" t="str">
        <f>VLOOKUP($F$10:$F$4815,'Customer Info'!$A$1:$C$501,3,0)</f>
        <v>Nunn</v>
      </c>
      <c r="I1115" s="6" t="str">
        <f>VLOOKUP($F$10:$F$4815,'Customer Info'!$A$1:$E$501,5,0)</f>
        <v>Sydney</v>
      </c>
      <c r="J1115" s="2" t="s">
        <v>286</v>
      </c>
      <c r="K1115" s="7" t="str">
        <f>VLOOKUP($J:$J,'Product Details'!$B:$C,2,0)</f>
        <v>Technology</v>
      </c>
      <c r="L1115" s="7" t="str">
        <f>VLOOKUP($J:$J,'Product Details'!$B:$D,3,0)</f>
        <v>Phones</v>
      </c>
      <c r="M1115" s="7"/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1016</v>
      </c>
      <c r="S1115" s="2">
        <v>30</v>
      </c>
      <c r="T1115" s="9">
        <f t="shared" si="87"/>
        <v>1046</v>
      </c>
      <c r="U1115" s="9">
        <f t="shared" si="88"/>
        <v>118</v>
      </c>
      <c r="V1115" s="2" t="s">
        <v>34</v>
      </c>
      <c r="W1115" s="10">
        <f t="shared" si="89"/>
        <v>0.02</v>
      </c>
    </row>
    <row r="1116" spans="1:23" x14ac:dyDescent="0.25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VLOOKUP(F1116:F5921,'Customer Info'!A:B,2,0)</f>
        <v>Charlotte</v>
      </c>
      <c r="H1116" s="6" t="str">
        <f>VLOOKUP($F$10:$F$4815,'Customer Info'!$A$1:$C$501,3,0)</f>
        <v>Melton</v>
      </c>
      <c r="I1116" s="6" t="str">
        <f>VLOOKUP($F$10:$F$4815,'Customer Info'!$A$1:$E$501,5,0)</f>
        <v>Canberra</v>
      </c>
      <c r="J1116" s="2" t="s">
        <v>97</v>
      </c>
      <c r="K1116" s="7" t="str">
        <f>VLOOKUP($J:$J,'Product Details'!$B:$C,2,0)</f>
        <v>Technology</v>
      </c>
      <c r="L1116" s="7" t="str">
        <f>VLOOKUP($J:$J,'Product Details'!$B:$D,3,0)</f>
        <v>Machines</v>
      </c>
      <c r="M1116" s="7"/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1284</v>
      </c>
      <c r="S1116" s="2">
        <v>41</v>
      </c>
      <c r="T1116" s="9">
        <f t="shared" si="87"/>
        <v>1325</v>
      </c>
      <c r="U1116" s="9">
        <f t="shared" si="88"/>
        <v>125</v>
      </c>
      <c r="V1116" s="2" t="s">
        <v>31</v>
      </c>
      <c r="W1116" s="10">
        <f t="shared" si="89"/>
        <v>0.02</v>
      </c>
    </row>
    <row r="1117" spans="1:23" x14ac:dyDescent="0.25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VLOOKUP(F1117:F5922,'Customer Info'!A:B,2,0)</f>
        <v>Benjamin</v>
      </c>
      <c r="H1117" s="6" t="str">
        <f>VLOOKUP($F$10:$F$4815,'Customer Info'!$A$1:$C$501,3,0)</f>
        <v>Patterson</v>
      </c>
      <c r="I1117" s="6" t="str">
        <f>VLOOKUP($F$10:$F$4815,'Customer Info'!$A$1:$E$501,5,0)</f>
        <v>Tamworth</v>
      </c>
      <c r="J1117" s="2" t="s">
        <v>702</v>
      </c>
      <c r="K1117" s="7" t="str">
        <f>VLOOKUP($J:$J,'Product Details'!$B:$C,2,0)</f>
        <v>Furniture</v>
      </c>
      <c r="L1117" s="7" t="str">
        <f>VLOOKUP($J:$J,'Product Details'!$B:$D,3,0)</f>
        <v>Tables</v>
      </c>
      <c r="M1117" s="7"/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20790</v>
      </c>
      <c r="S1117" s="2">
        <v>93</v>
      </c>
      <c r="T1117" s="9">
        <f t="shared" si="87"/>
        <v>20883</v>
      </c>
      <c r="U1117" s="9">
        <f t="shared" si="88"/>
        <v>2523</v>
      </c>
      <c r="V1117" s="2" t="s">
        <v>34</v>
      </c>
      <c r="W1117" s="10">
        <f t="shared" si="89"/>
        <v>0.05</v>
      </c>
    </row>
    <row r="1118" spans="1:23" x14ac:dyDescent="0.25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VLOOKUP(F1118:F5923,'Customer Info'!A:B,2,0)</f>
        <v>Bart</v>
      </c>
      <c r="H1118" s="6" t="str">
        <f>VLOOKUP($F$10:$F$4815,'Customer Info'!$A$1:$C$501,3,0)</f>
        <v>Folk</v>
      </c>
      <c r="I1118" s="6" t="str">
        <f>VLOOKUP($F$10:$F$4815,'Customer Info'!$A$1:$E$501,5,0)</f>
        <v>Melbourne</v>
      </c>
      <c r="J1118" s="2" t="s">
        <v>595</v>
      </c>
      <c r="K1118" s="7" t="str">
        <f>VLOOKUP($J:$J,'Product Details'!$B:$C,2,0)</f>
        <v>Office_Supplies</v>
      </c>
      <c r="L1118" s="7" t="str">
        <f>VLOOKUP($J:$J,'Product Details'!$B:$D,3,0)</f>
        <v>Art</v>
      </c>
      <c r="M1118" s="7"/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16770</v>
      </c>
      <c r="S1118" s="2">
        <v>35</v>
      </c>
      <c r="T1118" s="9">
        <f t="shared" si="87"/>
        <v>16805</v>
      </c>
      <c r="U1118" s="9">
        <f t="shared" si="88"/>
        <v>1295</v>
      </c>
      <c r="V1118" s="2" t="s">
        <v>64</v>
      </c>
      <c r="W1118" s="10">
        <f t="shared" si="89"/>
        <v>0.05</v>
      </c>
    </row>
    <row r="1119" spans="1:23" x14ac:dyDescent="0.25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VLOOKUP(F1119:F5924,'Customer Info'!A:B,2,0)</f>
        <v>Julia</v>
      </c>
      <c r="H1119" s="6" t="str">
        <f>VLOOKUP($F$10:$F$4815,'Customer Info'!$A$1:$C$501,3,0)</f>
        <v>Barnett</v>
      </c>
      <c r="I1119" s="6" t="str">
        <f>VLOOKUP($F$10:$F$4815,'Customer Info'!$A$1:$E$501,5,0)</f>
        <v>Zhuhai</v>
      </c>
      <c r="J1119" s="2" t="s">
        <v>1225</v>
      </c>
      <c r="K1119" s="7" t="str">
        <f>VLOOKUP($J:$J,'Product Details'!$B:$C,2,0)</f>
        <v>Office_Supplies</v>
      </c>
      <c r="L1119" s="7" t="str">
        <f>VLOOKUP($J:$J,'Product Details'!$B:$D,3,0)</f>
        <v>Labels</v>
      </c>
      <c r="M1119" s="7"/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16044</v>
      </c>
      <c r="S1119" s="2">
        <v>52</v>
      </c>
      <c r="T1119" s="9">
        <f t="shared" si="87"/>
        <v>16096</v>
      </c>
      <c r="U1119" s="9">
        <f t="shared" si="88"/>
        <v>360</v>
      </c>
      <c r="V1119" s="2" t="s">
        <v>31</v>
      </c>
      <c r="W1119" s="10">
        <f t="shared" si="89"/>
        <v>0.05</v>
      </c>
    </row>
    <row r="1120" spans="1:23" x14ac:dyDescent="0.25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VLOOKUP(F1120:F5925,'Customer Info'!A:B,2,0)</f>
        <v>Michelle</v>
      </c>
      <c r="H1120" s="6" t="str">
        <f>VLOOKUP($F$10:$F$4815,'Customer Info'!$A$1:$C$501,3,0)</f>
        <v>Arnett</v>
      </c>
      <c r="I1120" s="6" t="str">
        <f>VLOOKUP($F$10:$F$4815,'Customer Info'!$A$1:$E$501,5,0)</f>
        <v>Palembang</v>
      </c>
      <c r="J1120" s="2" t="s">
        <v>314</v>
      </c>
      <c r="K1120" s="7" t="str">
        <f>VLOOKUP($J:$J,'Product Details'!$B:$C,2,0)</f>
        <v>Technology</v>
      </c>
      <c r="L1120" s="7" t="str">
        <f>VLOOKUP($J:$J,'Product Details'!$B:$D,3,0)</f>
        <v>Copiers</v>
      </c>
      <c r="M1120" s="7"/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189</v>
      </c>
      <c r="S1120" s="2">
        <v>10</v>
      </c>
      <c r="T1120" s="9">
        <f t="shared" si="87"/>
        <v>199</v>
      </c>
      <c r="U1120" s="9">
        <f t="shared" si="88"/>
        <v>22</v>
      </c>
      <c r="V1120" s="2" t="s">
        <v>31</v>
      </c>
      <c r="W1120" s="10">
        <f t="shared" si="89"/>
        <v>0.02</v>
      </c>
    </row>
    <row r="1121" spans="1:23" x14ac:dyDescent="0.25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VLOOKUP(F1121:F5926,'Customer Info'!A:B,2,0)</f>
        <v>Max</v>
      </c>
      <c r="H1121" s="6" t="str">
        <f>VLOOKUP($F$10:$F$4815,'Customer Info'!$A$1:$C$501,3,0)</f>
        <v>Ludwig</v>
      </c>
      <c r="I1121" s="6" t="str">
        <f>VLOOKUP($F$10:$F$4815,'Customer Info'!$A$1:$E$501,5,0)</f>
        <v>Cirebon</v>
      </c>
      <c r="J1121" s="2" t="s">
        <v>317</v>
      </c>
      <c r="K1121" s="7" t="str">
        <f>VLOOKUP($J:$J,'Product Details'!$B:$C,2,0)</f>
        <v>Technology</v>
      </c>
      <c r="L1121" s="7" t="str">
        <f>VLOOKUP($J:$J,'Product Details'!$B:$D,3,0)</f>
        <v>Accessories</v>
      </c>
      <c r="M1121" s="7"/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180285</v>
      </c>
      <c r="S1121" s="2">
        <v>62</v>
      </c>
      <c r="T1121" s="9">
        <f t="shared" si="87"/>
        <v>180347</v>
      </c>
      <c r="U1121" s="9">
        <f t="shared" si="88"/>
        <v>10207</v>
      </c>
      <c r="V1121" s="2" t="s">
        <v>64</v>
      </c>
      <c r="W1121" s="10">
        <f t="shared" si="89"/>
        <v>0.12</v>
      </c>
    </row>
    <row r="1122" spans="1:23" x14ac:dyDescent="0.25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VLOOKUP(F1122:F5927,'Customer Info'!A:B,2,0)</f>
        <v>Bill</v>
      </c>
      <c r="H1122" s="6" t="str">
        <f>VLOOKUP($F$10:$F$4815,'Customer Info'!$A$1:$C$501,3,0)</f>
        <v>Donatelli</v>
      </c>
      <c r="I1122" s="6" t="str">
        <f>VLOOKUP($F$10:$F$4815,'Customer Info'!$A$1:$E$501,5,0)</f>
        <v>Kamarhati</v>
      </c>
      <c r="J1122" s="2" t="s">
        <v>539</v>
      </c>
      <c r="K1122" s="7" t="str">
        <f>VLOOKUP($J:$J,'Product Details'!$B:$C,2,0)</f>
        <v>Technology</v>
      </c>
      <c r="L1122" s="7" t="str">
        <f>VLOOKUP($J:$J,'Product Details'!$B:$D,3,0)</f>
        <v>Copiers</v>
      </c>
      <c r="M1122" s="7"/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3148</v>
      </c>
      <c r="S1122" s="2">
        <v>78</v>
      </c>
      <c r="T1122" s="9">
        <f t="shared" si="87"/>
        <v>3226</v>
      </c>
      <c r="U1122" s="9">
        <f t="shared" si="88"/>
        <v>476</v>
      </c>
      <c r="V1122" s="2" t="s">
        <v>34</v>
      </c>
      <c r="W1122" s="10">
        <f t="shared" si="89"/>
        <v>0.02</v>
      </c>
    </row>
    <row r="1123" spans="1:23" x14ac:dyDescent="0.25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VLOOKUP(F1123:F5928,'Customer Info'!A:B,2,0)</f>
        <v>Allen</v>
      </c>
      <c r="H1123" s="6" t="str">
        <f>VLOOKUP($F$10:$F$4815,'Customer Info'!$A$1:$C$501,3,0)</f>
        <v>Rosenblatt</v>
      </c>
      <c r="I1123" s="6" t="str">
        <f>VLOOKUP($F$10:$F$4815,'Customer Info'!$A$1:$E$501,5,0)</f>
        <v>Chaozhou</v>
      </c>
      <c r="J1123" s="2" t="s">
        <v>227</v>
      </c>
      <c r="K1123" s="7" t="str">
        <f>VLOOKUP($J:$J,'Product Details'!$B:$C,2,0)</f>
        <v>Furniture</v>
      </c>
      <c r="L1123" s="7" t="str">
        <f>VLOOKUP($J:$J,'Product Details'!$B:$D,3,0)</f>
        <v>Bookcases</v>
      </c>
      <c r="M1123" s="7"/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1530</v>
      </c>
      <c r="S1123" s="2">
        <v>58</v>
      </c>
      <c r="T1123" s="9">
        <f t="shared" si="87"/>
        <v>1588</v>
      </c>
      <c r="U1123" s="9">
        <f t="shared" si="88"/>
        <v>186</v>
      </c>
      <c r="V1123" s="2" t="s">
        <v>34</v>
      </c>
      <c r="W1123" s="10">
        <f t="shared" si="89"/>
        <v>0.02</v>
      </c>
    </row>
    <row r="1124" spans="1:23" x14ac:dyDescent="0.25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VLOOKUP(F1124:F5929,'Customer Info'!A:B,2,0)</f>
        <v>Sally</v>
      </c>
      <c r="H1124" s="6" t="str">
        <f>VLOOKUP($F$10:$F$4815,'Customer Info'!$A$1:$C$501,3,0)</f>
        <v>Knutson</v>
      </c>
      <c r="I1124" s="6" t="str">
        <f>VLOOKUP($F$10:$F$4815,'Customer Info'!$A$1:$E$501,5,0)</f>
        <v>CastropRauxel</v>
      </c>
      <c r="J1124" s="2" t="s">
        <v>612</v>
      </c>
      <c r="K1124" s="7" t="str">
        <f>VLOOKUP($J:$J,'Product Details'!$B:$C,2,0)</f>
        <v>Technology</v>
      </c>
      <c r="L1124" s="7" t="str">
        <f>VLOOKUP($J:$J,'Product Details'!$B:$D,3,0)</f>
        <v>Phones</v>
      </c>
      <c r="M1124" s="7"/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3066</v>
      </c>
      <c r="S1124" s="2">
        <v>28</v>
      </c>
      <c r="T1124" s="9">
        <f t="shared" si="87"/>
        <v>3094</v>
      </c>
      <c r="U1124" s="9">
        <f t="shared" si="88"/>
        <v>282</v>
      </c>
      <c r="V1124" s="2" t="s">
        <v>34</v>
      </c>
      <c r="W1124" s="10">
        <f t="shared" si="89"/>
        <v>0.02</v>
      </c>
    </row>
    <row r="1125" spans="1:23" x14ac:dyDescent="0.25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VLOOKUP(F1125:F5930,'Customer Info'!A:B,2,0)</f>
        <v>Annie</v>
      </c>
      <c r="H1125" s="6" t="str">
        <f>VLOOKUP($F$10:$F$4815,'Customer Info'!$A$1:$C$501,3,0)</f>
        <v>Thurman</v>
      </c>
      <c r="I1125" s="6" t="str">
        <f>VLOOKUP($F$10:$F$4815,'Customer Info'!$A$1:$E$501,5,0)</f>
        <v>Sydney</v>
      </c>
      <c r="J1125" s="2" t="s">
        <v>702</v>
      </c>
      <c r="K1125" s="7" t="str">
        <f>VLOOKUP($J:$J,'Product Details'!$B:$C,2,0)</f>
        <v>Furniture</v>
      </c>
      <c r="L1125" s="7" t="str">
        <f>VLOOKUP($J:$J,'Product Details'!$B:$D,3,0)</f>
        <v>Tables</v>
      </c>
      <c r="M1125" s="7"/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188</v>
      </c>
      <c r="S1125" s="2">
        <v>30</v>
      </c>
      <c r="T1125" s="9">
        <f t="shared" si="87"/>
        <v>218</v>
      </c>
      <c r="U1125" s="9">
        <f t="shared" si="88"/>
        <v>45</v>
      </c>
      <c r="V1125" s="2" t="s">
        <v>64</v>
      </c>
      <c r="W1125" s="10">
        <f t="shared" si="89"/>
        <v>0.02</v>
      </c>
    </row>
    <row r="1126" spans="1:23" x14ac:dyDescent="0.25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VLOOKUP(F1126:F5931,'Customer Info'!A:B,2,0)</f>
        <v>Kristina</v>
      </c>
      <c r="H1126" s="6" t="str">
        <f>VLOOKUP($F$10:$F$4815,'Customer Info'!$A$1:$C$501,3,0)</f>
        <v>Nunn</v>
      </c>
      <c r="I1126" s="6" t="str">
        <f>VLOOKUP($F$10:$F$4815,'Customer Info'!$A$1:$E$501,5,0)</f>
        <v>Sydney</v>
      </c>
      <c r="J1126" s="2" t="s">
        <v>224</v>
      </c>
      <c r="K1126" s="7" t="str">
        <f>VLOOKUP($J:$J,'Product Details'!$B:$C,2,0)</f>
        <v>Office_Supplies</v>
      </c>
      <c r="L1126" s="7" t="str">
        <f>VLOOKUP($J:$J,'Product Details'!$B:$D,3,0)</f>
        <v>Supplies</v>
      </c>
      <c r="M1126" s="7"/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12120</v>
      </c>
      <c r="S1126" s="2">
        <v>63</v>
      </c>
      <c r="T1126" s="9">
        <f t="shared" si="87"/>
        <v>12183</v>
      </c>
      <c r="U1126" s="9">
        <f t="shared" si="88"/>
        <v>179</v>
      </c>
      <c r="V1126" s="2" t="s">
        <v>34</v>
      </c>
      <c r="W1126" s="10">
        <f t="shared" si="89"/>
        <v>0.05</v>
      </c>
    </row>
    <row r="1127" spans="1:23" x14ac:dyDescent="0.25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VLOOKUP(F1127:F5932,'Customer Info'!A:B,2,0)</f>
        <v>Heather</v>
      </c>
      <c r="H1127" s="6" t="str">
        <f>VLOOKUP($F$10:$F$4815,'Customer Info'!$A$1:$C$501,3,0)</f>
        <v>Kirkland</v>
      </c>
      <c r="I1127" s="6" t="str">
        <f>VLOOKUP($F$10:$F$4815,'Customer Info'!$A$1:$E$501,5,0)</f>
        <v>Townsville</v>
      </c>
      <c r="J1127" s="2" t="s">
        <v>700</v>
      </c>
      <c r="K1127" s="7" t="str">
        <f>VLOOKUP($J:$J,'Product Details'!$B:$C,2,0)</f>
        <v>Technology</v>
      </c>
      <c r="L1127" s="7" t="str">
        <f>VLOOKUP($J:$J,'Product Details'!$B:$D,3,0)</f>
        <v>Accessories</v>
      </c>
      <c r="M1127" s="7"/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5748</v>
      </c>
      <c r="S1127" s="2">
        <v>97</v>
      </c>
      <c r="T1127" s="9">
        <f t="shared" si="87"/>
        <v>5845</v>
      </c>
      <c r="U1127" s="9">
        <f t="shared" si="88"/>
        <v>313</v>
      </c>
      <c r="V1127" s="2" t="s">
        <v>64</v>
      </c>
      <c r="W1127" s="10">
        <f t="shared" si="89"/>
        <v>0.05</v>
      </c>
    </row>
    <row r="1128" spans="1:23" x14ac:dyDescent="0.25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VLOOKUP(F1128:F5933,'Customer Info'!A:B,2,0)</f>
        <v>Brooke</v>
      </c>
      <c r="H1128" s="6" t="str">
        <f>VLOOKUP($F$10:$F$4815,'Customer Info'!$A$1:$C$501,3,0)</f>
        <v>Gillingham</v>
      </c>
      <c r="I1128" s="6" t="str">
        <f>VLOOKUP($F$10:$F$4815,'Customer Info'!$A$1:$E$501,5,0)</f>
        <v>Weimar</v>
      </c>
      <c r="J1128" s="2" t="s">
        <v>326</v>
      </c>
      <c r="K1128" s="7" t="str">
        <f>VLOOKUP($J:$J,'Product Details'!$B:$C,2,0)</f>
        <v>Technology</v>
      </c>
      <c r="L1128" s="7" t="str">
        <f>VLOOKUP($J:$J,'Product Details'!$B:$D,3,0)</f>
        <v>Copiers</v>
      </c>
      <c r="M1128" s="7"/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1458</v>
      </c>
      <c r="S1128" s="2">
        <v>54</v>
      </c>
      <c r="T1128" s="9">
        <f t="shared" si="87"/>
        <v>1512</v>
      </c>
      <c r="U1128" s="9">
        <f t="shared" si="88"/>
        <v>134</v>
      </c>
      <c r="V1128" s="2" t="s">
        <v>34</v>
      </c>
      <c r="W1128" s="10">
        <f t="shared" si="89"/>
        <v>0.02</v>
      </c>
    </row>
    <row r="1129" spans="1:23" x14ac:dyDescent="0.25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VLOOKUP(F1129:F5934,'Customer Info'!A:B,2,0)</f>
        <v>Liz</v>
      </c>
      <c r="H1129" s="6" t="str">
        <f>VLOOKUP($F$10:$F$4815,'Customer Info'!$A$1:$C$501,3,0)</f>
        <v>Carlisle</v>
      </c>
      <c r="I1129" s="6" t="str">
        <f>VLOOKUP($F$10:$F$4815,'Customer Info'!$A$1:$E$501,5,0)</f>
        <v>Luoyang</v>
      </c>
      <c r="J1129" s="2" t="s">
        <v>332</v>
      </c>
      <c r="K1129" s="7" t="str">
        <f>VLOOKUP($J:$J,'Product Details'!$B:$C,2,0)</f>
        <v>Technology</v>
      </c>
      <c r="L1129" s="7" t="str">
        <f>VLOOKUP($J:$J,'Product Details'!$B:$D,3,0)</f>
        <v>Phones</v>
      </c>
      <c r="M1129" s="7"/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5394</v>
      </c>
      <c r="S1129" s="2">
        <v>55</v>
      </c>
      <c r="T1129" s="9">
        <f t="shared" si="87"/>
        <v>5449</v>
      </c>
      <c r="U1129" s="9">
        <f t="shared" si="88"/>
        <v>451</v>
      </c>
      <c r="V1129" s="2" t="s">
        <v>34</v>
      </c>
      <c r="W1129" s="10">
        <f t="shared" si="89"/>
        <v>0.05</v>
      </c>
    </row>
    <row r="1130" spans="1:23" x14ac:dyDescent="0.25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VLOOKUP(F1130:F5935,'Customer Info'!A:B,2,0)</f>
        <v>Dennis</v>
      </c>
      <c r="H1130" s="6" t="str">
        <f>VLOOKUP($F$10:$F$4815,'Customer Info'!$A$1:$C$501,3,0)</f>
        <v>Pardue</v>
      </c>
      <c r="I1130" s="6" t="str">
        <f>VLOOKUP($F$10:$F$4815,'Customer Info'!$A$1:$E$501,5,0)</f>
        <v>Wollongong</v>
      </c>
      <c r="J1130" s="2" t="s">
        <v>97</v>
      </c>
      <c r="K1130" s="7" t="str">
        <f>VLOOKUP($J:$J,'Product Details'!$B:$C,2,0)</f>
        <v>Technology</v>
      </c>
      <c r="L1130" s="7" t="str">
        <f>VLOOKUP($J:$J,'Product Details'!$B:$D,3,0)</f>
        <v>Machines</v>
      </c>
      <c r="M1130" s="7"/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222</v>
      </c>
      <c r="S1130" s="2">
        <v>27</v>
      </c>
      <c r="T1130" s="9">
        <f t="shared" si="87"/>
        <v>249</v>
      </c>
      <c r="U1130" s="9">
        <f t="shared" si="88"/>
        <v>45</v>
      </c>
      <c r="V1130" s="2" t="s">
        <v>34</v>
      </c>
      <c r="W1130" s="10">
        <f t="shared" si="89"/>
        <v>0.02</v>
      </c>
    </row>
    <row r="1131" spans="1:23" x14ac:dyDescent="0.25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VLOOKUP(F1131:F5936,'Customer Info'!A:B,2,0)</f>
        <v>Brooke</v>
      </c>
      <c r="H1131" s="6" t="str">
        <f>VLOOKUP($F$10:$F$4815,'Customer Info'!$A$1:$C$501,3,0)</f>
        <v>Gillingham</v>
      </c>
      <c r="I1131" s="6" t="str">
        <f>VLOOKUP($F$10:$F$4815,'Customer Info'!$A$1:$E$501,5,0)</f>
        <v>Mysore</v>
      </c>
      <c r="J1131" s="2" t="s">
        <v>178</v>
      </c>
      <c r="K1131" s="7" t="str">
        <f>VLOOKUP($J:$J,'Product Details'!$B:$C,2,0)</f>
        <v>Technology</v>
      </c>
      <c r="L1131" s="7" t="str">
        <f>VLOOKUP($J:$J,'Product Details'!$B:$D,3,0)</f>
        <v>Accessories</v>
      </c>
      <c r="M1131" s="7"/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43132</v>
      </c>
      <c r="S1131" s="2">
        <v>75</v>
      </c>
      <c r="T1131" s="9">
        <f t="shared" si="87"/>
        <v>43207</v>
      </c>
      <c r="U1131" s="9">
        <f t="shared" si="88"/>
        <v>4757</v>
      </c>
      <c r="V1131" s="2" t="s">
        <v>34</v>
      </c>
      <c r="W1131" s="10">
        <f t="shared" si="89"/>
        <v>7.0000000000000007E-2</v>
      </c>
    </row>
    <row r="1132" spans="1:23" x14ac:dyDescent="0.25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VLOOKUP(F1132:F5937,'Customer Info'!A:B,2,0)</f>
        <v>Linda</v>
      </c>
      <c r="H1132" s="6" t="str">
        <f>VLOOKUP($F$10:$F$4815,'Customer Info'!$A$1:$C$501,3,0)</f>
        <v>Southworth</v>
      </c>
      <c r="I1132" s="6" t="str">
        <f>VLOOKUP($F$10:$F$4815,'Customer Info'!$A$1:$E$501,5,0)</f>
        <v>Brisbane</v>
      </c>
      <c r="J1132" s="2" t="s">
        <v>184</v>
      </c>
      <c r="K1132" s="7" t="str">
        <f>VLOOKUP($J:$J,'Product Details'!$B:$C,2,0)</f>
        <v>Furniture</v>
      </c>
      <c r="L1132" s="7" t="str">
        <f>VLOOKUP($J:$J,'Product Details'!$B:$D,3,0)</f>
        <v>Tables</v>
      </c>
      <c r="M1132" s="7"/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604</v>
      </c>
      <c r="S1132" s="2">
        <v>30</v>
      </c>
      <c r="T1132" s="9">
        <f t="shared" si="87"/>
        <v>634</v>
      </c>
      <c r="U1132" s="9">
        <f t="shared" si="88"/>
        <v>78</v>
      </c>
      <c r="V1132" s="2" t="s">
        <v>34</v>
      </c>
      <c r="W1132" s="10">
        <f t="shared" si="89"/>
        <v>0.02</v>
      </c>
    </row>
    <row r="1133" spans="1:23" x14ac:dyDescent="0.25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VLOOKUP(F1133:F5938,'Customer Info'!A:B,2,0)</f>
        <v>Dionis</v>
      </c>
      <c r="H1133" s="6" t="str">
        <f>VLOOKUP($F$10:$F$4815,'Customer Info'!$A$1:$C$501,3,0)</f>
        <v>Lloyd</v>
      </c>
      <c r="I1133" s="6" t="str">
        <f>VLOOKUP($F$10:$F$4815,'Customer Info'!$A$1:$E$501,5,0)</f>
        <v>Kamarhati</v>
      </c>
      <c r="J1133" s="2" t="s">
        <v>51</v>
      </c>
      <c r="K1133" s="7" t="str">
        <f>VLOOKUP($J:$J,'Product Details'!$B:$C,2,0)</f>
        <v>Technology</v>
      </c>
      <c r="L1133" s="7" t="str">
        <f>VLOOKUP($J:$J,'Product Details'!$B:$D,3,0)</f>
        <v>Machines</v>
      </c>
      <c r="M1133" s="7"/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1128</v>
      </c>
      <c r="S1133" s="2">
        <v>30</v>
      </c>
      <c r="T1133" s="9">
        <f t="shared" si="87"/>
        <v>1158</v>
      </c>
      <c r="U1133" s="9">
        <f t="shared" si="88"/>
        <v>110</v>
      </c>
      <c r="V1133" s="2" t="s">
        <v>64</v>
      </c>
      <c r="W1133" s="10">
        <f t="shared" si="89"/>
        <v>0.02</v>
      </c>
    </row>
    <row r="1134" spans="1:23" x14ac:dyDescent="0.25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VLOOKUP(F1134:F5939,'Customer Info'!A:B,2,0)</f>
        <v>Neoma</v>
      </c>
      <c r="H1134" s="6" t="str">
        <f>VLOOKUP($F$10:$F$4815,'Customer Info'!$A$1:$C$501,3,0)</f>
        <v>Murray</v>
      </c>
      <c r="I1134" s="6" t="str">
        <f>VLOOKUP($F$10:$F$4815,'Customer Info'!$A$1:$E$501,5,0)</f>
        <v>Guwahati</v>
      </c>
      <c r="J1134" s="2" t="s">
        <v>387</v>
      </c>
      <c r="K1134" s="7" t="str">
        <f>VLOOKUP($J:$J,'Product Details'!$B:$C,2,0)</f>
        <v>Office_Supplies</v>
      </c>
      <c r="L1134" s="7" t="str">
        <f>VLOOKUP($J:$J,'Product Details'!$B:$D,3,0)</f>
        <v>Fasteners</v>
      </c>
      <c r="M1134" s="7"/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9513</v>
      </c>
      <c r="S1134" s="2">
        <v>73</v>
      </c>
      <c r="T1134" s="9">
        <f t="shared" si="87"/>
        <v>9586</v>
      </c>
      <c r="U1134" s="9">
        <f t="shared" si="88"/>
        <v>1039</v>
      </c>
      <c r="V1134" s="2" t="s">
        <v>34</v>
      </c>
      <c r="W1134" s="10">
        <f t="shared" si="89"/>
        <v>0.05</v>
      </c>
    </row>
    <row r="1135" spans="1:23" x14ac:dyDescent="0.25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VLOOKUP(F1135:F5940,'Customer Info'!A:B,2,0)</f>
        <v>Mick</v>
      </c>
      <c r="H1135" s="6" t="str">
        <f>VLOOKUP($F$10:$F$4815,'Customer Info'!$A$1:$C$501,3,0)</f>
        <v>Brown</v>
      </c>
      <c r="I1135" s="6" t="str">
        <f>VLOOKUP($F$10:$F$4815,'Customer Info'!$A$1:$E$501,5,0)</f>
        <v>Shenzhen</v>
      </c>
      <c r="J1135" s="2" t="s">
        <v>633</v>
      </c>
      <c r="K1135" s="7" t="str">
        <f>VLOOKUP($J:$J,'Product Details'!$B:$C,2,0)</f>
        <v>Office_Supplies</v>
      </c>
      <c r="L1135" s="7" t="str">
        <f>VLOOKUP($J:$J,'Product Details'!$B:$D,3,0)</f>
        <v>Appliances</v>
      </c>
      <c r="M1135" s="7"/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24606</v>
      </c>
      <c r="S1135" s="2">
        <v>21</v>
      </c>
      <c r="T1135" s="9">
        <f t="shared" si="87"/>
        <v>24627</v>
      </c>
      <c r="U1135" s="9">
        <f t="shared" si="88"/>
        <v>1845</v>
      </c>
      <c r="V1135" s="2" t="s">
        <v>34</v>
      </c>
      <c r="W1135" s="10">
        <f t="shared" si="89"/>
        <v>0.05</v>
      </c>
    </row>
    <row r="1136" spans="1:23" x14ac:dyDescent="0.25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VLOOKUP(F1136:F5941,'Customer Info'!A:B,2,0)</f>
        <v>Jason</v>
      </c>
      <c r="H1136" s="6" t="str">
        <f>VLOOKUP($F$10:$F$4815,'Customer Info'!$A$1:$C$501,3,0)</f>
        <v>Gross</v>
      </c>
      <c r="I1136" s="6" t="str">
        <f>VLOOKUP($F$10:$F$4815,'Customer Info'!$A$1:$E$501,5,0)</f>
        <v>Sydney</v>
      </c>
      <c r="J1136" s="2" t="s">
        <v>497</v>
      </c>
      <c r="K1136" s="7" t="str">
        <f>VLOOKUP($J:$J,'Product Details'!$B:$C,2,0)</f>
        <v>Furniture</v>
      </c>
      <c r="L1136" s="7" t="str">
        <f>VLOOKUP($J:$J,'Product Details'!$B:$D,3,0)</f>
        <v>Tables</v>
      </c>
      <c r="M1136" s="7"/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537</v>
      </c>
      <c r="S1136" s="2">
        <v>30</v>
      </c>
      <c r="T1136" s="9">
        <f t="shared" si="87"/>
        <v>567</v>
      </c>
      <c r="U1136" s="9">
        <f t="shared" si="88"/>
        <v>54</v>
      </c>
      <c r="V1136" s="2" t="s">
        <v>64</v>
      </c>
      <c r="W1136" s="10">
        <f t="shared" si="89"/>
        <v>0.02</v>
      </c>
    </row>
    <row r="1137" spans="1:23" x14ac:dyDescent="0.25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VLOOKUP(F1137:F5942,'Customer Info'!A:B,2,0)</f>
        <v>Claire</v>
      </c>
      <c r="H1137" s="6" t="str">
        <f>VLOOKUP($F$10:$F$4815,'Customer Info'!$A$1:$C$501,3,0)</f>
        <v>Gute</v>
      </c>
      <c r="I1137" s="6" t="str">
        <f>VLOOKUP($F$10:$F$4815,'Customer Info'!$A$1:$E$501,5,0)</f>
        <v>Shenzhen</v>
      </c>
      <c r="J1137" s="2" t="s">
        <v>362</v>
      </c>
      <c r="K1137" s="7" t="str">
        <f>VLOOKUP($J:$J,'Product Details'!$B:$C,2,0)</f>
        <v>Technology</v>
      </c>
      <c r="L1137" s="7" t="str">
        <f>VLOOKUP($J:$J,'Product Details'!$B:$D,3,0)</f>
        <v>Machines</v>
      </c>
      <c r="M1137" s="7"/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38400</v>
      </c>
      <c r="S1137" s="2">
        <v>73</v>
      </c>
      <c r="T1137" s="9">
        <f t="shared" si="87"/>
        <v>38473</v>
      </c>
      <c r="U1137" s="9">
        <f t="shared" si="88"/>
        <v>67</v>
      </c>
      <c r="V1137" s="2" t="s">
        <v>34</v>
      </c>
      <c r="W1137" s="10">
        <f t="shared" si="89"/>
        <v>7.0000000000000007E-2</v>
      </c>
    </row>
    <row r="1138" spans="1:23" x14ac:dyDescent="0.25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VLOOKUP(F1138:F5943,'Customer Info'!A:B,2,0)</f>
        <v>Thomas</v>
      </c>
      <c r="H1138" s="6" t="str">
        <f>VLOOKUP($F$10:$F$4815,'Customer Info'!$A$1:$C$501,3,0)</f>
        <v>Brumley</v>
      </c>
      <c r="I1138" s="6" t="str">
        <f>VLOOKUP($F$10:$F$4815,'Customer Info'!$A$1:$E$501,5,0)</f>
        <v>Jinan</v>
      </c>
      <c r="J1138" s="2" t="s">
        <v>867</v>
      </c>
      <c r="K1138" s="7" t="str">
        <f>VLOOKUP($J:$J,'Product Details'!$B:$C,2,0)</f>
        <v>Furniture</v>
      </c>
      <c r="L1138" s="7" t="str">
        <f>VLOOKUP($J:$J,'Product Details'!$B:$D,3,0)</f>
        <v>Chairs</v>
      </c>
      <c r="M1138" s="7"/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14282</v>
      </c>
      <c r="S1138" s="2">
        <v>59</v>
      </c>
      <c r="T1138" s="9">
        <f t="shared" si="87"/>
        <v>14341</v>
      </c>
      <c r="U1138" s="9">
        <f t="shared" si="88"/>
        <v>1259</v>
      </c>
      <c r="V1138" s="2" t="s">
        <v>64</v>
      </c>
      <c r="W1138" s="10">
        <f t="shared" si="89"/>
        <v>0.05</v>
      </c>
    </row>
    <row r="1139" spans="1:23" x14ac:dyDescent="0.25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VLOOKUP(F1139:F5944,'Customer Info'!A:B,2,0)</f>
        <v>Jack</v>
      </c>
      <c r="H1139" s="6" t="str">
        <f>VLOOKUP($F$10:$F$4815,'Customer Info'!$A$1:$C$501,3,0)</f>
        <v>Garza</v>
      </c>
      <c r="I1139" s="6" t="str">
        <f>VLOOKUP($F$10:$F$4815,'Customer Info'!$A$1:$E$501,5,0)</f>
        <v>Taiyuan</v>
      </c>
      <c r="J1139" s="2" t="s">
        <v>320</v>
      </c>
      <c r="K1139" s="7" t="str">
        <f>VLOOKUP($J:$J,'Product Details'!$B:$C,2,0)</f>
        <v>Technology</v>
      </c>
      <c r="L1139" s="7" t="str">
        <f>VLOOKUP($J:$J,'Product Details'!$B:$D,3,0)</f>
        <v>Accessories</v>
      </c>
      <c r="M1139" s="7"/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122</v>
      </c>
      <c r="S1139" s="2">
        <v>10</v>
      </c>
      <c r="T1139" s="9">
        <f t="shared" si="87"/>
        <v>132</v>
      </c>
      <c r="U1139" s="9">
        <f t="shared" si="88"/>
        <v>18</v>
      </c>
      <c r="V1139" s="2" t="s">
        <v>31</v>
      </c>
      <c r="W1139" s="10">
        <f t="shared" si="89"/>
        <v>0.02</v>
      </c>
    </row>
    <row r="1140" spans="1:23" x14ac:dyDescent="0.25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VLOOKUP(F1140:F5945,'Customer Info'!A:B,2,0)</f>
        <v>Mike</v>
      </c>
      <c r="H1140" s="6" t="str">
        <f>VLOOKUP($F$10:$F$4815,'Customer Info'!$A$1:$C$501,3,0)</f>
        <v>Gockenbach</v>
      </c>
      <c r="I1140" s="6" t="str">
        <f>VLOOKUP($F$10:$F$4815,'Customer Info'!$A$1:$E$501,5,0)</f>
        <v>Caloundra</v>
      </c>
      <c r="J1140" s="2" t="s">
        <v>1397</v>
      </c>
      <c r="K1140" s="7" t="str">
        <f>VLOOKUP($J:$J,'Product Details'!$B:$C,2,0)</f>
        <v>Technology</v>
      </c>
      <c r="L1140" s="7" t="str">
        <f>VLOOKUP($J:$J,'Product Details'!$B:$D,3,0)</f>
        <v>Phones</v>
      </c>
      <c r="M1140" s="7"/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3504</v>
      </c>
      <c r="S1140" s="2">
        <v>92</v>
      </c>
      <c r="T1140" s="9">
        <f t="shared" si="87"/>
        <v>3596</v>
      </c>
      <c r="U1140" s="9">
        <f t="shared" si="88"/>
        <v>444</v>
      </c>
      <c r="V1140" s="2" t="s">
        <v>34</v>
      </c>
      <c r="W1140" s="10">
        <f t="shared" si="89"/>
        <v>0.02</v>
      </c>
    </row>
    <row r="1141" spans="1:23" x14ac:dyDescent="0.25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VLOOKUP(F1141:F5946,'Customer Info'!A:B,2,0)</f>
        <v>Cari</v>
      </c>
      <c r="H1141" s="6" t="str">
        <f>VLOOKUP($F$10:$F$4815,'Customer Info'!$A$1:$C$501,3,0)</f>
        <v>MacIntyre</v>
      </c>
      <c r="I1141" s="6" t="str">
        <f>VLOOKUP($F$10:$F$4815,'Customer Info'!$A$1:$E$501,5,0)</f>
        <v>Freiburg</v>
      </c>
      <c r="J1141" s="2" t="s">
        <v>377</v>
      </c>
      <c r="K1141" s="7" t="str">
        <f>VLOOKUP($J:$J,'Product Details'!$B:$C,2,0)</f>
        <v>Furniture</v>
      </c>
      <c r="L1141" s="7" t="str">
        <f>VLOOKUP($J:$J,'Product Details'!$B:$D,3,0)</f>
        <v>Tables</v>
      </c>
      <c r="M1141" s="7"/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5991</v>
      </c>
      <c r="S1141" s="2">
        <v>86</v>
      </c>
      <c r="T1141" s="9">
        <f t="shared" si="87"/>
        <v>6077</v>
      </c>
      <c r="U1141" s="9">
        <f t="shared" si="88"/>
        <v>629</v>
      </c>
      <c r="V1141" s="2" t="s">
        <v>34</v>
      </c>
      <c r="W1141" s="10">
        <f t="shared" si="89"/>
        <v>0.05</v>
      </c>
    </row>
    <row r="1142" spans="1:23" x14ac:dyDescent="0.25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VLOOKUP(F1142:F5947,'Customer Info'!A:B,2,0)</f>
        <v>Julie</v>
      </c>
      <c r="H1142" s="6" t="str">
        <f>VLOOKUP($F$10:$F$4815,'Customer Info'!$A$1:$C$501,3,0)</f>
        <v>Creighton</v>
      </c>
      <c r="I1142" s="6" t="str">
        <f>VLOOKUP($F$10:$F$4815,'Customer Info'!$A$1:$E$501,5,0)</f>
        <v>Ballarat</v>
      </c>
      <c r="J1142" s="2" t="s">
        <v>326</v>
      </c>
      <c r="K1142" s="7" t="str">
        <f>VLOOKUP($J:$J,'Product Details'!$B:$C,2,0)</f>
        <v>Technology</v>
      </c>
      <c r="L1142" s="7" t="str">
        <f>VLOOKUP($J:$J,'Product Details'!$B:$D,3,0)</f>
        <v>Copiers</v>
      </c>
      <c r="M1142" s="7"/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2664</v>
      </c>
      <c r="S1142" s="2">
        <v>73</v>
      </c>
      <c r="T1142" s="9">
        <f t="shared" si="87"/>
        <v>2737</v>
      </c>
      <c r="U1142" s="9">
        <f t="shared" si="88"/>
        <v>173</v>
      </c>
      <c r="V1142" s="2" t="s">
        <v>64</v>
      </c>
      <c r="W1142" s="10">
        <f t="shared" si="89"/>
        <v>0.02</v>
      </c>
    </row>
    <row r="1143" spans="1:23" x14ac:dyDescent="0.25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VLOOKUP(F1143:F5948,'Customer Info'!A:B,2,0)</f>
        <v>Darren</v>
      </c>
      <c r="H1143" s="6" t="str">
        <f>VLOOKUP($F$10:$F$4815,'Customer Info'!$A$1:$C$501,3,0)</f>
        <v>Budd</v>
      </c>
      <c r="I1143" s="6" t="str">
        <f>VLOOKUP($F$10:$F$4815,'Customer Info'!$A$1:$E$501,5,0)</f>
        <v>Jakarta</v>
      </c>
      <c r="J1143" s="2" t="s">
        <v>332</v>
      </c>
      <c r="K1143" s="7" t="str">
        <f>VLOOKUP($J:$J,'Product Details'!$B:$C,2,0)</f>
        <v>Technology</v>
      </c>
      <c r="L1143" s="7" t="str">
        <f>VLOOKUP($J:$J,'Product Details'!$B:$D,3,0)</f>
        <v>Phones</v>
      </c>
      <c r="M1143" s="7"/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9726</v>
      </c>
      <c r="S1143" s="2">
        <v>48</v>
      </c>
      <c r="T1143" s="9">
        <f t="shared" si="87"/>
        <v>9774</v>
      </c>
      <c r="U1143" s="9">
        <f t="shared" si="88"/>
        <v>504</v>
      </c>
      <c r="V1143" s="2" t="s">
        <v>64</v>
      </c>
      <c r="W1143" s="10">
        <f t="shared" si="89"/>
        <v>0.05</v>
      </c>
    </row>
    <row r="1144" spans="1:23" x14ac:dyDescent="0.25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VLOOKUP(F1144:F5949,'Customer Info'!A:B,2,0)</f>
        <v>Brian</v>
      </c>
      <c r="H1144" s="6" t="str">
        <f>VLOOKUP($F$10:$F$4815,'Customer Info'!$A$1:$C$501,3,0)</f>
        <v>Stugart</v>
      </c>
      <c r="I1144" s="6" t="str">
        <f>VLOOKUP($F$10:$F$4815,'Customer Info'!$A$1:$E$501,5,0)</f>
        <v>Jakarta</v>
      </c>
      <c r="J1144" s="2" t="s">
        <v>129</v>
      </c>
      <c r="K1144" s="7" t="str">
        <f>VLOOKUP($J:$J,'Product Details'!$B:$C,2,0)</f>
        <v>Furniture</v>
      </c>
      <c r="L1144" s="7" t="str">
        <f>VLOOKUP($J:$J,'Product Details'!$B:$D,3,0)</f>
        <v>Tables</v>
      </c>
      <c r="M1144" s="7"/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3764</v>
      </c>
      <c r="S1144" s="2">
        <v>78</v>
      </c>
      <c r="T1144" s="9">
        <f t="shared" si="87"/>
        <v>3842</v>
      </c>
      <c r="U1144" s="9">
        <f t="shared" si="88"/>
        <v>258</v>
      </c>
      <c r="V1144" s="2" t="s">
        <v>31</v>
      </c>
      <c r="W1144" s="10">
        <f t="shared" si="89"/>
        <v>0.02</v>
      </c>
    </row>
    <row r="1145" spans="1:23" x14ac:dyDescent="0.25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VLOOKUP(F1145:F5950,'Customer Info'!A:B,2,0)</f>
        <v>Brooke</v>
      </c>
      <c r="H1145" s="6" t="str">
        <f>VLOOKUP($F$10:$F$4815,'Customer Info'!$A$1:$C$501,3,0)</f>
        <v>Gillingham</v>
      </c>
      <c r="I1145" s="6" t="str">
        <f>VLOOKUP($F$10:$F$4815,'Customer Info'!$A$1:$E$501,5,0)</f>
        <v>Mysore</v>
      </c>
      <c r="J1145" s="2" t="s">
        <v>227</v>
      </c>
      <c r="K1145" s="7" t="str">
        <f>VLOOKUP($J:$J,'Product Details'!$B:$C,2,0)</f>
        <v>Furniture</v>
      </c>
      <c r="L1145" s="7" t="str">
        <f>VLOOKUP($J:$J,'Product Details'!$B:$D,3,0)</f>
        <v>Bookcases</v>
      </c>
      <c r="M1145" s="7"/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268</v>
      </c>
      <c r="S1145" s="2">
        <v>10</v>
      </c>
      <c r="T1145" s="9">
        <f t="shared" si="87"/>
        <v>278</v>
      </c>
      <c r="U1145" s="9">
        <f t="shared" si="88"/>
        <v>30</v>
      </c>
      <c r="V1145" s="2" t="s">
        <v>34</v>
      </c>
      <c r="W1145" s="10">
        <f t="shared" si="89"/>
        <v>0.02</v>
      </c>
    </row>
    <row r="1146" spans="1:23" x14ac:dyDescent="0.25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VLOOKUP(F1146:F5951,'Customer Info'!A:B,2,0)</f>
        <v>Duane</v>
      </c>
      <c r="H1146" s="6" t="str">
        <f>VLOOKUP($F$10:$F$4815,'Customer Info'!$A$1:$C$501,3,0)</f>
        <v>Benoit</v>
      </c>
      <c r="I1146" s="6" t="str">
        <f>VLOOKUP($F$10:$F$4815,'Customer Info'!$A$1:$E$501,5,0)</f>
        <v>Tamworth</v>
      </c>
      <c r="J1146" s="2" t="s">
        <v>151</v>
      </c>
      <c r="K1146" s="7" t="str">
        <f>VLOOKUP($J:$J,'Product Details'!$B:$C,2,0)</f>
        <v>Office_Supplies</v>
      </c>
      <c r="L1146" s="7" t="str">
        <f>VLOOKUP($J:$J,'Product Details'!$B:$D,3,0)</f>
        <v>Appliances</v>
      </c>
      <c r="M1146" s="7"/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7691</v>
      </c>
      <c r="S1146" s="2">
        <v>68</v>
      </c>
      <c r="T1146" s="9">
        <f t="shared" si="87"/>
        <v>7759</v>
      </c>
      <c r="U1146" s="9">
        <f t="shared" si="88"/>
        <v>504</v>
      </c>
      <c r="V1146" s="2" t="s">
        <v>64</v>
      </c>
      <c r="W1146" s="10">
        <f t="shared" si="89"/>
        <v>0.05</v>
      </c>
    </row>
    <row r="1147" spans="1:23" x14ac:dyDescent="0.25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VLOOKUP(F1147:F5952,'Customer Info'!A:B,2,0)</f>
        <v>Sanjit</v>
      </c>
      <c r="H1147" s="6" t="str">
        <f>VLOOKUP($F$10:$F$4815,'Customer Info'!$A$1:$C$501,3,0)</f>
        <v>Chand</v>
      </c>
      <c r="I1147" s="6" t="str">
        <f>VLOOKUP($F$10:$F$4815,'Customer Info'!$A$1:$E$501,5,0)</f>
        <v>Thiruvananthapuram</v>
      </c>
      <c r="J1147" s="2" t="s">
        <v>286</v>
      </c>
      <c r="K1147" s="7" t="str">
        <f>VLOOKUP($J:$J,'Product Details'!$B:$C,2,0)</f>
        <v>Technology</v>
      </c>
      <c r="L1147" s="7" t="str">
        <f>VLOOKUP($J:$J,'Product Details'!$B:$D,3,0)</f>
        <v>Phones</v>
      </c>
      <c r="M1147" s="7"/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2826</v>
      </c>
      <c r="S1147" s="2">
        <v>60</v>
      </c>
      <c r="T1147" s="9">
        <f t="shared" si="87"/>
        <v>2886</v>
      </c>
      <c r="U1147" s="9">
        <f t="shared" si="88"/>
        <v>218</v>
      </c>
      <c r="V1147" s="2" t="s">
        <v>34</v>
      </c>
      <c r="W1147" s="10">
        <f t="shared" si="89"/>
        <v>0.02</v>
      </c>
    </row>
    <row r="1148" spans="1:23" x14ac:dyDescent="0.25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VLOOKUP(F1148:F5953,'Customer Info'!A:B,2,0)</f>
        <v>Brad</v>
      </c>
      <c r="H1148" s="6" t="str">
        <f>VLOOKUP($F$10:$F$4815,'Customer Info'!$A$1:$C$501,3,0)</f>
        <v>Thomas</v>
      </c>
      <c r="I1148" s="6" t="str">
        <f>VLOOKUP($F$10:$F$4815,'Customer Info'!$A$1:$E$501,5,0)</f>
        <v>Udaipur</v>
      </c>
      <c r="J1148" s="2" t="s">
        <v>173</v>
      </c>
      <c r="K1148" s="7" t="str">
        <f>VLOOKUP($J:$J,'Product Details'!$B:$C,2,0)</f>
        <v>Office_Supplies</v>
      </c>
      <c r="L1148" s="7" t="str">
        <f>VLOOKUP($J:$J,'Product Details'!$B:$D,3,0)</f>
        <v>Fasteners</v>
      </c>
      <c r="M1148" s="7"/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1572</v>
      </c>
      <c r="S1148" s="2">
        <v>50</v>
      </c>
      <c r="T1148" s="9">
        <f t="shared" si="87"/>
        <v>1622</v>
      </c>
      <c r="U1148" s="9">
        <f t="shared" si="88"/>
        <v>126</v>
      </c>
      <c r="V1148" s="2" t="s">
        <v>64</v>
      </c>
      <c r="W1148" s="10">
        <f t="shared" si="89"/>
        <v>0.02</v>
      </c>
    </row>
    <row r="1149" spans="1:23" x14ac:dyDescent="0.25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VLOOKUP(F1149:F5954,'Customer Info'!A:B,2,0)</f>
        <v>Harold</v>
      </c>
      <c r="H1149" s="6" t="str">
        <f>VLOOKUP($F$10:$F$4815,'Customer Info'!$A$1:$C$501,3,0)</f>
        <v>Pawlan</v>
      </c>
      <c r="I1149" s="6" t="str">
        <f>VLOOKUP($F$10:$F$4815,'Customer Info'!$A$1:$E$501,5,0)</f>
        <v>Banda Aceh</v>
      </c>
      <c r="J1149" s="2" t="s">
        <v>181</v>
      </c>
      <c r="K1149" s="7" t="str">
        <f>VLOOKUP($J:$J,'Product Details'!$B:$C,2,0)</f>
        <v>Furniture</v>
      </c>
      <c r="L1149" s="7" t="str">
        <f>VLOOKUP($J:$J,'Product Details'!$B:$D,3,0)</f>
        <v>Tables</v>
      </c>
      <c r="M1149" s="7"/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4074</v>
      </c>
      <c r="S1149" s="2">
        <v>35</v>
      </c>
      <c r="T1149" s="9">
        <f t="shared" si="87"/>
        <v>4109</v>
      </c>
      <c r="U1149" s="9">
        <f t="shared" si="88"/>
        <v>338</v>
      </c>
      <c r="V1149" s="2" t="s">
        <v>31</v>
      </c>
      <c r="W1149" s="10">
        <f t="shared" si="89"/>
        <v>0.02</v>
      </c>
    </row>
    <row r="1150" spans="1:23" x14ac:dyDescent="0.25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VLOOKUP(F1150:F5955,'Customer Info'!A:B,2,0)</f>
        <v>Thais</v>
      </c>
      <c r="H1150" s="6" t="str">
        <f>VLOOKUP($F$10:$F$4815,'Customer Info'!$A$1:$C$501,3,0)</f>
        <v>Sissman</v>
      </c>
      <c r="I1150" s="6" t="str">
        <f>VLOOKUP($F$10:$F$4815,'Customer Info'!$A$1:$E$501,5,0)</f>
        <v>Essen</v>
      </c>
      <c r="J1150" s="2" t="s">
        <v>151</v>
      </c>
      <c r="K1150" s="7" t="str">
        <f>VLOOKUP($J:$J,'Product Details'!$B:$C,2,0)</f>
        <v>Office_Supplies</v>
      </c>
      <c r="L1150" s="7" t="str">
        <f>VLOOKUP($J:$J,'Product Details'!$B:$D,3,0)</f>
        <v>Appliances</v>
      </c>
      <c r="M1150" s="7"/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142</v>
      </c>
      <c r="S1150" s="2">
        <v>10</v>
      </c>
      <c r="T1150" s="9">
        <f t="shared" si="87"/>
        <v>152</v>
      </c>
      <c r="U1150" s="9">
        <f t="shared" si="88"/>
        <v>24</v>
      </c>
      <c r="V1150" s="2" t="s">
        <v>72</v>
      </c>
      <c r="W1150" s="10">
        <f t="shared" si="89"/>
        <v>0.02</v>
      </c>
    </row>
    <row r="1151" spans="1:23" x14ac:dyDescent="0.25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VLOOKUP(F1151:F5956,'Customer Info'!A:B,2,0)</f>
        <v>Keith</v>
      </c>
      <c r="H1151" s="6" t="str">
        <f>VLOOKUP($F$10:$F$4815,'Customer Info'!$A$1:$C$501,3,0)</f>
        <v>Herrera</v>
      </c>
      <c r="I1151" s="6" t="str">
        <f>VLOOKUP($F$10:$F$4815,'Customer Info'!$A$1:$E$501,5,0)</f>
        <v>Jakarta</v>
      </c>
      <c r="J1151" s="2" t="s">
        <v>103</v>
      </c>
      <c r="K1151" s="7" t="str">
        <f>VLOOKUP($J:$J,'Product Details'!$B:$C,2,0)</f>
        <v>Technology</v>
      </c>
      <c r="L1151" s="7" t="str">
        <f>VLOOKUP($J:$J,'Product Details'!$B:$D,3,0)</f>
        <v>Phones</v>
      </c>
      <c r="M1151" s="7"/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34468</v>
      </c>
      <c r="S1151" s="2">
        <v>26</v>
      </c>
      <c r="T1151" s="9">
        <f t="shared" si="87"/>
        <v>34494</v>
      </c>
      <c r="U1151" s="9">
        <f t="shared" si="88"/>
        <v>2894</v>
      </c>
      <c r="V1151" s="2" t="s">
        <v>34</v>
      </c>
      <c r="W1151" s="10">
        <f t="shared" si="89"/>
        <v>7.0000000000000007E-2</v>
      </c>
    </row>
    <row r="1152" spans="1:23" x14ac:dyDescent="0.25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VLOOKUP(F1152:F5957,'Customer Info'!A:B,2,0)</f>
        <v>Dorothy</v>
      </c>
      <c r="H1152" s="6" t="str">
        <f>VLOOKUP($F$10:$F$4815,'Customer Info'!$A$1:$C$501,3,0)</f>
        <v>Badders</v>
      </c>
      <c r="I1152" s="6" t="str">
        <f>VLOOKUP($F$10:$F$4815,'Customer Info'!$A$1:$E$501,5,0)</f>
        <v>Nanning</v>
      </c>
      <c r="J1152" s="2" t="s">
        <v>458</v>
      </c>
      <c r="K1152" s="7" t="str">
        <f>VLOOKUP($J:$J,'Product Details'!$B:$C,2,0)</f>
        <v>Office_Supplies</v>
      </c>
      <c r="L1152" s="7" t="str">
        <f>VLOOKUP($J:$J,'Product Details'!$B:$D,3,0)</f>
        <v>Fasteners</v>
      </c>
      <c r="M1152" s="7"/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17738</v>
      </c>
      <c r="S1152" s="2">
        <v>47</v>
      </c>
      <c r="T1152" s="9">
        <f t="shared" si="87"/>
        <v>17785</v>
      </c>
      <c r="U1152" s="9">
        <f t="shared" si="88"/>
        <v>1973</v>
      </c>
      <c r="V1152" s="2" t="s">
        <v>34</v>
      </c>
      <c r="W1152" s="10">
        <f t="shared" si="89"/>
        <v>0.05</v>
      </c>
    </row>
    <row r="1153" spans="1:23" x14ac:dyDescent="0.25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VLOOKUP(F1153:F5958,'Customer Info'!A:B,2,0)</f>
        <v>Bart</v>
      </c>
      <c r="H1153" s="6" t="str">
        <f>VLOOKUP($F$10:$F$4815,'Customer Info'!$A$1:$C$501,3,0)</f>
        <v>Folk</v>
      </c>
      <c r="I1153" s="6" t="str">
        <f>VLOOKUP($F$10:$F$4815,'Customer Info'!$A$1:$E$501,5,0)</f>
        <v>Melbourne</v>
      </c>
      <c r="J1153" s="2" t="s">
        <v>669</v>
      </c>
      <c r="K1153" s="7" t="str">
        <f>VLOOKUP($J:$J,'Product Details'!$B:$C,2,0)</f>
        <v>Technology</v>
      </c>
      <c r="L1153" s="7" t="str">
        <f>VLOOKUP($J:$J,'Product Details'!$B:$D,3,0)</f>
        <v>Phones</v>
      </c>
      <c r="M1153" s="7"/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6925</v>
      </c>
      <c r="S1153" s="2">
        <v>100</v>
      </c>
      <c r="T1153" s="9">
        <f t="shared" si="87"/>
        <v>7025</v>
      </c>
      <c r="U1153" s="9">
        <f t="shared" si="88"/>
        <v>550</v>
      </c>
      <c r="V1153" s="2" t="s">
        <v>34</v>
      </c>
      <c r="W1153" s="10">
        <f t="shared" si="89"/>
        <v>0.05</v>
      </c>
    </row>
    <row r="1154" spans="1:23" x14ac:dyDescent="0.25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VLOOKUP(F1154:F5959,'Customer Info'!A:B,2,0)</f>
        <v>Joy</v>
      </c>
      <c r="H1154" s="6" t="str">
        <f>VLOOKUP($F$10:$F$4815,'Customer Info'!$A$1:$C$501,3,0)</f>
        <v>Bell</v>
      </c>
      <c r="I1154" s="6" t="str">
        <f>VLOOKUP($F$10:$F$4815,'Customer Info'!$A$1:$E$501,5,0)</f>
        <v>Vijayawada</v>
      </c>
      <c r="J1154" s="2" t="s">
        <v>1013</v>
      </c>
      <c r="K1154" s="7" t="str">
        <f>VLOOKUP($J:$J,'Product Details'!$B:$C,2,0)</f>
        <v>Office_Supplies</v>
      </c>
      <c r="L1154" s="7" t="str">
        <f>VLOOKUP($J:$J,'Product Details'!$B:$D,3,0)</f>
        <v>Envelopes</v>
      </c>
      <c r="M1154" s="7"/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14394</v>
      </c>
      <c r="S1154" s="2">
        <v>40</v>
      </c>
      <c r="T1154" s="9">
        <f t="shared" si="87"/>
        <v>14434</v>
      </c>
      <c r="U1154" s="9">
        <f t="shared" si="88"/>
        <v>1090</v>
      </c>
      <c r="V1154" s="2" t="s">
        <v>34</v>
      </c>
      <c r="W1154" s="10">
        <f t="shared" si="89"/>
        <v>0.05</v>
      </c>
    </row>
    <row r="1155" spans="1:23" x14ac:dyDescent="0.25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VLOOKUP(F1155:F5960,'Customer Info'!A:B,2,0)</f>
        <v>Andrew</v>
      </c>
      <c r="H1155" s="6" t="str">
        <f>VLOOKUP($F$10:$F$4815,'Customer Info'!$A$1:$C$501,3,0)</f>
        <v>Gjertsen</v>
      </c>
      <c r="I1155" s="6" t="str">
        <f>VLOOKUP($F$10:$F$4815,'Customer Info'!$A$1:$E$501,5,0)</f>
        <v>Hamburg</v>
      </c>
      <c r="J1155" s="2" t="s">
        <v>178</v>
      </c>
      <c r="K1155" s="7" t="str">
        <f>VLOOKUP($J:$J,'Product Details'!$B:$C,2,0)</f>
        <v>Technology</v>
      </c>
      <c r="L1155" s="7" t="str">
        <f>VLOOKUP($J:$J,'Product Details'!$B:$D,3,0)</f>
        <v>Accessories</v>
      </c>
      <c r="M1155" s="7"/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6864</v>
      </c>
      <c r="S1155" s="2">
        <v>79</v>
      </c>
      <c r="T1155" s="9">
        <f t="shared" si="87"/>
        <v>6943</v>
      </c>
      <c r="U1155" s="9">
        <f t="shared" si="88"/>
        <v>276</v>
      </c>
      <c r="V1155" s="2" t="s">
        <v>34</v>
      </c>
      <c r="W1155" s="10">
        <f t="shared" si="89"/>
        <v>0.05</v>
      </c>
    </row>
    <row r="1156" spans="1:23" x14ac:dyDescent="0.25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VLOOKUP(F1156:F5961,'Customer Info'!A:B,2,0)</f>
        <v>Charles</v>
      </c>
      <c r="H1156" s="6" t="str">
        <f>VLOOKUP($F$10:$F$4815,'Customer Info'!$A$1:$C$501,3,0)</f>
        <v>Sheldon</v>
      </c>
      <c r="I1156" s="6" t="str">
        <f>VLOOKUP($F$10:$F$4815,'Customer Info'!$A$1:$E$501,5,0)</f>
        <v>Brisbane</v>
      </c>
      <c r="J1156" s="2" t="s">
        <v>135</v>
      </c>
      <c r="K1156" s="7" t="str">
        <f>VLOOKUP($J:$J,'Product Details'!$B:$C,2)</f>
        <v>Office_Supplies</v>
      </c>
      <c r="L1156" s="7" t="e">
        <f>VLOOKUP($J:$J,'Product Details'!$B:$D,3,0)</f>
        <v>#N/A</v>
      </c>
      <c r="M1156" s="7"/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19200</v>
      </c>
      <c r="S1156" s="2">
        <v>88</v>
      </c>
      <c r="T1156" s="9">
        <f t="shared" si="87"/>
        <v>19288</v>
      </c>
      <c r="U1156" s="9">
        <f t="shared" si="88"/>
        <v>85</v>
      </c>
      <c r="V1156" s="2" t="s">
        <v>34</v>
      </c>
      <c r="W1156" s="10">
        <f t="shared" si="89"/>
        <v>0.05</v>
      </c>
    </row>
    <row r="1157" spans="1:23" x14ac:dyDescent="0.25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VLOOKUP(F1157:F5962,'Customer Info'!A:B,2,0)</f>
        <v>Bill</v>
      </c>
      <c r="H1157" s="6" t="str">
        <f>VLOOKUP($F$10:$F$4815,'Customer Info'!$A$1:$C$501,3,0)</f>
        <v>Donatelli</v>
      </c>
      <c r="I1157" s="6" t="str">
        <f>VLOOKUP($F$10:$F$4815,'Customer Info'!$A$1:$E$501,5,0)</f>
        <v>Kamarhati</v>
      </c>
      <c r="J1157" s="2" t="s">
        <v>1406</v>
      </c>
      <c r="K1157" s="7" t="str">
        <f>VLOOKUP($J:$J,'Product Details'!$B:$C,2,0)</f>
        <v>Office_Supplies</v>
      </c>
      <c r="L1157" s="7" t="str">
        <f>VLOOKUP($J:$J,'Product Details'!$B:$D,3,0)</f>
        <v>Art</v>
      </c>
      <c r="M1157" s="7"/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9810</v>
      </c>
      <c r="S1157" s="2">
        <v>86</v>
      </c>
      <c r="T1157" s="9">
        <f t="shared" si="87"/>
        <v>9896</v>
      </c>
      <c r="U1157" s="9">
        <f t="shared" si="88"/>
        <v>458</v>
      </c>
      <c r="V1157" s="2" t="s">
        <v>34</v>
      </c>
      <c r="W1157" s="10">
        <f t="shared" si="89"/>
        <v>0.05</v>
      </c>
    </row>
    <row r="1158" spans="1:23" x14ac:dyDescent="0.25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VLOOKUP(F1158:F5963,'Customer Info'!A:B,2,0)</f>
        <v>Ben</v>
      </c>
      <c r="H1158" s="6" t="str">
        <f>VLOOKUP($F$10:$F$4815,'Customer Info'!$A$1:$C$501,3,0)</f>
        <v>Wallace</v>
      </c>
      <c r="I1158" s="6" t="str">
        <f>VLOOKUP($F$10:$F$4815,'Customer Info'!$A$1:$E$501,5,0)</f>
        <v>Shanghai</v>
      </c>
      <c r="J1158" s="2" t="s">
        <v>564</v>
      </c>
      <c r="K1158" s="7" t="str">
        <f>VLOOKUP($J:$J,'Product Details'!$B:$C,2,0)</f>
        <v>Technology</v>
      </c>
      <c r="L1158" s="7" t="str">
        <f>VLOOKUP($J:$J,'Product Details'!$B:$D,3,0)</f>
        <v>Machines</v>
      </c>
      <c r="M1158" s="7"/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5714</v>
      </c>
      <c r="S1158" s="2">
        <v>98</v>
      </c>
      <c r="T1158" s="9">
        <f t="shared" si="87"/>
        <v>5812</v>
      </c>
      <c r="U1158" s="9">
        <f t="shared" si="88"/>
        <v>568</v>
      </c>
      <c r="V1158" s="2" t="s">
        <v>64</v>
      </c>
      <c r="W1158" s="10">
        <f t="shared" si="89"/>
        <v>0.05</v>
      </c>
    </row>
    <row r="1159" spans="1:23" x14ac:dyDescent="0.25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VLOOKUP(F1159:F5964,'Customer Info'!A:B,2,0)</f>
        <v>Denny</v>
      </c>
      <c r="H1159" s="6" t="str">
        <f>VLOOKUP($F$10:$F$4815,'Customer Info'!$A$1:$C$501,3,0)</f>
        <v>Ordway</v>
      </c>
      <c r="I1159" s="6" t="str">
        <f>VLOOKUP($F$10:$F$4815,'Customer Info'!$A$1:$E$501,5,0)</f>
        <v>Berlin</v>
      </c>
      <c r="J1159" s="2" t="s">
        <v>1013</v>
      </c>
      <c r="K1159" s="7" t="str">
        <f>VLOOKUP($J:$J,'Product Details'!$B:$C,2,0)</f>
        <v>Office_Supplies</v>
      </c>
      <c r="L1159" s="7" t="str">
        <f>VLOOKUP($J:$J,'Product Details'!$B:$D,3,0)</f>
        <v>Envelopes</v>
      </c>
      <c r="M1159" s="7"/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19232</v>
      </c>
      <c r="S1159" s="2">
        <v>39</v>
      </c>
      <c r="T1159" s="9">
        <f t="shared" si="87"/>
        <v>19271</v>
      </c>
      <c r="U1159" s="9">
        <f t="shared" si="88"/>
        <v>1459</v>
      </c>
      <c r="V1159" s="2" t="s">
        <v>34</v>
      </c>
      <c r="W1159" s="10">
        <f t="shared" si="89"/>
        <v>0.05</v>
      </c>
    </row>
    <row r="1160" spans="1:23" x14ac:dyDescent="0.25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VLOOKUP(F1160:F5965,'Customer Info'!A:B,2,0)</f>
        <v>Alex</v>
      </c>
      <c r="H1160" s="6" t="str">
        <f>VLOOKUP($F$10:$F$4815,'Customer Info'!$A$1:$C$501,3,0)</f>
        <v>Avila</v>
      </c>
      <c r="I1160" s="6" t="str">
        <f>VLOOKUP($F$10:$F$4815,'Customer Info'!$A$1:$E$501,5,0)</f>
        <v>Agra</v>
      </c>
      <c r="J1160" s="2" t="s">
        <v>894</v>
      </c>
      <c r="K1160" s="7" t="str">
        <f>VLOOKUP($J:$J,'Product Details'!$B:$C,2,0)</f>
        <v>Technology</v>
      </c>
      <c r="L1160" s="7" t="str">
        <f>VLOOKUP($J:$J,'Product Details'!$B:$D,3,0)</f>
        <v>Machines</v>
      </c>
      <c r="M1160" s="7"/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3145</v>
      </c>
      <c r="S1160" s="2">
        <v>30</v>
      </c>
      <c r="T1160" s="9">
        <f t="shared" si="87"/>
        <v>3175</v>
      </c>
      <c r="U1160" s="9">
        <f t="shared" si="88"/>
        <v>150</v>
      </c>
      <c r="V1160" s="2" t="s">
        <v>64</v>
      </c>
      <c r="W1160" s="10">
        <f t="shared" si="89"/>
        <v>0.02</v>
      </c>
    </row>
    <row r="1161" spans="1:23" x14ac:dyDescent="0.25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VLOOKUP(F1161:F5966,'Customer Info'!A:B,2,0)</f>
        <v>John</v>
      </c>
      <c r="H1161" s="6" t="str">
        <f>VLOOKUP($F$10:$F$4815,'Customer Info'!$A$1:$C$501,3,0)</f>
        <v>Castell</v>
      </c>
      <c r="I1161" s="6" t="str">
        <f>VLOOKUP($F$10:$F$4815,'Customer Info'!$A$1:$E$501,5,0)</f>
        <v>Jakarta</v>
      </c>
      <c r="J1161" s="2" t="s">
        <v>187</v>
      </c>
      <c r="K1161" s="7" t="str">
        <f>VLOOKUP($J:$J,'Product Details'!$B:$C,2,0)</f>
        <v>Technology</v>
      </c>
      <c r="L1161" s="7" t="str">
        <f>VLOOKUP($J:$J,'Product Details'!$B:$D,3,0)</f>
        <v>Accessories</v>
      </c>
      <c r="M1161" s="7"/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2525</v>
      </c>
      <c r="S1161" s="2">
        <v>95</v>
      </c>
      <c r="T1161" s="9">
        <f t="shared" si="87"/>
        <v>2620</v>
      </c>
      <c r="U1161" s="9">
        <f t="shared" si="88"/>
        <v>305</v>
      </c>
      <c r="V1161" s="2" t="s">
        <v>64</v>
      </c>
      <c r="W1161" s="10">
        <f t="shared" si="89"/>
        <v>0.02</v>
      </c>
    </row>
    <row r="1162" spans="1:23" x14ac:dyDescent="0.25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VLOOKUP(F1162:F5967,'Customer Info'!A:B,2,0)</f>
        <v>Christy</v>
      </c>
      <c r="H1162" s="6" t="str">
        <f>VLOOKUP($F$10:$F$4815,'Customer Info'!$A$1:$C$501,3,0)</f>
        <v>Brittain</v>
      </c>
      <c r="I1162" s="6" t="str">
        <f>VLOOKUP($F$10:$F$4815,'Customer Info'!$A$1:$E$501,5,0)</f>
        <v>Depok</v>
      </c>
      <c r="J1162" s="2" t="s">
        <v>351</v>
      </c>
      <c r="K1162" s="7" t="str">
        <f>VLOOKUP($J:$J,'Product Details'!$B:$C,2,0)</f>
        <v>Furniture</v>
      </c>
      <c r="L1162" s="7" t="str">
        <f>VLOOKUP($J:$J,'Product Details'!$B:$D,3,0)</f>
        <v>Tables</v>
      </c>
      <c r="M1162" s="7"/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368</v>
      </c>
      <c r="S1162" s="2">
        <v>30</v>
      </c>
      <c r="T1162" s="9">
        <f t="shared" si="87"/>
        <v>398</v>
      </c>
      <c r="U1162" s="9">
        <f t="shared" si="88"/>
        <v>46</v>
      </c>
      <c r="V1162" s="2" t="s">
        <v>34</v>
      </c>
      <c r="W1162" s="10">
        <f t="shared" si="89"/>
        <v>0.02</v>
      </c>
    </row>
    <row r="1163" spans="1:23" x14ac:dyDescent="0.25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VLOOKUP(F1163:F5968,'Customer Info'!A:B,2,0)</f>
        <v>Kelly</v>
      </c>
      <c r="H1163" s="6" t="str">
        <f>VLOOKUP($F$10:$F$4815,'Customer Info'!$A$1:$C$501,3,0)</f>
        <v>Collister</v>
      </c>
      <c r="I1163" s="6" t="str">
        <f>VLOOKUP($F$10:$F$4815,'Customer Info'!$A$1:$E$501,5,0)</f>
        <v>Tangshan</v>
      </c>
      <c r="J1163" s="2" t="s">
        <v>215</v>
      </c>
      <c r="K1163" s="7" t="str">
        <f>VLOOKUP($J:$J,'Product Details'!$B:$C,2,0)</f>
        <v>Technology</v>
      </c>
      <c r="L1163" s="7" t="str">
        <f>VLOOKUP($J:$J,'Product Details'!$B:$D,3,0)</f>
        <v>Machines</v>
      </c>
      <c r="M1163" s="7"/>
      <c r="N1163" s="2">
        <v>210</v>
      </c>
      <c r="O1163" s="2">
        <v>191</v>
      </c>
      <c r="P1163" s="2">
        <v>2</v>
      </c>
      <c r="Q1163" s="8">
        <f t="shared" ref="Q1163:Q1226" si="90">O1163*P1163</f>
        <v>382</v>
      </c>
      <c r="R1163" s="8">
        <f t="shared" ref="R1163:R1226" si="91">N1163*P1163</f>
        <v>420</v>
      </c>
      <c r="S1163" s="2">
        <v>55</v>
      </c>
      <c r="T1163" s="9">
        <f t="shared" ref="T1163:T1226" si="92">R1163+S1163</f>
        <v>475</v>
      </c>
      <c r="U1163" s="9">
        <f t="shared" ref="U1163:U1226" si="93">T1163-Q1163</f>
        <v>93</v>
      </c>
      <c r="V1163" s="2" t="s">
        <v>34</v>
      </c>
      <c r="W1163" s="10">
        <f t="shared" ref="W1163:W1226" si="94">VLOOKUP(T:T,$X$1:$Y$7, 2, TRUE)</f>
        <v>0.02</v>
      </c>
    </row>
    <row r="1164" spans="1:23" x14ac:dyDescent="0.25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VLOOKUP(F1164:F5969,'Customer Info'!A:B,2,0)</f>
        <v>Dave</v>
      </c>
      <c r="H1164" s="6" t="str">
        <f>VLOOKUP($F$10:$F$4815,'Customer Info'!$A$1:$C$501,3,0)</f>
        <v>Poirier</v>
      </c>
      <c r="I1164" s="6" t="str">
        <f>VLOOKUP($F$10:$F$4815,'Customer Info'!$A$1:$E$501,5,0)</f>
        <v>Suizhou</v>
      </c>
      <c r="J1164" s="2" t="s">
        <v>479</v>
      </c>
      <c r="K1164" s="7" t="str">
        <f>VLOOKUP($J:$J,'Product Details'!$B:$C,2,0)</f>
        <v>Furniture</v>
      </c>
      <c r="L1164" s="7" t="str">
        <f>VLOOKUP($J:$J,'Product Details'!$B:$D,3,0)</f>
        <v>Chairs</v>
      </c>
      <c r="M1164" s="7"/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">
        <v>30</v>
      </c>
      <c r="T1164" s="9">
        <f t="shared" si="92"/>
        <v>645</v>
      </c>
      <c r="U1164" s="9">
        <f t="shared" si="93"/>
        <v>70</v>
      </c>
      <c r="V1164" s="2" t="s">
        <v>34</v>
      </c>
      <c r="W1164" s="10">
        <f t="shared" si="94"/>
        <v>0.02</v>
      </c>
    </row>
    <row r="1165" spans="1:23" x14ac:dyDescent="0.25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VLOOKUP(F1165:F5970,'Customer Info'!A:B,2,0)</f>
        <v>Julia</v>
      </c>
      <c r="H1165" s="6" t="str">
        <f>VLOOKUP($F$10:$F$4815,'Customer Info'!$A$1:$C$501,3,0)</f>
        <v>Barnett</v>
      </c>
      <c r="I1165" s="6" t="str">
        <f>VLOOKUP($F$10:$F$4815,'Customer Info'!$A$1:$E$501,5,0)</f>
        <v>Zhuhai</v>
      </c>
      <c r="J1165" s="2" t="s">
        <v>33</v>
      </c>
      <c r="K1165" s="7" t="str">
        <f>VLOOKUP($J:$J,'Product Details'!$B:$C,2,0)</f>
        <v>Technology</v>
      </c>
      <c r="L1165" s="7" t="str">
        <f>VLOOKUP($J:$J,'Product Details'!$B:$D,3,0)</f>
        <v>Machines</v>
      </c>
      <c r="M1165" s="7"/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">
        <v>36</v>
      </c>
      <c r="T1165" s="9">
        <f t="shared" si="92"/>
        <v>4797</v>
      </c>
      <c r="U1165" s="9">
        <f t="shared" si="93"/>
        <v>513</v>
      </c>
      <c r="V1165" s="2" t="s">
        <v>64</v>
      </c>
      <c r="W1165" s="10">
        <f t="shared" si="94"/>
        <v>0.02</v>
      </c>
    </row>
    <row r="1166" spans="1:23" x14ac:dyDescent="0.25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VLOOKUP(F1166:F5971,'Customer Info'!A:B,2,0)</f>
        <v>Sarah</v>
      </c>
      <c r="H1166" s="6" t="str">
        <f>VLOOKUP($F$10:$F$4815,'Customer Info'!$A$1:$C$501,3,0)</f>
        <v>Bern</v>
      </c>
      <c r="I1166" s="6" t="str">
        <f>VLOOKUP($F$10:$F$4815,'Customer Info'!$A$1:$E$501,5,0)</f>
        <v>Wollongong</v>
      </c>
      <c r="J1166" s="2" t="s">
        <v>345</v>
      </c>
      <c r="K1166" s="7" t="str">
        <f>VLOOKUP($J:$J,'Product Details'!$B:$C,2,0)</f>
        <v>Furniture</v>
      </c>
      <c r="L1166" s="7" t="str">
        <f>VLOOKUP($J:$J,'Product Details'!$B:$D,3,0)</f>
        <v>Chairs</v>
      </c>
      <c r="M1166" s="7"/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">
        <v>34</v>
      </c>
      <c r="T1166" s="9">
        <f t="shared" si="92"/>
        <v>24458</v>
      </c>
      <c r="U1166" s="9">
        <f t="shared" si="93"/>
        <v>962</v>
      </c>
      <c r="V1166" s="2" t="s">
        <v>34</v>
      </c>
      <c r="W1166" s="10">
        <f t="shared" si="94"/>
        <v>0.05</v>
      </c>
    </row>
    <row r="1167" spans="1:23" x14ac:dyDescent="0.25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VLOOKUP(F1167:F5972,'Customer Info'!A:B,2,0)</f>
        <v>Roger</v>
      </c>
      <c r="H1167" s="6" t="str">
        <f>VLOOKUP($F$10:$F$4815,'Customer Info'!$A$1:$C$501,3,0)</f>
        <v>Barcio</v>
      </c>
      <c r="I1167" s="6" t="str">
        <f>VLOOKUP($F$10:$F$4815,'Customer Info'!$A$1:$E$501,5,0)</f>
        <v>Celle</v>
      </c>
      <c r="J1167" s="2" t="s">
        <v>138</v>
      </c>
      <c r="K1167" s="7" t="str">
        <f>VLOOKUP($J:$J,'Product Details'!$B:$C,2,0)</f>
        <v>Office_Supplies</v>
      </c>
      <c r="L1167" s="7" t="str">
        <f>VLOOKUP($J:$J,'Product Details'!$B:$D,3,0)</f>
        <v>Supplies</v>
      </c>
      <c r="M1167" s="7"/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">
        <v>82</v>
      </c>
      <c r="T1167" s="9">
        <f t="shared" si="92"/>
        <v>5336</v>
      </c>
      <c r="U1167" s="9">
        <f t="shared" si="93"/>
        <v>280</v>
      </c>
      <c r="V1167" s="2" t="s">
        <v>34</v>
      </c>
      <c r="W1167" s="10">
        <f t="shared" si="94"/>
        <v>0.05</v>
      </c>
    </row>
    <row r="1168" spans="1:23" x14ac:dyDescent="0.25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VLOOKUP(F1168:F5973,'Customer Info'!A:B,2,0)</f>
        <v>Trudy</v>
      </c>
      <c r="H1168" s="6" t="str">
        <f>VLOOKUP($F$10:$F$4815,'Customer Info'!$A$1:$C$501,3,0)</f>
        <v>Glocke</v>
      </c>
      <c r="I1168" s="6" t="str">
        <f>VLOOKUP($F$10:$F$4815,'Customer Info'!$A$1:$E$501,5,0)</f>
        <v>Huaiyin</v>
      </c>
      <c r="J1168" s="2" t="s">
        <v>345</v>
      </c>
      <c r="K1168" s="7" t="str">
        <f>VLOOKUP($J:$J,'Product Details'!$B:$C,2,0)</f>
        <v>Furniture</v>
      </c>
      <c r="L1168" s="7" t="str">
        <f>VLOOKUP($J:$J,'Product Details'!$B:$D,3,0)</f>
        <v>Chairs</v>
      </c>
      <c r="M1168" s="7"/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">
        <v>10</v>
      </c>
      <c r="T1168" s="9">
        <f t="shared" si="92"/>
        <v>69</v>
      </c>
      <c r="U1168" s="9">
        <f t="shared" si="93"/>
        <v>14</v>
      </c>
      <c r="V1168" s="2" t="s">
        <v>34</v>
      </c>
      <c r="W1168" s="10">
        <f t="shared" si="94"/>
        <v>0.02</v>
      </c>
    </row>
    <row r="1169" spans="1:23" x14ac:dyDescent="0.25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VLOOKUP(F1169:F5974,'Customer Info'!A:B,2,0)</f>
        <v>Paul</v>
      </c>
      <c r="H1169" s="6" t="str">
        <f>VLOOKUP($F$10:$F$4815,'Customer Info'!$A$1:$C$501,3,0)</f>
        <v>Stevenson</v>
      </c>
      <c r="I1169" s="6" t="str">
        <f>VLOOKUP($F$10:$F$4815,'Customer Info'!$A$1:$E$501,5,0)</f>
        <v>Kwinana</v>
      </c>
      <c r="J1169" s="2" t="s">
        <v>227</v>
      </c>
      <c r="K1169" s="7" t="str">
        <f>VLOOKUP($J:$J,'Product Details'!$B:$C,2,0)</f>
        <v>Furniture</v>
      </c>
      <c r="L1169" s="7" t="str">
        <f>VLOOKUP($J:$J,'Product Details'!$B:$D,3,0)</f>
        <v>Bookcases</v>
      </c>
      <c r="M1169" s="7"/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">
        <v>30</v>
      </c>
      <c r="T1169" s="9">
        <f t="shared" si="92"/>
        <v>405</v>
      </c>
      <c r="U1169" s="9">
        <f t="shared" si="93"/>
        <v>66</v>
      </c>
      <c r="V1169" s="2" t="s">
        <v>64</v>
      </c>
      <c r="W1169" s="10">
        <f t="shared" si="94"/>
        <v>0.02</v>
      </c>
    </row>
    <row r="1170" spans="1:23" x14ac:dyDescent="0.25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VLOOKUP(F1170:F5975,'Customer Info'!A:B,2,0)</f>
        <v>John</v>
      </c>
      <c r="H1170" s="6" t="str">
        <f>VLOOKUP($F$10:$F$4815,'Customer Info'!$A$1:$C$501,3,0)</f>
        <v>Castell</v>
      </c>
      <c r="I1170" s="6" t="str">
        <f>VLOOKUP($F$10:$F$4815,'Customer Info'!$A$1:$E$501,5,0)</f>
        <v>Jakarta</v>
      </c>
      <c r="J1170" s="2" t="s">
        <v>405</v>
      </c>
      <c r="K1170" s="7" t="str">
        <f>VLOOKUP($J:$J,'Product Details'!$B:$C,2,0)</f>
        <v>Furniture</v>
      </c>
      <c r="L1170" s="7" t="str">
        <f>VLOOKUP($J:$J,'Product Details'!$B:$D,3,0)</f>
        <v>Furnishings</v>
      </c>
      <c r="M1170" s="7"/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">
        <v>30</v>
      </c>
      <c r="T1170" s="9">
        <f t="shared" si="92"/>
        <v>694</v>
      </c>
      <c r="U1170" s="9">
        <f t="shared" si="93"/>
        <v>98</v>
      </c>
      <c r="V1170" s="2" t="s">
        <v>34</v>
      </c>
      <c r="W1170" s="10">
        <f t="shared" si="94"/>
        <v>0.02</v>
      </c>
    </row>
    <row r="1171" spans="1:23" x14ac:dyDescent="0.25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VLOOKUP(F1171:F5976,'Customer Info'!A:B,2,0)</f>
        <v>Gary</v>
      </c>
      <c r="H1171" s="6" t="str">
        <f>VLOOKUP($F$10:$F$4815,'Customer Info'!$A$1:$C$501,3,0)</f>
        <v>Zandusky</v>
      </c>
      <c r="I1171" s="6" t="str">
        <f>VLOOKUP($F$10:$F$4815,'Customer Info'!$A$1:$E$501,5,0)</f>
        <v>Gold Coast</v>
      </c>
      <c r="J1171" s="2" t="s">
        <v>497</v>
      </c>
      <c r="K1171" s="7" t="str">
        <f>VLOOKUP($J:$J,'Product Details'!$B:$C,2,0)</f>
        <v>Furniture</v>
      </c>
      <c r="L1171" s="7" t="str">
        <f>VLOOKUP($J:$J,'Product Details'!$B:$D,3,0)</f>
        <v>Tables</v>
      </c>
      <c r="M1171" s="7"/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">
        <v>39</v>
      </c>
      <c r="T1171" s="9">
        <f t="shared" si="92"/>
        <v>1491</v>
      </c>
      <c r="U1171" s="9">
        <f t="shared" si="93"/>
        <v>199</v>
      </c>
      <c r="V1171" s="2" t="s">
        <v>31</v>
      </c>
      <c r="W1171" s="10">
        <f t="shared" si="94"/>
        <v>0.02</v>
      </c>
    </row>
    <row r="1172" spans="1:23" x14ac:dyDescent="0.25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VLOOKUP(F1172:F5977,'Customer Info'!A:B,2,0)</f>
        <v>Craig</v>
      </c>
      <c r="H1172" s="6" t="str">
        <f>VLOOKUP($F$10:$F$4815,'Customer Info'!$A$1:$C$501,3,0)</f>
        <v>Carroll</v>
      </c>
      <c r="I1172" s="6" t="str">
        <f>VLOOKUP($F$10:$F$4815,'Customer Info'!$A$1:$E$501,5,0)</f>
        <v>Suzhou</v>
      </c>
      <c r="J1172" s="2" t="s">
        <v>345</v>
      </c>
      <c r="K1172" s="7" t="str">
        <f>VLOOKUP($J:$J,'Product Details'!$B:$C,2,0)</f>
        <v>Furniture</v>
      </c>
      <c r="L1172" s="7" t="str">
        <f>VLOOKUP($J:$J,'Product Details'!$B:$D,3,0)</f>
        <v>Chairs</v>
      </c>
      <c r="M1172" s="7"/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">
        <v>26</v>
      </c>
      <c r="T1172" s="9">
        <f t="shared" si="92"/>
        <v>31866</v>
      </c>
      <c r="U1172" s="9">
        <f t="shared" si="93"/>
        <v>2366</v>
      </c>
      <c r="V1172" s="2" t="s">
        <v>34</v>
      </c>
      <c r="W1172" s="10">
        <f t="shared" si="94"/>
        <v>7.0000000000000007E-2</v>
      </c>
    </row>
    <row r="1173" spans="1:23" x14ac:dyDescent="0.25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VLOOKUP(F1173:F5978,'Customer Info'!A:B,2,0)</f>
        <v>Peter</v>
      </c>
      <c r="H1173" s="6" t="str">
        <f>VLOOKUP($F$10:$F$4815,'Customer Info'!$A$1:$C$501,3,0)</f>
        <v>BŸhler</v>
      </c>
      <c r="I1173" s="6" t="str">
        <f>VLOOKUP($F$10:$F$4815,'Customer Info'!$A$1:$E$501,5,0)</f>
        <v>Dresden</v>
      </c>
      <c r="J1173" s="2" t="s">
        <v>314</v>
      </c>
      <c r="K1173" s="7" t="str">
        <f>VLOOKUP($J:$J,'Product Details'!$B:$C,2,0)</f>
        <v>Technology</v>
      </c>
      <c r="L1173" s="7" t="str">
        <f>VLOOKUP($J:$J,'Product Details'!$B:$D,3,0)</f>
        <v>Copiers</v>
      </c>
      <c r="M1173" s="7"/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">
        <v>77</v>
      </c>
      <c r="T1173" s="9">
        <f t="shared" si="92"/>
        <v>4202</v>
      </c>
      <c r="U1173" s="9">
        <f t="shared" si="93"/>
        <v>237</v>
      </c>
      <c r="V1173" s="2" t="s">
        <v>34</v>
      </c>
      <c r="W1173" s="10">
        <f t="shared" si="94"/>
        <v>0.02</v>
      </c>
    </row>
    <row r="1174" spans="1:23" x14ac:dyDescent="0.25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VLOOKUP(F1174:F5979,'Customer Info'!A:B,2,0)</f>
        <v>Patrick</v>
      </c>
      <c r="H1174" s="6" t="str">
        <f>VLOOKUP($F$10:$F$4815,'Customer Info'!$A$1:$C$501,3,0)</f>
        <v>Bzostek</v>
      </c>
      <c r="I1174" s="6" t="str">
        <f>VLOOKUP($F$10:$F$4815,'Customer Info'!$A$1:$E$501,5,0)</f>
        <v>Krefeld</v>
      </c>
      <c r="J1174" s="2" t="s">
        <v>578</v>
      </c>
      <c r="K1174" s="7" t="str">
        <f>VLOOKUP($J:$J,'Product Details'!$B:$C,2,0)</f>
        <v>Office_Supplies</v>
      </c>
      <c r="L1174" s="7" t="str">
        <f>VLOOKUP($J:$J,'Product Details'!$B:$D,3,0)</f>
        <v>Envelopes</v>
      </c>
      <c r="M1174" s="7"/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">
        <v>90</v>
      </c>
      <c r="T1174" s="9">
        <f t="shared" si="92"/>
        <v>17261</v>
      </c>
      <c r="U1174" s="9">
        <f t="shared" si="93"/>
        <v>909</v>
      </c>
      <c r="V1174" s="2" t="s">
        <v>34</v>
      </c>
      <c r="W1174" s="10">
        <f t="shared" si="94"/>
        <v>0.05</v>
      </c>
    </row>
    <row r="1175" spans="1:23" x14ac:dyDescent="0.25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VLOOKUP(F1175:F5980,'Customer Info'!A:B,2,0)</f>
        <v>Jennifer</v>
      </c>
      <c r="H1175" s="6" t="str">
        <f>VLOOKUP($F$10:$F$4815,'Customer Info'!$A$1:$C$501,3,0)</f>
        <v>Jackson</v>
      </c>
      <c r="I1175" s="6" t="str">
        <f>VLOOKUP($F$10:$F$4815,'Customer Info'!$A$1:$E$501,5,0)</f>
        <v>Queanbeyan</v>
      </c>
      <c r="J1175" s="2" t="s">
        <v>54</v>
      </c>
      <c r="K1175" s="7" t="str">
        <f>VLOOKUP($J:$J,'Product Details'!$B:$C,2,0)</f>
        <v>Furniture</v>
      </c>
      <c r="L1175" s="7" t="str">
        <f>VLOOKUP($J:$J,'Product Details'!$B:$D,3,0)</f>
        <v>Tables</v>
      </c>
      <c r="M1175" s="7"/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">
        <v>38</v>
      </c>
      <c r="T1175" s="9">
        <f t="shared" si="92"/>
        <v>3953</v>
      </c>
      <c r="U1175" s="9">
        <f t="shared" si="93"/>
        <v>362</v>
      </c>
      <c r="V1175" s="2" t="s">
        <v>34</v>
      </c>
      <c r="W1175" s="10">
        <f t="shared" si="94"/>
        <v>0.02</v>
      </c>
    </row>
    <row r="1176" spans="1:23" x14ac:dyDescent="0.25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VLOOKUP(F1176:F5981,'Customer Info'!A:B,2,0)</f>
        <v>Jennifer</v>
      </c>
      <c r="H1176" s="6" t="str">
        <f>VLOOKUP($F$10:$F$4815,'Customer Info'!$A$1:$C$501,3,0)</f>
        <v>Jackson</v>
      </c>
      <c r="I1176" s="6" t="str">
        <f>VLOOKUP($F$10:$F$4815,'Customer Info'!$A$1:$E$501,5,0)</f>
        <v>Queanbeyan</v>
      </c>
      <c r="J1176" s="2" t="s">
        <v>97</v>
      </c>
      <c r="K1176" s="7" t="str">
        <f>VLOOKUP($J:$J,'Product Details'!$B:$C,2,0)</f>
        <v>Technology</v>
      </c>
      <c r="L1176" s="7" t="str">
        <f>VLOOKUP($J:$J,'Product Details'!$B:$D,3,0)</f>
        <v>Machines</v>
      </c>
      <c r="M1176" s="7"/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">
        <v>21</v>
      </c>
      <c r="T1176" s="9">
        <f t="shared" si="92"/>
        <v>38907</v>
      </c>
      <c r="U1176" s="9">
        <f t="shared" si="93"/>
        <v>3603</v>
      </c>
      <c r="V1176" s="2" t="s">
        <v>31</v>
      </c>
      <c r="W1176" s="10">
        <f t="shared" si="94"/>
        <v>7.0000000000000007E-2</v>
      </c>
    </row>
    <row r="1177" spans="1:23" x14ac:dyDescent="0.25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VLOOKUP(F1177:F5982,'Customer Info'!A:B,2,0)</f>
        <v>Alex</v>
      </c>
      <c r="H1177" s="6" t="str">
        <f>VLOOKUP($F$10:$F$4815,'Customer Info'!$A$1:$C$501,3,0)</f>
        <v>Avila</v>
      </c>
      <c r="I1177" s="6" t="str">
        <f>VLOOKUP($F$10:$F$4815,'Customer Info'!$A$1:$E$501,5,0)</f>
        <v>Newcastle</v>
      </c>
      <c r="J1177" s="2" t="s">
        <v>112</v>
      </c>
      <c r="K1177" s="7" t="str">
        <f>VLOOKUP($J:$J,'Product Details'!$B:$C,2,0)</f>
        <v>Office_Supplies</v>
      </c>
      <c r="L1177" s="7" t="str">
        <f>VLOOKUP($J:$J,'Product Details'!$B:$D,3,0)</f>
        <v>Storage</v>
      </c>
      <c r="M1177" s="7"/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">
        <v>80</v>
      </c>
      <c r="T1177" s="9">
        <f t="shared" si="92"/>
        <v>6161</v>
      </c>
      <c r="U1177" s="9">
        <f t="shared" si="93"/>
        <v>422</v>
      </c>
      <c r="V1177" s="2" t="s">
        <v>34</v>
      </c>
      <c r="W1177" s="10">
        <f t="shared" si="94"/>
        <v>0.05</v>
      </c>
    </row>
    <row r="1178" spans="1:23" x14ac:dyDescent="0.25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VLOOKUP(F1178:F5983,'Customer Info'!A:B,2,0)</f>
        <v>Ann</v>
      </c>
      <c r="H1178" s="6" t="str">
        <f>VLOOKUP($F$10:$F$4815,'Customer Info'!$A$1:$C$501,3,0)</f>
        <v>Chong</v>
      </c>
      <c r="I1178" s="6" t="str">
        <f>VLOOKUP($F$10:$F$4815,'Customer Info'!$A$1:$E$501,5,0)</f>
        <v>Sydney</v>
      </c>
      <c r="J1178" s="2" t="s">
        <v>359</v>
      </c>
      <c r="K1178" s="7" t="str">
        <f>VLOOKUP($J:$J,'Product Details'!$B:$C,2,0)</f>
        <v>Office_Supplies</v>
      </c>
      <c r="L1178" s="7" t="str">
        <f>VLOOKUP($J:$J,'Product Details'!$B:$D,3,0)</f>
        <v>Binders</v>
      </c>
      <c r="M1178" s="7"/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">
        <v>71</v>
      </c>
      <c r="T1178" s="9">
        <f t="shared" si="92"/>
        <v>6671</v>
      </c>
      <c r="U1178" s="9">
        <f t="shared" si="93"/>
        <v>611</v>
      </c>
      <c r="V1178" s="2" t="s">
        <v>34</v>
      </c>
      <c r="W1178" s="10">
        <f t="shared" si="94"/>
        <v>0.05</v>
      </c>
    </row>
    <row r="1179" spans="1:23" x14ac:dyDescent="0.25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VLOOKUP(F1179:F5984,'Customer Info'!A:B,2,0)</f>
        <v>Roy</v>
      </c>
      <c r="H1179" s="6" t="str">
        <f>VLOOKUP($F$10:$F$4815,'Customer Info'!$A$1:$C$501,3,0)</f>
        <v>Phan</v>
      </c>
      <c r="I1179" s="6" t="str">
        <f>VLOOKUP($F$10:$F$4815,'Customer Info'!$A$1:$E$501,5,0)</f>
        <v>Melbourne</v>
      </c>
      <c r="J1179" s="2" t="s">
        <v>46</v>
      </c>
      <c r="K1179" s="7" t="str">
        <f>VLOOKUP($J:$J,'Product Details'!$B:$C,2,0)</f>
        <v>Technology</v>
      </c>
      <c r="L1179" s="7" t="str">
        <f>VLOOKUP($J:$J,'Product Details'!$B:$D,3,0)</f>
        <v>Machines</v>
      </c>
      <c r="M1179" s="7"/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17476</v>
      </c>
      <c r="S1179" s="2">
        <v>42</v>
      </c>
      <c r="T1179" s="9">
        <f t="shared" si="92"/>
        <v>17518</v>
      </c>
      <c r="U1179" s="9">
        <f t="shared" si="93"/>
        <v>1194</v>
      </c>
      <c r="V1179" s="2" t="s">
        <v>34</v>
      </c>
      <c r="W1179" s="10">
        <f t="shared" si="94"/>
        <v>0.05</v>
      </c>
    </row>
    <row r="1180" spans="1:23" x14ac:dyDescent="0.25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VLOOKUP(F1180:F5985,'Customer Info'!A:B,2,0)</f>
        <v>Julia</v>
      </c>
      <c r="H1180" s="6" t="str">
        <f>VLOOKUP($F$10:$F$4815,'Customer Info'!$A$1:$C$501,3,0)</f>
        <v>Barnett</v>
      </c>
      <c r="I1180" s="6" t="str">
        <f>VLOOKUP($F$10:$F$4815,'Customer Info'!$A$1:$E$501,5,0)</f>
        <v>Zhuhai</v>
      </c>
      <c r="J1180" s="2" t="s">
        <v>90</v>
      </c>
      <c r="K1180" s="7" t="str">
        <f>VLOOKUP($J:$J,'Product Details'!$B:$C,2,0)</f>
        <v>Office_Supplies</v>
      </c>
      <c r="L1180" s="7" t="str">
        <f>VLOOKUP($J:$J,'Product Details'!$B:$D,3,0)</f>
        <v>Paper</v>
      </c>
      <c r="M1180" s="7"/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2292</v>
      </c>
      <c r="S1180" s="2">
        <v>31</v>
      </c>
      <c r="T1180" s="9">
        <f t="shared" si="92"/>
        <v>2323</v>
      </c>
      <c r="U1180" s="9">
        <f t="shared" si="93"/>
        <v>201</v>
      </c>
      <c r="V1180" s="2" t="s">
        <v>64</v>
      </c>
      <c r="W1180" s="10">
        <f t="shared" si="94"/>
        <v>0.02</v>
      </c>
    </row>
    <row r="1181" spans="1:23" x14ac:dyDescent="0.25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VLOOKUP(F1181:F5986,'Customer Info'!A:B,2,0)</f>
        <v>Brian</v>
      </c>
      <c r="H1181" s="6" t="str">
        <f>VLOOKUP($F$10:$F$4815,'Customer Info'!$A$1:$C$501,3,0)</f>
        <v>DeCherney</v>
      </c>
      <c r="I1181" s="6" t="str">
        <f>VLOOKUP($F$10:$F$4815,'Customer Info'!$A$1:$E$501,5,0)</f>
        <v>Kendari</v>
      </c>
      <c r="J1181" s="2" t="s">
        <v>194</v>
      </c>
      <c r="K1181" s="7" t="str">
        <f>VLOOKUP($J:$J,'Product Details'!$B:$C,2,0)</f>
        <v>Office_Supplies</v>
      </c>
      <c r="L1181" s="7" t="str">
        <f>VLOOKUP($J:$J,'Product Details'!$B:$D,3,0)</f>
        <v>Art</v>
      </c>
      <c r="M1181" s="7"/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1790</v>
      </c>
      <c r="S1181" s="2">
        <v>61</v>
      </c>
      <c r="T1181" s="9">
        <f t="shared" si="92"/>
        <v>1851</v>
      </c>
      <c r="U1181" s="9">
        <f t="shared" si="93"/>
        <v>145</v>
      </c>
      <c r="V1181" s="2" t="s">
        <v>34</v>
      </c>
      <c r="W1181" s="10">
        <f t="shared" si="94"/>
        <v>0.02</v>
      </c>
    </row>
    <row r="1182" spans="1:23" x14ac:dyDescent="0.25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VLOOKUP(F1182:F5987,'Customer Info'!A:B,2,0)</f>
        <v>Sally</v>
      </c>
      <c r="H1182" s="6" t="str">
        <f>VLOOKUP($F$10:$F$4815,'Customer Info'!$A$1:$C$501,3,0)</f>
        <v>Knutson</v>
      </c>
      <c r="I1182" s="6" t="str">
        <f>VLOOKUP($F$10:$F$4815,'Customer Info'!$A$1:$E$501,5,0)</f>
        <v>CastropRauxel</v>
      </c>
      <c r="J1182" s="2" t="s">
        <v>221</v>
      </c>
      <c r="K1182" s="7" t="str">
        <f>VLOOKUP($J:$J,'Product Details'!$B:$C,2,0)</f>
        <v>Office_Supplies</v>
      </c>
      <c r="L1182" s="7" t="str">
        <f>VLOOKUP($J:$J,'Product Details'!$B:$D,3,0)</f>
        <v>Storage</v>
      </c>
      <c r="M1182" s="7"/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270</v>
      </c>
      <c r="S1182" s="2">
        <v>30</v>
      </c>
      <c r="T1182" s="9">
        <f t="shared" si="92"/>
        <v>300</v>
      </c>
      <c r="U1182" s="9">
        <f t="shared" si="93"/>
        <v>48</v>
      </c>
      <c r="V1182" s="2" t="s">
        <v>64</v>
      </c>
      <c r="W1182" s="10">
        <f t="shared" si="94"/>
        <v>0.02</v>
      </c>
    </row>
    <row r="1183" spans="1:23" x14ac:dyDescent="0.25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VLOOKUP(F1183:F5988,'Customer Info'!A:B,2,0)</f>
        <v>Monica</v>
      </c>
      <c r="H1183" s="6" t="str">
        <f>VLOOKUP($F$10:$F$4815,'Customer Info'!$A$1:$C$501,3,0)</f>
        <v>Federle</v>
      </c>
      <c r="I1183" s="6" t="str">
        <f>VLOOKUP($F$10:$F$4815,'Customer Info'!$A$1:$E$501,5,0)</f>
        <v>Lismore</v>
      </c>
      <c r="J1183" s="2" t="s">
        <v>793</v>
      </c>
      <c r="K1183" s="7" t="str">
        <f>VLOOKUP($J:$J,'Product Details'!$B:$C,2,0)</f>
        <v>Office_Supplies</v>
      </c>
      <c r="L1183" s="7" t="str">
        <f>VLOOKUP($J:$J,'Product Details'!$B:$D,3,0)</f>
        <v>Fasteners</v>
      </c>
      <c r="M1183" s="7"/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6496</v>
      </c>
      <c r="S1183" s="2">
        <v>30</v>
      </c>
      <c r="T1183" s="9">
        <f t="shared" si="92"/>
        <v>6526</v>
      </c>
      <c r="U1183" s="9">
        <f t="shared" si="93"/>
        <v>456</v>
      </c>
      <c r="V1183" s="2" t="s">
        <v>72</v>
      </c>
      <c r="W1183" s="10">
        <f t="shared" si="94"/>
        <v>0.05</v>
      </c>
    </row>
    <row r="1184" spans="1:23" x14ac:dyDescent="0.25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VLOOKUP(F1184:F5989,'Customer Info'!A:B,2,0)</f>
        <v>Sarah</v>
      </c>
      <c r="H1184" s="6" t="str">
        <f>VLOOKUP($F$10:$F$4815,'Customer Info'!$A$1:$C$501,3,0)</f>
        <v>Foster</v>
      </c>
      <c r="I1184" s="6" t="str">
        <f>VLOOKUP($F$10:$F$4815,'Customer Info'!$A$1:$E$501,5,0)</f>
        <v>Xianning</v>
      </c>
      <c r="J1184" s="2" t="s">
        <v>392</v>
      </c>
      <c r="K1184" s="7" t="str">
        <f>VLOOKUP($J:$J,'Product Details'!$B:$C,2,0)</f>
        <v>Office_Supplies</v>
      </c>
      <c r="L1184" s="7" t="str">
        <f>VLOOKUP($J:$J,'Product Details'!$B:$D,3,0)</f>
        <v>Binders</v>
      </c>
      <c r="M1184" s="7"/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895</v>
      </c>
      <c r="S1184" s="2">
        <v>30</v>
      </c>
      <c r="T1184" s="9">
        <f t="shared" si="92"/>
        <v>925</v>
      </c>
      <c r="U1184" s="9">
        <f t="shared" si="93"/>
        <v>95</v>
      </c>
      <c r="V1184" s="2" t="s">
        <v>64</v>
      </c>
      <c r="W1184" s="10">
        <f t="shared" si="94"/>
        <v>0.02</v>
      </c>
    </row>
    <row r="1185" spans="1:23" x14ac:dyDescent="0.25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VLOOKUP(F1185:F5990,'Customer Info'!A:B,2,0)</f>
        <v>Hunter</v>
      </c>
      <c r="H1185" s="6" t="str">
        <f>VLOOKUP($F$10:$F$4815,'Customer Info'!$A$1:$C$501,3,0)</f>
        <v>Lopez</v>
      </c>
      <c r="I1185" s="6" t="str">
        <f>VLOOKUP($F$10:$F$4815,'Customer Info'!$A$1:$E$501,5,0)</f>
        <v>Wollongong</v>
      </c>
      <c r="J1185" s="2" t="s">
        <v>1397</v>
      </c>
      <c r="K1185" s="7" t="str">
        <f>VLOOKUP($J:$J,'Product Details'!$B:$C,2,0)</f>
        <v>Technology</v>
      </c>
      <c r="L1185" s="7" t="str">
        <f>VLOOKUP($J:$J,'Product Details'!$B:$D,3,0)</f>
        <v>Phones</v>
      </c>
      <c r="M1185" s="7"/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574</v>
      </c>
      <c r="S1185" s="2">
        <v>10</v>
      </c>
      <c r="T1185" s="9">
        <f t="shared" si="92"/>
        <v>584</v>
      </c>
      <c r="U1185" s="9">
        <f t="shared" si="93"/>
        <v>31</v>
      </c>
      <c r="V1185" s="2" t="s">
        <v>72</v>
      </c>
      <c r="W1185" s="10">
        <f t="shared" si="94"/>
        <v>0.02</v>
      </c>
    </row>
    <row r="1186" spans="1:23" x14ac:dyDescent="0.25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VLOOKUP(F1186:F5991,'Customer Info'!A:B,2,0)</f>
        <v>William</v>
      </c>
      <c r="H1186" s="6" t="str">
        <f>VLOOKUP($F$10:$F$4815,'Customer Info'!$A$1:$C$501,3,0)</f>
        <v>Brown</v>
      </c>
      <c r="I1186" s="6" t="str">
        <f>VLOOKUP($F$10:$F$4815,'Customer Info'!$A$1:$E$501,5,0)</f>
        <v>Denpasar</v>
      </c>
      <c r="J1186" s="2" t="s">
        <v>235</v>
      </c>
      <c r="K1186" s="7" t="str">
        <f>VLOOKUP($J:$J,'Product Details'!$B:$C,2,0)</f>
        <v>Furniture</v>
      </c>
      <c r="L1186" s="7" t="str">
        <f>VLOOKUP($J:$J,'Product Details'!$B:$D,3,0)</f>
        <v>Chairs</v>
      </c>
      <c r="M1186" s="7"/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4798</v>
      </c>
      <c r="S1186" s="2">
        <v>87</v>
      </c>
      <c r="T1186" s="9">
        <f t="shared" si="92"/>
        <v>4885</v>
      </c>
      <c r="U1186" s="9">
        <f t="shared" si="93"/>
        <v>437</v>
      </c>
      <c r="V1186" s="2" t="s">
        <v>64</v>
      </c>
      <c r="W1186" s="10">
        <f t="shared" si="94"/>
        <v>0.02</v>
      </c>
    </row>
    <row r="1187" spans="1:23" x14ac:dyDescent="0.25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VLOOKUP(F1187:F5992,'Customer Info'!A:B,2,0)</f>
        <v>Harold</v>
      </c>
      <c r="H1187" s="6" t="str">
        <f>VLOOKUP($F$10:$F$4815,'Customer Info'!$A$1:$C$501,3,0)</f>
        <v>Pawlan</v>
      </c>
      <c r="I1187" s="6" t="str">
        <f>VLOOKUP($F$10:$F$4815,'Customer Info'!$A$1:$E$501,5,0)</f>
        <v>Banda Aceh</v>
      </c>
      <c r="J1187" s="2" t="s">
        <v>719</v>
      </c>
      <c r="K1187" s="7" t="str">
        <f>VLOOKUP($J:$J,'Product Details'!$B:$C,2,0)</f>
        <v>Office_Supplies</v>
      </c>
      <c r="L1187" s="7" t="str">
        <f>VLOOKUP($J:$J,'Product Details'!$B:$D,3,0)</f>
        <v>Labels</v>
      </c>
      <c r="M1187" s="7"/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4857</v>
      </c>
      <c r="S1187" s="2">
        <v>87</v>
      </c>
      <c r="T1187" s="9">
        <f t="shared" si="92"/>
        <v>4944</v>
      </c>
      <c r="U1187" s="9">
        <f t="shared" si="93"/>
        <v>618</v>
      </c>
      <c r="V1187" s="2" t="s">
        <v>34</v>
      </c>
      <c r="W1187" s="10">
        <f t="shared" si="94"/>
        <v>0.02</v>
      </c>
    </row>
    <row r="1188" spans="1:23" x14ac:dyDescent="0.25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VLOOKUP(F1188:F5993,'Customer Info'!A:B,2,0)</f>
        <v>Eugene</v>
      </c>
      <c r="H1188" s="6" t="str">
        <f>VLOOKUP($F$10:$F$4815,'Customer Info'!$A$1:$C$501,3,0)</f>
        <v>Hildebrand</v>
      </c>
      <c r="I1188" s="6" t="str">
        <f>VLOOKUP($F$10:$F$4815,'Customer Info'!$A$1:$E$501,5,0)</f>
        <v>Coffs Harbour</v>
      </c>
      <c r="J1188" s="2" t="s">
        <v>263</v>
      </c>
      <c r="K1188" s="7" t="str">
        <f>VLOOKUP($J:$J,'Product Details'!$B:$C,2,0)</f>
        <v>Furniture</v>
      </c>
      <c r="L1188" s="7" t="str">
        <f>VLOOKUP($J:$J,'Product Details'!$B:$D,3,0)</f>
        <v>Chairs</v>
      </c>
      <c r="M1188" s="7"/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8988</v>
      </c>
      <c r="S1188" s="2">
        <v>57</v>
      </c>
      <c r="T1188" s="9">
        <f t="shared" si="92"/>
        <v>9045</v>
      </c>
      <c r="U1188" s="9">
        <f t="shared" si="93"/>
        <v>1035</v>
      </c>
      <c r="V1188" s="2" t="s">
        <v>64</v>
      </c>
      <c r="W1188" s="10">
        <f t="shared" si="94"/>
        <v>0.05</v>
      </c>
    </row>
    <row r="1189" spans="1:23" x14ac:dyDescent="0.25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VLOOKUP(F1189:F5994,'Customer Info'!A:B,2,0)</f>
        <v>Susan</v>
      </c>
      <c r="H1189" s="6" t="str">
        <f>VLOOKUP($F$10:$F$4815,'Customer Info'!$A$1:$C$501,3,0)</f>
        <v>Pistek</v>
      </c>
      <c r="I1189" s="6" t="str">
        <f>VLOOKUP($F$10:$F$4815,'Customer Info'!$A$1:$E$501,5,0)</f>
        <v>Padang</v>
      </c>
      <c r="J1189" s="2" t="s">
        <v>551</v>
      </c>
      <c r="K1189" s="7" t="str">
        <f>VLOOKUP($J:$J,'Product Details'!$B:$C,2,0)</f>
        <v>Office_Supplies</v>
      </c>
      <c r="L1189" s="7" t="str">
        <f>VLOOKUP($J:$J,'Product Details'!$B:$D,3,0)</f>
        <v>Art</v>
      </c>
      <c r="M1189" s="7"/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1734</v>
      </c>
      <c r="S1189" s="2">
        <v>42</v>
      </c>
      <c r="T1189" s="9">
        <f t="shared" si="92"/>
        <v>1776</v>
      </c>
      <c r="U1189" s="9">
        <f t="shared" si="93"/>
        <v>74</v>
      </c>
      <c r="V1189" s="2" t="s">
        <v>64</v>
      </c>
      <c r="W1189" s="10">
        <f t="shared" si="94"/>
        <v>0.02</v>
      </c>
    </row>
    <row r="1190" spans="1:23" x14ac:dyDescent="0.25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VLOOKUP(F1190:F5995,'Customer Info'!A:B,2,0)</f>
        <v>Darren</v>
      </c>
      <c r="H1190" s="6" t="str">
        <f>VLOOKUP($F$10:$F$4815,'Customer Info'!$A$1:$C$501,3,0)</f>
        <v>Budd</v>
      </c>
      <c r="I1190" s="6" t="str">
        <f>VLOOKUP($F$10:$F$4815,'Customer Info'!$A$1:$E$501,5,0)</f>
        <v>Perth</v>
      </c>
      <c r="J1190" s="2" t="s">
        <v>377</v>
      </c>
      <c r="K1190" s="7" t="str">
        <f>VLOOKUP($J:$J,'Product Details'!$B:$C,2,0)</f>
        <v>Furniture</v>
      </c>
      <c r="L1190" s="7" t="str">
        <f>VLOOKUP($J:$J,'Product Details'!$B:$D,3,0)</f>
        <v>Tables</v>
      </c>
      <c r="M1190" s="7"/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14605</v>
      </c>
      <c r="S1190" s="2">
        <v>80</v>
      </c>
      <c r="T1190" s="9">
        <f t="shared" si="92"/>
        <v>14685</v>
      </c>
      <c r="U1190" s="9">
        <f t="shared" si="93"/>
        <v>640</v>
      </c>
      <c r="V1190" s="2" t="s">
        <v>72</v>
      </c>
      <c r="W1190" s="10">
        <f t="shared" si="94"/>
        <v>0.05</v>
      </c>
    </row>
    <row r="1191" spans="1:23" x14ac:dyDescent="0.25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VLOOKUP(F1191:F5996,'Customer Info'!A:B,2,0)</f>
        <v>Mike</v>
      </c>
      <c r="H1191" s="6" t="str">
        <f>VLOOKUP($F$10:$F$4815,'Customer Info'!$A$1:$C$501,3,0)</f>
        <v>Vittorini</v>
      </c>
      <c r="I1191" s="6" t="str">
        <f>VLOOKUP($F$10:$F$4815,'Customer Info'!$A$1:$E$501,5,0)</f>
        <v>Naihati</v>
      </c>
      <c r="J1191" s="2" t="s">
        <v>67</v>
      </c>
      <c r="K1191" s="7" t="str">
        <f>VLOOKUP($J:$J,'Product Details'!$B:$C,2,0)</f>
        <v>Furniture</v>
      </c>
      <c r="L1191" s="7" t="str">
        <f>VLOOKUP($J:$J,'Product Details'!$B:$D,3,0)</f>
        <v>Bookcases</v>
      </c>
      <c r="M1191" s="7"/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1395</v>
      </c>
      <c r="S1191" s="2">
        <v>99</v>
      </c>
      <c r="T1191" s="9">
        <f t="shared" si="92"/>
        <v>1494</v>
      </c>
      <c r="U1191" s="9">
        <f t="shared" si="93"/>
        <v>177</v>
      </c>
      <c r="V1191" s="2" t="s">
        <v>64</v>
      </c>
      <c r="W1191" s="10">
        <f t="shared" si="94"/>
        <v>0.02</v>
      </c>
    </row>
    <row r="1192" spans="1:23" x14ac:dyDescent="0.25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VLOOKUP(F1192:F5997,'Customer Info'!A:B,2,0)</f>
        <v>Heather</v>
      </c>
      <c r="H1192" s="6" t="str">
        <f>VLOOKUP($F$10:$F$4815,'Customer Info'!$A$1:$C$501,3,0)</f>
        <v>Kirkland</v>
      </c>
      <c r="I1192" s="6" t="str">
        <f>VLOOKUP($F$10:$F$4815,'Customer Info'!$A$1:$E$501,5,0)</f>
        <v>Townsville</v>
      </c>
      <c r="J1192" s="2" t="s">
        <v>841</v>
      </c>
      <c r="K1192" s="7" t="str">
        <f>VLOOKUP($J:$J,'Product Details'!$B:$C,2,0)</f>
        <v>Office_Supplies</v>
      </c>
      <c r="L1192" s="7" t="str">
        <f>VLOOKUP($J:$J,'Product Details'!$B:$D,3,0)</f>
        <v>Envelopes</v>
      </c>
      <c r="M1192" s="7"/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128</v>
      </c>
      <c r="S1192" s="2">
        <v>30</v>
      </c>
      <c r="T1192" s="9">
        <f t="shared" si="92"/>
        <v>158</v>
      </c>
      <c r="U1192" s="9">
        <f t="shared" si="93"/>
        <v>43</v>
      </c>
      <c r="V1192" s="2" t="s">
        <v>34</v>
      </c>
      <c r="W1192" s="10">
        <f t="shared" si="94"/>
        <v>0.02</v>
      </c>
    </row>
    <row r="1193" spans="1:23" x14ac:dyDescent="0.25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VLOOKUP(F1193:F5998,'Customer Info'!A:B,2,0)</f>
        <v>Linda</v>
      </c>
      <c r="H1193" s="6" t="str">
        <f>VLOOKUP($F$10:$F$4815,'Customer Info'!$A$1:$C$501,3,0)</f>
        <v>Southworth</v>
      </c>
      <c r="I1193" s="6" t="str">
        <f>VLOOKUP($F$10:$F$4815,'Customer Info'!$A$1:$E$501,5,0)</f>
        <v>Brisbane</v>
      </c>
      <c r="J1193" s="2" t="s">
        <v>67</v>
      </c>
      <c r="K1193" s="7" t="str">
        <f>VLOOKUP($J:$J,'Product Details'!$B:$C,2,0)</f>
        <v>Furniture</v>
      </c>
      <c r="L1193" s="7" t="str">
        <f>VLOOKUP($J:$J,'Product Details'!$B:$D,3,0)</f>
        <v>Bookcases</v>
      </c>
      <c r="M1193" s="7"/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3104</v>
      </c>
      <c r="S1193" s="2">
        <v>37</v>
      </c>
      <c r="T1193" s="9">
        <f t="shared" si="92"/>
        <v>3141</v>
      </c>
      <c r="U1193" s="9">
        <f t="shared" si="93"/>
        <v>209</v>
      </c>
      <c r="V1193" s="2" t="s">
        <v>34</v>
      </c>
      <c r="W1193" s="10">
        <f t="shared" si="94"/>
        <v>0.02</v>
      </c>
    </row>
    <row r="1194" spans="1:23" x14ac:dyDescent="0.25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VLOOKUP(F1194:F5999,'Customer Info'!A:B,2,0)</f>
        <v>Olvera</v>
      </c>
      <c r="H1194" s="6" t="str">
        <f>VLOOKUP($F$10:$F$4815,'Customer Info'!$A$1:$C$501,3,0)</f>
        <v>Toch</v>
      </c>
      <c r="I1194" s="6" t="str">
        <f>VLOOKUP($F$10:$F$4815,'Customer Info'!$A$1:$E$501,5,0)</f>
        <v>Wollongong</v>
      </c>
      <c r="J1194" s="2" t="s">
        <v>281</v>
      </c>
      <c r="K1194" s="7" t="str">
        <f>VLOOKUP($J:$J,'Product Details'!$B:$C,2,0)</f>
        <v>Furniture</v>
      </c>
      <c r="L1194" s="7" t="str">
        <f>VLOOKUP($J:$J,'Product Details'!$B:$D,3,0)</f>
        <v>Chairs</v>
      </c>
      <c r="M1194" s="7"/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2367</v>
      </c>
      <c r="S1194" s="2">
        <v>98</v>
      </c>
      <c r="T1194" s="9">
        <f t="shared" si="92"/>
        <v>2465</v>
      </c>
      <c r="U1194" s="9">
        <f t="shared" si="93"/>
        <v>248</v>
      </c>
      <c r="V1194" s="2" t="s">
        <v>64</v>
      </c>
      <c r="W1194" s="10">
        <f t="shared" si="94"/>
        <v>0.02</v>
      </c>
    </row>
    <row r="1195" spans="1:23" x14ac:dyDescent="0.25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VLOOKUP(F1195:F6000,'Customer Info'!A:B,2,0)</f>
        <v>Becky</v>
      </c>
      <c r="H1195" s="6" t="str">
        <f>VLOOKUP($F$10:$F$4815,'Customer Info'!$A$1:$C$501,3,0)</f>
        <v>Castell</v>
      </c>
      <c r="I1195" s="6" t="str">
        <f>VLOOKUP($F$10:$F$4815,'Customer Info'!$A$1:$E$501,5,0)</f>
        <v>Berlin</v>
      </c>
      <c r="J1195" s="2" t="s">
        <v>46</v>
      </c>
      <c r="K1195" s="7" t="str">
        <f>VLOOKUP($J:$J,'Product Details'!$B:$C,2,0)</f>
        <v>Technology</v>
      </c>
      <c r="L1195" s="7" t="str">
        <f>VLOOKUP($J:$J,'Product Details'!$B:$D,3,0)</f>
        <v>Machines</v>
      </c>
      <c r="M1195" s="7"/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695</v>
      </c>
      <c r="S1195" s="2">
        <v>100</v>
      </c>
      <c r="T1195" s="9">
        <f t="shared" si="92"/>
        <v>795</v>
      </c>
      <c r="U1195" s="9">
        <f t="shared" si="93"/>
        <v>134</v>
      </c>
      <c r="V1195" s="2" t="s">
        <v>34</v>
      </c>
      <c r="W1195" s="10">
        <f t="shared" si="94"/>
        <v>0.02</v>
      </c>
    </row>
    <row r="1196" spans="1:23" x14ac:dyDescent="0.25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VLOOKUP(F1196:F6001,'Customer Info'!A:B,2,0)</f>
        <v>Darren</v>
      </c>
      <c r="H1196" s="6" t="str">
        <f>VLOOKUP($F$10:$F$4815,'Customer Info'!$A$1:$C$501,3,0)</f>
        <v>Koutras</v>
      </c>
      <c r="I1196" s="6" t="str">
        <f>VLOOKUP($F$10:$F$4815,'Customer Info'!$A$1:$E$501,5,0)</f>
        <v>Pune</v>
      </c>
      <c r="J1196" s="2" t="s">
        <v>467</v>
      </c>
      <c r="K1196" s="7" t="str">
        <f>VLOOKUP($J:$J,'Product Details'!$B:$C,2,0)</f>
        <v>Technology</v>
      </c>
      <c r="L1196" s="7" t="str">
        <f>VLOOKUP($J:$J,'Product Details'!$B:$D,3,0)</f>
        <v>Phones</v>
      </c>
      <c r="M1196" s="7"/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18036</v>
      </c>
      <c r="S1196" s="2">
        <v>48</v>
      </c>
      <c r="T1196" s="9">
        <f t="shared" si="92"/>
        <v>18084</v>
      </c>
      <c r="U1196" s="9">
        <f t="shared" si="93"/>
        <v>1053</v>
      </c>
      <c r="V1196" s="2" t="s">
        <v>34</v>
      </c>
      <c r="W1196" s="10">
        <f t="shared" si="94"/>
        <v>0.05</v>
      </c>
    </row>
    <row r="1197" spans="1:23" x14ac:dyDescent="0.25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VLOOKUP(F1197:F6002,'Customer Info'!A:B,2,0)</f>
        <v>Darren</v>
      </c>
      <c r="H1197" s="6" t="str">
        <f>VLOOKUP($F$10:$F$4815,'Customer Info'!$A$1:$C$501,3,0)</f>
        <v>Koutras</v>
      </c>
      <c r="I1197" s="6" t="str">
        <f>VLOOKUP($F$10:$F$4815,'Customer Info'!$A$1:$E$501,5,0)</f>
        <v>Pune</v>
      </c>
      <c r="J1197" s="2" t="s">
        <v>669</v>
      </c>
      <c r="K1197" s="7" t="str">
        <f>VLOOKUP($J:$J,'Product Details'!$B:$C,2,0)</f>
        <v>Technology</v>
      </c>
      <c r="L1197" s="7" t="str">
        <f>VLOOKUP($J:$J,'Product Details'!$B:$D,3,0)</f>
        <v>Phones</v>
      </c>
      <c r="M1197" s="7"/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8361</v>
      </c>
      <c r="S1197" s="2">
        <v>85</v>
      </c>
      <c r="T1197" s="9">
        <f t="shared" si="92"/>
        <v>8446</v>
      </c>
      <c r="U1197" s="9">
        <f t="shared" si="93"/>
        <v>403</v>
      </c>
      <c r="V1197" s="2" t="s">
        <v>64</v>
      </c>
      <c r="W1197" s="10">
        <f t="shared" si="94"/>
        <v>0.05</v>
      </c>
    </row>
    <row r="1198" spans="1:23" x14ac:dyDescent="0.25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VLOOKUP(F1198:F6003,'Customer Info'!A:B,2,0)</f>
        <v>Rick</v>
      </c>
      <c r="H1198" s="6" t="str">
        <f>VLOOKUP($F$10:$F$4815,'Customer Info'!$A$1:$C$501,3,0)</f>
        <v>Reed</v>
      </c>
      <c r="I1198" s="6" t="str">
        <f>VLOOKUP($F$10:$F$4815,'Customer Info'!$A$1:$E$501,5,0)</f>
        <v>Lucknow</v>
      </c>
      <c r="J1198" s="2" t="s">
        <v>224</v>
      </c>
      <c r="K1198" s="7" t="str">
        <f>VLOOKUP($J:$J,'Product Details'!$B:$C,2,0)</f>
        <v>Office_Supplies</v>
      </c>
      <c r="L1198" s="7" t="str">
        <f>VLOOKUP($J:$J,'Product Details'!$B:$D,3,0)</f>
        <v>Supplies</v>
      </c>
      <c r="M1198" s="7"/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29308</v>
      </c>
      <c r="S1198" s="2">
        <v>95</v>
      </c>
      <c r="T1198" s="9">
        <f t="shared" si="92"/>
        <v>29403</v>
      </c>
      <c r="U1198" s="9">
        <f t="shared" si="93"/>
        <v>2771</v>
      </c>
      <c r="V1198" s="2" t="s">
        <v>34</v>
      </c>
      <c r="W1198" s="10">
        <f t="shared" si="94"/>
        <v>7.0000000000000007E-2</v>
      </c>
    </row>
    <row r="1199" spans="1:23" x14ac:dyDescent="0.25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VLOOKUP(F1199:F6004,'Customer Info'!A:B,2,0)</f>
        <v>Brad</v>
      </c>
      <c r="H1199" s="6" t="str">
        <f>VLOOKUP($F$10:$F$4815,'Customer Info'!$A$1:$C$501,3,0)</f>
        <v>Thomas</v>
      </c>
      <c r="I1199" s="6" t="str">
        <f>VLOOKUP($F$10:$F$4815,'Customer Info'!$A$1:$E$501,5,0)</f>
        <v>Udaipur</v>
      </c>
      <c r="J1199" s="2" t="s">
        <v>504</v>
      </c>
      <c r="K1199" s="7" t="str">
        <f>VLOOKUP($J:$J,'Product Details'!$B:$C,2,0)</f>
        <v>Technology</v>
      </c>
      <c r="L1199" s="7" t="str">
        <f>VLOOKUP($J:$J,'Product Details'!$B:$D,3,0)</f>
        <v>Machines</v>
      </c>
      <c r="M1199" s="7"/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8974</v>
      </c>
      <c r="S1199" s="2">
        <v>99</v>
      </c>
      <c r="T1199" s="9">
        <f t="shared" si="92"/>
        <v>9073</v>
      </c>
      <c r="U1199" s="9">
        <f t="shared" si="93"/>
        <v>671</v>
      </c>
      <c r="V1199" s="2" t="s">
        <v>64</v>
      </c>
      <c r="W1199" s="10">
        <f t="shared" si="94"/>
        <v>0.05</v>
      </c>
    </row>
    <row r="1200" spans="1:23" x14ac:dyDescent="0.25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VLOOKUP(F1200:F6005,'Customer Info'!A:B,2,0)</f>
        <v>Muhammed</v>
      </c>
      <c r="H1200" s="6" t="str">
        <f>VLOOKUP($F$10:$F$4815,'Customer Info'!$A$1:$C$501,3,0)</f>
        <v>Lee</v>
      </c>
      <c r="I1200" s="6" t="str">
        <f>VLOOKUP($F$10:$F$4815,'Customer Info'!$A$1:$E$501,5,0)</f>
        <v>Nellore</v>
      </c>
      <c r="J1200" s="2" t="s">
        <v>539</v>
      </c>
      <c r="K1200" s="7" t="str">
        <f>VLOOKUP($J:$J,'Product Details'!$B:$C,2,0)</f>
        <v>Technology</v>
      </c>
      <c r="L1200" s="7" t="str">
        <f>VLOOKUP($J:$J,'Product Details'!$B:$D,3,0)</f>
        <v>Copiers</v>
      </c>
      <c r="M1200" s="7"/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11250</v>
      </c>
      <c r="S1200" s="2">
        <v>78</v>
      </c>
      <c r="T1200" s="9">
        <f t="shared" si="92"/>
        <v>11328</v>
      </c>
      <c r="U1200" s="9">
        <f t="shared" si="93"/>
        <v>293</v>
      </c>
      <c r="V1200" s="2" t="s">
        <v>34</v>
      </c>
      <c r="W1200" s="10">
        <f t="shared" si="94"/>
        <v>0.05</v>
      </c>
    </row>
    <row r="1201" spans="1:23" x14ac:dyDescent="0.25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VLOOKUP(F1201:F6006,'Customer Info'!A:B,2,0)</f>
        <v>Julia</v>
      </c>
      <c r="H1201" s="6" t="str">
        <f>VLOOKUP($F$10:$F$4815,'Customer Info'!$A$1:$C$501,3,0)</f>
        <v>Dunbar</v>
      </c>
      <c r="I1201" s="6" t="str">
        <f>VLOOKUP($F$10:$F$4815,'Customer Info'!$A$1:$E$501,5,0)</f>
        <v>Melbourne</v>
      </c>
      <c r="J1201" s="2" t="s">
        <v>329</v>
      </c>
      <c r="K1201" s="7" t="str">
        <f>VLOOKUP($J:$J,'Product Details'!$B:$C,2,0)</f>
        <v>Office_Supplies</v>
      </c>
      <c r="L1201" s="7" t="str">
        <f>VLOOKUP($J:$J,'Product Details'!$B:$D,3,0)</f>
        <v>Appliances</v>
      </c>
      <c r="M1201" s="7"/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8091</v>
      </c>
      <c r="S1201" s="2">
        <v>21</v>
      </c>
      <c r="T1201" s="9">
        <f t="shared" si="92"/>
        <v>8112</v>
      </c>
      <c r="U1201" s="9">
        <f t="shared" si="93"/>
        <v>618</v>
      </c>
      <c r="V1201" s="2" t="s">
        <v>64</v>
      </c>
      <c r="W1201" s="10">
        <f t="shared" si="94"/>
        <v>0.05</v>
      </c>
    </row>
    <row r="1202" spans="1:23" x14ac:dyDescent="0.25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VLOOKUP(F1202:F6007,'Customer Info'!A:B,2,0)</f>
        <v>Larry</v>
      </c>
      <c r="H1202" s="6" t="str">
        <f>VLOOKUP($F$10:$F$4815,'Customer Info'!$A$1:$C$501,3,0)</f>
        <v>Blacks</v>
      </c>
      <c r="I1202" s="6" t="str">
        <f>VLOOKUP($F$10:$F$4815,'Customer Info'!$A$1:$E$501,5,0)</f>
        <v>Shangyu</v>
      </c>
      <c r="J1202" s="2" t="s">
        <v>320</v>
      </c>
      <c r="K1202" s="7" t="str">
        <f>VLOOKUP($J:$J,'Product Details'!$B:$C,2,0)</f>
        <v>Technology</v>
      </c>
      <c r="L1202" s="7" t="str">
        <f>VLOOKUP($J:$J,'Product Details'!$B:$D,3,0)</f>
        <v>Accessories</v>
      </c>
      <c r="M1202" s="7"/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276</v>
      </c>
      <c r="S1202" s="2">
        <v>30</v>
      </c>
      <c r="T1202" s="9">
        <f t="shared" si="92"/>
        <v>306</v>
      </c>
      <c r="U1202" s="9">
        <f t="shared" si="93"/>
        <v>50</v>
      </c>
      <c r="V1202" s="2" t="s">
        <v>34</v>
      </c>
      <c r="W1202" s="10">
        <f t="shared" si="94"/>
        <v>0.02</v>
      </c>
    </row>
    <row r="1203" spans="1:23" x14ac:dyDescent="0.25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VLOOKUP(F1203:F6008,'Customer Info'!A:B,2,0)</f>
        <v>Sarah</v>
      </c>
      <c r="H1203" s="6" t="str">
        <f>VLOOKUP($F$10:$F$4815,'Customer Info'!$A$1:$C$501,3,0)</f>
        <v>Foster</v>
      </c>
      <c r="I1203" s="6" t="str">
        <f>VLOOKUP($F$10:$F$4815,'Customer Info'!$A$1:$E$501,5,0)</f>
        <v>Harbin</v>
      </c>
      <c r="J1203" s="2" t="s">
        <v>796</v>
      </c>
      <c r="K1203" s="7" t="str">
        <f>VLOOKUP($J:$J,'Product Details'!$B:$C,2,0)</f>
        <v>Office_Supplies</v>
      </c>
      <c r="L1203" s="7" t="str">
        <f>VLOOKUP($J:$J,'Product Details'!$B:$D,3,0)</f>
        <v>Binders</v>
      </c>
      <c r="M1203" s="7"/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17992</v>
      </c>
      <c r="S1203" s="2">
        <v>70</v>
      </c>
      <c r="T1203" s="9">
        <f t="shared" si="92"/>
        <v>18062</v>
      </c>
      <c r="U1203" s="9">
        <f t="shared" si="93"/>
        <v>1246</v>
      </c>
      <c r="V1203" s="2" t="s">
        <v>34</v>
      </c>
      <c r="W1203" s="10">
        <f t="shared" si="94"/>
        <v>0.05</v>
      </c>
    </row>
    <row r="1204" spans="1:23" x14ac:dyDescent="0.25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VLOOKUP(F1204:F6009,'Customer Info'!A:B,2,0)</f>
        <v>Claudia</v>
      </c>
      <c r="H1204" s="6" t="str">
        <f>VLOOKUP($F$10:$F$4815,'Customer Info'!$A$1:$C$501,3,0)</f>
        <v>Bergmann</v>
      </c>
      <c r="I1204" s="6" t="str">
        <f>VLOOKUP($F$10:$F$4815,'Customer Info'!$A$1:$E$501,5,0)</f>
        <v>Aschaffenburg</v>
      </c>
      <c r="J1204" s="2" t="s">
        <v>332</v>
      </c>
      <c r="K1204" s="7" t="str">
        <f>VLOOKUP($J:$J,'Product Details'!$B:$C,2,0)</f>
        <v>Technology</v>
      </c>
      <c r="L1204" s="7" t="str">
        <f>VLOOKUP($J:$J,'Product Details'!$B:$D,3,0)</f>
        <v>Phones</v>
      </c>
      <c r="M1204" s="7"/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8025</v>
      </c>
      <c r="S1204" s="2">
        <v>90</v>
      </c>
      <c r="T1204" s="9">
        <f t="shared" si="92"/>
        <v>8115</v>
      </c>
      <c r="U1204" s="9">
        <f t="shared" si="93"/>
        <v>680</v>
      </c>
      <c r="V1204" s="2" t="s">
        <v>34</v>
      </c>
      <c r="W1204" s="10">
        <f t="shared" si="94"/>
        <v>0.05</v>
      </c>
    </row>
    <row r="1205" spans="1:23" x14ac:dyDescent="0.25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VLOOKUP(F1205:F6010,'Customer Info'!A:B,2,0)</f>
        <v>Steve</v>
      </c>
      <c r="H1205" s="6" t="str">
        <f>VLOOKUP($F$10:$F$4815,'Customer Info'!$A$1:$C$501,3,0)</f>
        <v>Carroll</v>
      </c>
      <c r="I1205" s="6" t="str">
        <f>VLOOKUP($F$10:$F$4815,'Customer Info'!$A$1:$E$501,5,0)</f>
        <v>Qingdao</v>
      </c>
      <c r="J1205" s="2" t="s">
        <v>698</v>
      </c>
      <c r="K1205" s="7" t="str">
        <f>VLOOKUP($J:$J,'Product Details'!$B:$C,2,0)</f>
        <v>Furniture</v>
      </c>
      <c r="L1205" s="7" t="str">
        <f>VLOOKUP($J:$J,'Product Details'!$B:$D,3,0)</f>
        <v>Chairs</v>
      </c>
      <c r="M1205" s="7"/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13329</v>
      </c>
      <c r="S1205" s="2">
        <v>26</v>
      </c>
      <c r="T1205" s="9">
        <f t="shared" si="92"/>
        <v>13355</v>
      </c>
      <c r="U1205" s="9">
        <f t="shared" si="93"/>
        <v>1118</v>
      </c>
      <c r="V1205" s="2" t="s">
        <v>64</v>
      </c>
      <c r="W1205" s="10">
        <f t="shared" si="94"/>
        <v>0.05</v>
      </c>
    </row>
    <row r="1206" spans="1:23" x14ac:dyDescent="0.25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VLOOKUP(F1206:F6011,'Customer Info'!A:B,2,0)</f>
        <v>Kelly</v>
      </c>
      <c r="H1206" s="6" t="str">
        <f>VLOOKUP($F$10:$F$4815,'Customer Info'!$A$1:$C$501,3,0)</f>
        <v>Collister</v>
      </c>
      <c r="I1206" s="6" t="str">
        <f>VLOOKUP($F$10:$F$4815,'Customer Info'!$A$1:$E$501,5,0)</f>
        <v>Tangshan</v>
      </c>
      <c r="J1206" s="2" t="s">
        <v>1397</v>
      </c>
      <c r="K1206" s="7" t="str">
        <f>VLOOKUP($J:$J,'Product Details'!$B:$C,2,0)</f>
        <v>Technology</v>
      </c>
      <c r="L1206" s="7" t="str">
        <f>VLOOKUP($J:$J,'Product Details'!$B:$D,3,0)</f>
        <v>Phones</v>
      </c>
      <c r="M1206" s="7"/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12708</v>
      </c>
      <c r="S1206" s="2">
        <v>52</v>
      </c>
      <c r="T1206" s="9">
        <f t="shared" si="92"/>
        <v>12760</v>
      </c>
      <c r="U1206" s="9">
        <f t="shared" si="93"/>
        <v>1222</v>
      </c>
      <c r="V1206" s="2" t="s">
        <v>64</v>
      </c>
      <c r="W1206" s="10">
        <f t="shared" si="94"/>
        <v>0.05</v>
      </c>
    </row>
    <row r="1207" spans="1:23" x14ac:dyDescent="0.25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VLOOKUP(F1207:F6012,'Customer Info'!A:B,2,0)</f>
        <v>Greg</v>
      </c>
      <c r="H1207" s="6" t="str">
        <f>VLOOKUP($F$10:$F$4815,'Customer Info'!$A$1:$C$501,3,0)</f>
        <v>Hansen</v>
      </c>
      <c r="I1207" s="6" t="str">
        <f>VLOOKUP($F$10:$F$4815,'Customer Info'!$A$1:$E$501,5,0)</f>
        <v>Canberra</v>
      </c>
      <c r="J1207" s="2" t="s">
        <v>719</v>
      </c>
      <c r="K1207" s="7" t="str">
        <f>VLOOKUP($J:$J,'Product Details'!$B:$C,2,0)</f>
        <v>Office_Supplies</v>
      </c>
      <c r="L1207" s="7" t="str">
        <f>VLOOKUP($J:$J,'Product Details'!$B:$D,3,0)</f>
        <v>Labels</v>
      </c>
      <c r="M1207" s="7"/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7474</v>
      </c>
      <c r="S1207" s="2">
        <v>44</v>
      </c>
      <c r="T1207" s="9">
        <f t="shared" si="92"/>
        <v>7518</v>
      </c>
      <c r="U1207" s="9">
        <f t="shared" si="93"/>
        <v>660</v>
      </c>
      <c r="V1207" s="2" t="s">
        <v>64</v>
      </c>
      <c r="W1207" s="10">
        <f t="shared" si="94"/>
        <v>0.05</v>
      </c>
    </row>
    <row r="1208" spans="1:23" x14ac:dyDescent="0.25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VLOOKUP(F1208:F6013,'Customer Info'!A:B,2,0)</f>
        <v>Alex</v>
      </c>
      <c r="H1208" s="6" t="str">
        <f>VLOOKUP($F$10:$F$4815,'Customer Info'!$A$1:$C$501,3,0)</f>
        <v>Avila</v>
      </c>
      <c r="I1208" s="6" t="str">
        <f>VLOOKUP($F$10:$F$4815,'Customer Info'!$A$1:$E$501,5,0)</f>
        <v>Newcastle</v>
      </c>
      <c r="J1208" s="2" t="s">
        <v>442</v>
      </c>
      <c r="K1208" s="7" t="str">
        <f>VLOOKUP($J:$J,'Product Details'!$B:$C,2,0)</f>
        <v>Technology</v>
      </c>
      <c r="L1208" s="7" t="str">
        <f>VLOOKUP($J:$J,'Product Details'!$B:$D,3,0)</f>
        <v>Phones</v>
      </c>
      <c r="M1208" s="7"/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7503</v>
      </c>
      <c r="S1208" s="2">
        <v>96</v>
      </c>
      <c r="T1208" s="9">
        <f t="shared" si="92"/>
        <v>7599</v>
      </c>
      <c r="U1208" s="9">
        <f t="shared" si="93"/>
        <v>516</v>
      </c>
      <c r="V1208" s="2" t="s">
        <v>34</v>
      </c>
      <c r="W1208" s="10">
        <f t="shared" si="94"/>
        <v>0.05</v>
      </c>
    </row>
    <row r="1209" spans="1:23" x14ac:dyDescent="0.25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VLOOKUP(F1209:F6014,'Customer Info'!A:B,2,0)</f>
        <v>Rick</v>
      </c>
      <c r="H1209" s="6" t="str">
        <f>VLOOKUP($F$10:$F$4815,'Customer Info'!$A$1:$C$501,3,0)</f>
        <v>Duston</v>
      </c>
      <c r="I1209" s="6" t="str">
        <f>VLOOKUP($F$10:$F$4815,'Customer Info'!$A$1:$E$501,5,0)</f>
        <v>Surakarta</v>
      </c>
      <c r="J1209" s="2" t="s">
        <v>161</v>
      </c>
      <c r="K1209" s="7" t="str">
        <f>VLOOKUP($J:$J,'Product Details'!$B:$C,2,0)</f>
        <v>Office_Supplies</v>
      </c>
      <c r="L1209" s="7" t="str">
        <f>VLOOKUP($J:$J,'Product Details'!$B:$D,3,0)</f>
        <v>Storage</v>
      </c>
      <c r="M1209" s="7"/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2627</v>
      </c>
      <c r="S1209" s="2">
        <v>93</v>
      </c>
      <c r="T1209" s="9">
        <f t="shared" si="92"/>
        <v>2720</v>
      </c>
      <c r="U1209" s="9">
        <f t="shared" si="93"/>
        <v>192</v>
      </c>
      <c r="V1209" s="2" t="s">
        <v>64</v>
      </c>
      <c r="W1209" s="10">
        <f t="shared" si="94"/>
        <v>0.02</v>
      </c>
    </row>
    <row r="1210" spans="1:23" x14ac:dyDescent="0.25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VLOOKUP(F1210:F6015,'Customer Info'!A:B,2,0)</f>
        <v>Valerie</v>
      </c>
      <c r="H1210" s="6" t="str">
        <f>VLOOKUP($F$10:$F$4815,'Customer Info'!$A$1:$C$501,3,0)</f>
        <v>Mitchum</v>
      </c>
      <c r="I1210" s="6" t="str">
        <f>VLOOKUP($F$10:$F$4815,'Customer Info'!$A$1:$E$501,5,0)</f>
        <v>Chengdu</v>
      </c>
      <c r="J1210" s="2" t="s">
        <v>387</v>
      </c>
      <c r="K1210" s="7" t="str">
        <f>VLOOKUP($J:$J,'Product Details'!$B:$C,2,0)</f>
        <v>Office_Supplies</v>
      </c>
      <c r="L1210" s="7" t="str">
        <f>VLOOKUP($J:$J,'Product Details'!$B:$D,3,0)</f>
        <v>Fasteners</v>
      </c>
      <c r="M1210" s="7"/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2630</v>
      </c>
      <c r="S1210" s="2">
        <v>72</v>
      </c>
      <c r="T1210" s="9">
        <f t="shared" si="92"/>
        <v>2702</v>
      </c>
      <c r="U1210" s="9">
        <f t="shared" si="93"/>
        <v>267</v>
      </c>
      <c r="V1210" s="2" t="s">
        <v>64</v>
      </c>
      <c r="W1210" s="10">
        <f t="shared" si="94"/>
        <v>0.02</v>
      </c>
    </row>
    <row r="1211" spans="1:23" x14ac:dyDescent="0.25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VLOOKUP(F1211:F6016,'Customer Info'!A:B,2,0)</f>
        <v>Erin</v>
      </c>
      <c r="H1211" s="6" t="str">
        <f>VLOOKUP($F$10:$F$4815,'Customer Info'!$A$1:$C$501,3,0)</f>
        <v>Smith</v>
      </c>
      <c r="I1211" s="6" t="str">
        <f>VLOOKUP($F$10:$F$4815,'Customer Info'!$A$1:$E$501,5,0)</f>
        <v>Yuci</v>
      </c>
      <c r="J1211" s="2" t="s">
        <v>57</v>
      </c>
      <c r="K1211" s="7" t="str">
        <f>VLOOKUP($J:$J,'Product Details'!$B:$C,2,0)</f>
        <v>Technology</v>
      </c>
      <c r="L1211" s="7" t="str">
        <f>VLOOKUP($J:$J,'Product Details'!$B:$D,3,0)</f>
        <v>Accessories</v>
      </c>
      <c r="M1211" s="7"/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2362</v>
      </c>
      <c r="S1211" s="2">
        <v>59</v>
      </c>
      <c r="T1211" s="9">
        <f t="shared" si="92"/>
        <v>2421</v>
      </c>
      <c r="U1211" s="9">
        <f t="shared" si="93"/>
        <v>149</v>
      </c>
      <c r="V1211" s="2" t="s">
        <v>72</v>
      </c>
      <c r="W1211" s="10">
        <f t="shared" si="94"/>
        <v>0.02</v>
      </c>
    </row>
    <row r="1212" spans="1:23" x14ac:dyDescent="0.25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VLOOKUP(F1212:F6017,'Customer Info'!A:B,2,0)</f>
        <v>Kelly</v>
      </c>
      <c r="H1212" s="6" t="str">
        <f>VLOOKUP($F$10:$F$4815,'Customer Info'!$A$1:$C$501,3,0)</f>
        <v>Collister</v>
      </c>
      <c r="I1212" s="6" t="str">
        <f>VLOOKUP($F$10:$F$4815,'Customer Info'!$A$1:$E$501,5,0)</f>
        <v>Tangshan</v>
      </c>
      <c r="J1212" s="2" t="s">
        <v>389</v>
      </c>
      <c r="K1212" s="7" t="str">
        <f>VLOOKUP($J:$J,'Product Details'!$B:$C,2,0)</f>
        <v>Furniture</v>
      </c>
      <c r="L1212" s="7" t="str">
        <f>VLOOKUP($J:$J,'Product Details'!$B:$D,3,0)</f>
        <v>Tables</v>
      </c>
      <c r="M1212" s="7"/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12120</v>
      </c>
      <c r="S1212" s="2">
        <v>51</v>
      </c>
      <c r="T1212" s="9">
        <f t="shared" si="92"/>
        <v>12171</v>
      </c>
      <c r="U1212" s="9">
        <f t="shared" si="93"/>
        <v>167</v>
      </c>
      <c r="V1212" s="2" t="s">
        <v>34</v>
      </c>
      <c r="W1212" s="10">
        <f t="shared" si="94"/>
        <v>0.05</v>
      </c>
    </row>
    <row r="1213" spans="1:23" x14ac:dyDescent="0.25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VLOOKUP(F1213:F6018,'Customer Info'!A:B,2,0)</f>
        <v>Stuart</v>
      </c>
      <c r="H1213" s="6" t="str">
        <f>VLOOKUP($F$10:$F$4815,'Customer Info'!$A$1:$C$501,3,0)</f>
        <v>Calhoun</v>
      </c>
      <c r="I1213" s="6" t="str">
        <f>VLOOKUP($F$10:$F$4815,'Customer Info'!$A$1:$E$501,5,0)</f>
        <v>Nowra</v>
      </c>
      <c r="J1213" s="2" t="s">
        <v>311</v>
      </c>
      <c r="K1213" s="7" t="str">
        <f>VLOOKUP($J:$J,'Product Details'!$B:$C,2,0)</f>
        <v>Technology</v>
      </c>
      <c r="L1213" s="7" t="str">
        <f>VLOOKUP($J:$J,'Product Details'!$B:$D,3,0)</f>
        <v>Copiers</v>
      </c>
      <c r="M1213" s="7"/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19836</v>
      </c>
      <c r="S1213" s="2">
        <v>64</v>
      </c>
      <c r="T1213" s="9">
        <f t="shared" si="92"/>
        <v>19900</v>
      </c>
      <c r="U1213" s="9">
        <f t="shared" si="93"/>
        <v>1180</v>
      </c>
      <c r="V1213" s="2" t="s">
        <v>34</v>
      </c>
      <c r="W1213" s="10">
        <f t="shared" si="94"/>
        <v>0.05</v>
      </c>
    </row>
    <row r="1214" spans="1:23" x14ac:dyDescent="0.25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VLOOKUP(F1214:F6019,'Customer Info'!A:B,2,0)</f>
        <v>Victor</v>
      </c>
      <c r="H1214" s="6" t="str">
        <f>VLOOKUP($F$10:$F$4815,'Customer Info'!$A$1:$C$501,3,0)</f>
        <v>Preis</v>
      </c>
      <c r="I1214" s="6" t="str">
        <f>VLOOKUP($F$10:$F$4815,'Customer Info'!$A$1:$E$501,5,0)</f>
        <v>Melbourne</v>
      </c>
      <c r="J1214" s="2" t="s">
        <v>270</v>
      </c>
      <c r="K1214" s="7" t="str">
        <f>VLOOKUP($J:$J,'Product Details'!$B:$C,2,0)</f>
        <v>Furniture</v>
      </c>
      <c r="L1214" s="7" t="str">
        <f>VLOOKUP($J:$J,'Product Details'!$B:$D,3,0)</f>
        <v>Furnishings</v>
      </c>
      <c r="M1214" s="7"/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38124</v>
      </c>
      <c r="S1214" s="2">
        <v>92</v>
      </c>
      <c r="T1214" s="9">
        <f t="shared" si="92"/>
        <v>38216</v>
      </c>
      <c r="U1214" s="9">
        <f t="shared" si="93"/>
        <v>3602</v>
      </c>
      <c r="V1214" s="2" t="s">
        <v>34</v>
      </c>
      <c r="W1214" s="10">
        <f t="shared" si="94"/>
        <v>7.0000000000000007E-2</v>
      </c>
    </row>
    <row r="1215" spans="1:23" x14ac:dyDescent="0.25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VLOOKUP(F1215:F6020,'Customer Info'!A:B,2,0)</f>
        <v>Nick</v>
      </c>
      <c r="H1215" s="6" t="str">
        <f>VLOOKUP($F$10:$F$4815,'Customer Info'!$A$1:$C$501,3,0)</f>
        <v>Zandusky</v>
      </c>
      <c r="I1215" s="6" t="str">
        <f>VLOOKUP($F$10:$F$4815,'Customer Info'!$A$1:$E$501,5,0)</f>
        <v>Surabaya</v>
      </c>
      <c r="J1215" s="2" t="s">
        <v>274</v>
      </c>
      <c r="K1215" s="7" t="str">
        <f>VLOOKUP($J:$J,'Product Details'!$B:$C,2,0)</f>
        <v>Furniture</v>
      </c>
      <c r="L1215" s="7" t="str">
        <f>VLOOKUP($J:$J,'Product Details'!$B:$D,3,0)</f>
        <v>Tables</v>
      </c>
      <c r="M1215" s="7"/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5494</v>
      </c>
      <c r="S1215" s="2">
        <v>77</v>
      </c>
      <c r="T1215" s="9">
        <f t="shared" si="92"/>
        <v>5571</v>
      </c>
      <c r="U1215" s="9">
        <f t="shared" si="93"/>
        <v>481</v>
      </c>
      <c r="V1215" s="2" t="s">
        <v>34</v>
      </c>
      <c r="W1215" s="10">
        <f t="shared" si="94"/>
        <v>0.05</v>
      </c>
    </row>
    <row r="1216" spans="1:23" x14ac:dyDescent="0.25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VLOOKUP(F1216:F6021,'Customer Info'!A:B,2,0)</f>
        <v>Dionis</v>
      </c>
      <c r="H1216" s="6" t="str">
        <f>VLOOKUP($F$10:$F$4815,'Customer Info'!$A$1:$C$501,3,0)</f>
        <v>Lloyd</v>
      </c>
      <c r="I1216" s="6" t="str">
        <f>VLOOKUP($F$10:$F$4815,'Customer Info'!$A$1:$E$501,5,0)</f>
        <v>Kamarhati</v>
      </c>
      <c r="J1216" s="2" t="s">
        <v>246</v>
      </c>
      <c r="K1216" s="7" t="str">
        <f>VLOOKUP($J:$J,'Product Details'!$B:$C,2,0)</f>
        <v>Office_Supplies</v>
      </c>
      <c r="L1216" s="7" t="str">
        <f>VLOOKUP($J:$J,'Product Details'!$B:$D,3,0)</f>
        <v>Envelopes</v>
      </c>
      <c r="M1216" s="7"/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674</v>
      </c>
      <c r="S1216" s="2">
        <v>43</v>
      </c>
      <c r="T1216" s="9">
        <f t="shared" si="92"/>
        <v>717</v>
      </c>
      <c r="U1216" s="9">
        <f t="shared" si="93"/>
        <v>88</v>
      </c>
      <c r="V1216" s="2" t="s">
        <v>64</v>
      </c>
      <c r="W1216" s="10">
        <f t="shared" si="94"/>
        <v>0.02</v>
      </c>
    </row>
    <row r="1217" spans="1:23" x14ac:dyDescent="0.25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VLOOKUP(F1217:F6022,'Customer Info'!A:B,2,0)</f>
        <v>Stuart</v>
      </c>
      <c r="H1217" s="6" t="str">
        <f>VLOOKUP($F$10:$F$4815,'Customer Info'!$A$1:$C$501,3,0)</f>
        <v>Calhoun</v>
      </c>
      <c r="I1217" s="6" t="str">
        <f>VLOOKUP($F$10:$F$4815,'Customer Info'!$A$1:$E$501,5,0)</f>
        <v>Raipur</v>
      </c>
      <c r="J1217" s="2" t="s">
        <v>191</v>
      </c>
      <c r="K1217" s="7" t="str">
        <f>VLOOKUP($J:$J,'Product Details'!$B:$C,2,0)</f>
        <v>Furniture</v>
      </c>
      <c r="L1217" s="7" t="str">
        <f>VLOOKUP($J:$J,'Product Details'!$B:$D,3,0)</f>
        <v>Tables</v>
      </c>
      <c r="M1217" s="7"/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1925</v>
      </c>
      <c r="S1217" s="2">
        <v>33</v>
      </c>
      <c r="T1217" s="9">
        <f t="shared" si="92"/>
        <v>1958</v>
      </c>
      <c r="U1217" s="9">
        <f t="shared" si="93"/>
        <v>124</v>
      </c>
      <c r="V1217" s="2" t="s">
        <v>31</v>
      </c>
      <c r="W1217" s="10">
        <f t="shared" si="94"/>
        <v>0.02</v>
      </c>
    </row>
    <row r="1218" spans="1:23" x14ac:dyDescent="0.25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VLOOKUP(F1218:F6023,'Customer Info'!A:B,2,0)</f>
        <v>Cari</v>
      </c>
      <c r="H1218" s="6" t="str">
        <f>VLOOKUP($F$10:$F$4815,'Customer Info'!$A$1:$C$501,3,0)</f>
        <v>MacIntyre</v>
      </c>
      <c r="I1218" s="6" t="str">
        <f>VLOOKUP($F$10:$F$4815,'Customer Info'!$A$1:$E$501,5,0)</f>
        <v>Suzhou</v>
      </c>
      <c r="J1218" s="2" t="s">
        <v>1391</v>
      </c>
      <c r="K1218" s="7" t="str">
        <f>VLOOKUP($J:$J,'Product Details'!$B:$C,2,0)</f>
        <v>Furniture</v>
      </c>
      <c r="L1218" s="7" t="str">
        <f>VLOOKUP($J:$J,'Product Details'!$B:$D,3,0)</f>
        <v>Furnishings</v>
      </c>
      <c r="M1218" s="7"/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316</v>
      </c>
      <c r="S1218" s="2">
        <v>10</v>
      </c>
      <c r="T1218" s="9">
        <f t="shared" si="92"/>
        <v>326</v>
      </c>
      <c r="U1218" s="9">
        <f t="shared" si="93"/>
        <v>26</v>
      </c>
      <c r="V1218" s="2" t="s">
        <v>64</v>
      </c>
      <c r="W1218" s="10">
        <f t="shared" si="94"/>
        <v>0.02</v>
      </c>
    </row>
    <row r="1219" spans="1:23" x14ac:dyDescent="0.25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VLOOKUP(F1219:F6024,'Customer Info'!A:B,2,0)</f>
        <v>Lindsay</v>
      </c>
      <c r="H1219" s="6" t="str">
        <f>VLOOKUP($F$10:$F$4815,'Customer Info'!$A$1:$C$501,3,0)</f>
        <v>Shagiari</v>
      </c>
      <c r="I1219" s="6" t="str">
        <f>VLOOKUP($F$10:$F$4815,'Customer Info'!$A$1:$E$501,5,0)</f>
        <v>Canberra</v>
      </c>
      <c r="J1219" s="2" t="s">
        <v>187</v>
      </c>
      <c r="K1219" s="7" t="str">
        <f>VLOOKUP($J:$J,'Product Details'!$B:$C,2,0)</f>
        <v>Technology</v>
      </c>
      <c r="L1219" s="7" t="str">
        <f>VLOOKUP($J:$J,'Product Details'!$B:$D,3,0)</f>
        <v>Accessories</v>
      </c>
      <c r="M1219" s="7"/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2700</v>
      </c>
      <c r="S1219" s="2">
        <v>98</v>
      </c>
      <c r="T1219" s="9">
        <f t="shared" si="92"/>
        <v>2798</v>
      </c>
      <c r="U1219" s="9">
        <f t="shared" si="93"/>
        <v>296</v>
      </c>
      <c r="V1219" s="2" t="s">
        <v>34</v>
      </c>
      <c r="W1219" s="10">
        <f t="shared" si="94"/>
        <v>0.02</v>
      </c>
    </row>
    <row r="1220" spans="1:23" x14ac:dyDescent="0.25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VLOOKUP(F1220:F6025,'Customer Info'!A:B,2,0)</f>
        <v>Xylona</v>
      </c>
      <c r="H1220" s="6" t="str">
        <f>VLOOKUP($F$10:$F$4815,'Customer Info'!$A$1:$C$501,3,0)</f>
        <v>Preis</v>
      </c>
      <c r="I1220" s="6" t="str">
        <f>VLOOKUP($F$10:$F$4815,'Customer Info'!$A$1:$E$501,5,0)</f>
        <v>Suining</v>
      </c>
      <c r="J1220" s="2" t="s">
        <v>332</v>
      </c>
      <c r="K1220" s="7" t="str">
        <f>VLOOKUP($J:$J,'Product Details'!$B:$C,2,0)</f>
        <v>Technology</v>
      </c>
      <c r="L1220" s="7" t="str">
        <f>VLOOKUP($J:$J,'Product Details'!$B:$D,3,0)</f>
        <v>Phones</v>
      </c>
      <c r="M1220" s="7"/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30436</v>
      </c>
      <c r="S1220" s="2">
        <v>55</v>
      </c>
      <c r="T1220" s="9">
        <f t="shared" si="92"/>
        <v>30491</v>
      </c>
      <c r="U1220" s="9">
        <f t="shared" si="93"/>
        <v>1499</v>
      </c>
      <c r="V1220" s="2" t="s">
        <v>34</v>
      </c>
      <c r="W1220" s="10">
        <f t="shared" si="94"/>
        <v>7.0000000000000007E-2</v>
      </c>
    </row>
    <row r="1221" spans="1:23" x14ac:dyDescent="0.25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VLOOKUP(F1221:F6026,'Customer Info'!A:B,2,0)</f>
        <v>Cathy</v>
      </c>
      <c r="H1221" s="6" t="str">
        <f>VLOOKUP($F$10:$F$4815,'Customer Info'!$A$1:$C$501,3,0)</f>
        <v>Hwang</v>
      </c>
      <c r="I1221" s="6" t="str">
        <f>VLOOKUP($F$10:$F$4815,'Customer Info'!$A$1:$E$501,5,0)</f>
        <v>Ballarat</v>
      </c>
      <c r="J1221" s="2" t="s">
        <v>227</v>
      </c>
      <c r="K1221" s="7" t="str">
        <f>VLOOKUP($J:$J,'Product Details'!$B:$C,2,0)</f>
        <v>Furniture</v>
      </c>
      <c r="L1221" s="7" t="str">
        <f>VLOOKUP($J:$J,'Product Details'!$B:$D,3,0)</f>
        <v>Bookcases</v>
      </c>
      <c r="M1221" s="7"/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895</v>
      </c>
      <c r="S1221" s="2">
        <v>30</v>
      </c>
      <c r="T1221" s="9">
        <f t="shared" si="92"/>
        <v>925</v>
      </c>
      <c r="U1221" s="9">
        <f t="shared" si="93"/>
        <v>70</v>
      </c>
      <c r="V1221" s="2" t="s">
        <v>64</v>
      </c>
      <c r="W1221" s="10">
        <f t="shared" si="94"/>
        <v>0.02</v>
      </c>
    </row>
    <row r="1222" spans="1:23" x14ac:dyDescent="0.25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VLOOKUP(F1222:F6027,'Customer Info'!A:B,2,0)</f>
        <v>Carl</v>
      </c>
      <c r="H1222" s="6" t="str">
        <f>VLOOKUP($F$10:$F$4815,'Customer Info'!$A$1:$C$501,3,0)</f>
        <v>Weiss</v>
      </c>
      <c r="I1222" s="6" t="str">
        <f>VLOOKUP($F$10:$F$4815,'Customer Info'!$A$1:$E$501,5,0)</f>
        <v>Delhi</v>
      </c>
      <c r="J1222" s="2" t="s">
        <v>71</v>
      </c>
      <c r="K1222" s="7" t="str">
        <f>VLOOKUP($J:$J,'Product Details'!$B:$C,2,0)</f>
        <v>Furniture</v>
      </c>
      <c r="L1222" s="7" t="str">
        <f>VLOOKUP($J:$J,'Product Details'!$B:$D,3,0)</f>
        <v>Furnishings</v>
      </c>
      <c r="M1222" s="7"/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11250</v>
      </c>
      <c r="S1222" s="2">
        <v>74</v>
      </c>
      <c r="T1222" s="9">
        <f t="shared" si="92"/>
        <v>11324</v>
      </c>
      <c r="U1222" s="9">
        <f t="shared" si="93"/>
        <v>924</v>
      </c>
      <c r="V1222" s="2" t="s">
        <v>31</v>
      </c>
      <c r="W1222" s="10">
        <f t="shared" si="94"/>
        <v>0.05</v>
      </c>
    </row>
    <row r="1223" spans="1:23" x14ac:dyDescent="0.25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VLOOKUP(F1223:F6028,'Customer Info'!A:B,2,0)</f>
        <v>John</v>
      </c>
      <c r="H1223" s="6" t="str">
        <f>VLOOKUP($F$10:$F$4815,'Customer Info'!$A$1:$C$501,3,0)</f>
        <v>Huston</v>
      </c>
      <c r="I1223" s="6" t="str">
        <f>VLOOKUP($F$10:$F$4815,'Customer Info'!$A$1:$E$501,5,0)</f>
        <v>Jena</v>
      </c>
      <c r="J1223" s="2" t="s">
        <v>215</v>
      </c>
      <c r="K1223" s="7" t="str">
        <f>VLOOKUP($J:$J,'Product Details'!$B:$C,2,0)</f>
        <v>Technology</v>
      </c>
      <c r="L1223" s="7" t="str">
        <f>VLOOKUP($J:$J,'Product Details'!$B:$D,3,0)</f>
        <v>Machines</v>
      </c>
      <c r="M1223" s="7"/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1246</v>
      </c>
      <c r="S1223" s="2">
        <v>47</v>
      </c>
      <c r="T1223" s="9">
        <f t="shared" si="92"/>
        <v>1293</v>
      </c>
      <c r="U1223" s="9">
        <f t="shared" si="93"/>
        <v>129</v>
      </c>
      <c r="V1223" s="2" t="s">
        <v>64</v>
      </c>
      <c r="W1223" s="10">
        <f t="shared" si="94"/>
        <v>0.02</v>
      </c>
    </row>
    <row r="1224" spans="1:23" x14ac:dyDescent="0.25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VLOOKUP(F1224:F6029,'Customer Info'!A:B,2,0)</f>
        <v>Tamara</v>
      </c>
      <c r="H1224" s="6" t="str">
        <f>VLOOKUP($F$10:$F$4815,'Customer Info'!$A$1:$C$501,3,0)</f>
        <v>Willingham</v>
      </c>
      <c r="I1224" s="6" t="str">
        <f>VLOOKUP($F$10:$F$4815,'Customer Info'!$A$1:$E$501,5,0)</f>
        <v>Sindelfingen</v>
      </c>
      <c r="J1224" s="2" t="s">
        <v>836</v>
      </c>
      <c r="K1224" s="7" t="str">
        <f>VLOOKUP($J:$J,'Product Details'!$B:$C,2,0)</f>
        <v>Technology</v>
      </c>
      <c r="L1224" s="7" t="str">
        <f>VLOOKUP($J:$J,'Product Details'!$B:$D,3,0)</f>
        <v>Copiers</v>
      </c>
      <c r="M1224" s="7"/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214</v>
      </c>
      <c r="S1224" s="2">
        <v>68</v>
      </c>
      <c r="T1224" s="9">
        <f t="shared" si="92"/>
        <v>282</v>
      </c>
      <c r="U1224" s="9">
        <f t="shared" si="93"/>
        <v>82</v>
      </c>
      <c r="V1224" s="2" t="s">
        <v>64</v>
      </c>
      <c r="W1224" s="10">
        <f t="shared" si="94"/>
        <v>0.02</v>
      </c>
    </row>
    <row r="1225" spans="1:23" x14ac:dyDescent="0.25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VLOOKUP(F1225:F6030,'Customer Info'!A:B,2,0)</f>
        <v>Darren</v>
      </c>
      <c r="H1225" s="6" t="str">
        <f>VLOOKUP($F$10:$F$4815,'Customer Info'!$A$1:$C$501,3,0)</f>
        <v>Budd</v>
      </c>
      <c r="I1225" s="6" t="str">
        <f>VLOOKUP($F$10:$F$4815,'Customer Info'!$A$1:$E$501,5,0)</f>
        <v>Jakarta</v>
      </c>
      <c r="J1225" s="2" t="s">
        <v>442</v>
      </c>
      <c r="K1225" s="7" t="str">
        <f>VLOOKUP($J:$J,'Product Details'!$B:$C,2,0)</f>
        <v>Technology</v>
      </c>
      <c r="L1225" s="7" t="str">
        <f>VLOOKUP($J:$J,'Product Details'!$B:$D,3,0)</f>
        <v>Phones</v>
      </c>
      <c r="M1225" s="7"/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154</v>
      </c>
      <c r="S1225" s="2">
        <v>10</v>
      </c>
      <c r="T1225" s="9">
        <f t="shared" si="92"/>
        <v>164</v>
      </c>
      <c r="U1225" s="9">
        <f t="shared" si="93"/>
        <v>18</v>
      </c>
      <c r="V1225" s="2" t="s">
        <v>31</v>
      </c>
      <c r="W1225" s="10">
        <f t="shared" si="94"/>
        <v>0.02</v>
      </c>
    </row>
    <row r="1226" spans="1:23" x14ac:dyDescent="0.25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VLOOKUP(F1226:F6031,'Customer Info'!A:B,2,0)</f>
        <v>Shaun</v>
      </c>
      <c r="H1226" s="6" t="str">
        <f>VLOOKUP($F$10:$F$4815,'Customer Info'!$A$1:$C$501,3,0)</f>
        <v>Weien</v>
      </c>
      <c r="I1226" s="6" t="str">
        <f>VLOOKUP($F$10:$F$4815,'Customer Info'!$A$1:$E$501,5,0)</f>
        <v>Medan</v>
      </c>
      <c r="J1226" s="2" t="s">
        <v>633</v>
      </c>
      <c r="K1226" s="7" t="str">
        <f>VLOOKUP($J:$J,'Product Details'!$B:$C,2,0)</f>
        <v>Office_Supplies</v>
      </c>
      <c r="L1226" s="7" t="str">
        <f>VLOOKUP($J:$J,'Product Details'!$B:$D,3,0)</f>
        <v>Appliances</v>
      </c>
      <c r="M1226" s="7"/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360</v>
      </c>
      <c r="S1226" s="2">
        <v>10</v>
      </c>
      <c r="T1226" s="9">
        <f t="shared" si="92"/>
        <v>370</v>
      </c>
      <c r="U1226" s="9">
        <f t="shared" si="93"/>
        <v>46</v>
      </c>
      <c r="V1226" s="2" t="s">
        <v>64</v>
      </c>
      <c r="W1226" s="10">
        <f t="shared" si="94"/>
        <v>0.02</v>
      </c>
    </row>
    <row r="1227" spans="1:23" x14ac:dyDescent="0.25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VLOOKUP(F1227:F6032,'Customer Info'!A:B,2,0)</f>
        <v>John</v>
      </c>
      <c r="H1227" s="6" t="str">
        <f>VLOOKUP($F$10:$F$4815,'Customer Info'!$A$1:$C$501,3,0)</f>
        <v>Grady</v>
      </c>
      <c r="I1227" s="6" t="str">
        <f>VLOOKUP($F$10:$F$4815,'Customer Info'!$A$1:$E$501,5,0)</f>
        <v>Queanbeyan</v>
      </c>
      <c r="J1227" s="2" t="s">
        <v>256</v>
      </c>
      <c r="K1227" s="7" t="str">
        <f>VLOOKUP($J:$J,'Product Details'!$B:$C,2,0)</f>
        <v>Office_Supplies</v>
      </c>
      <c r="L1227" s="7" t="str">
        <f>VLOOKUP($J:$J,'Product Details'!$B:$D,3,0)</f>
        <v>Supplies</v>
      </c>
      <c r="M1227" s="7"/>
      <c r="N1227" s="2">
        <v>1399</v>
      </c>
      <c r="O1227" s="2">
        <v>1308</v>
      </c>
      <c r="P1227" s="2">
        <v>1</v>
      </c>
      <c r="Q1227" s="8">
        <f t="shared" ref="Q1227:Q1290" si="95">O1227*P1227</f>
        <v>1308</v>
      </c>
      <c r="R1227" s="8">
        <f t="shared" ref="R1227:R1290" si="96">N1227*P1227</f>
        <v>1399</v>
      </c>
      <c r="S1227" s="2">
        <v>56</v>
      </c>
      <c r="T1227" s="9">
        <f t="shared" ref="T1227:T1290" si="97">R1227+S1227</f>
        <v>1455</v>
      </c>
      <c r="U1227" s="9">
        <f t="shared" ref="U1227:U1290" si="98">T1227-Q1227</f>
        <v>147</v>
      </c>
      <c r="V1227" s="2" t="s">
        <v>64</v>
      </c>
      <c r="W1227" s="10">
        <f t="shared" ref="W1227:W1290" si="99">VLOOKUP(T:T,$X$1:$Y$7, 2, TRUE)</f>
        <v>0.02</v>
      </c>
    </row>
    <row r="1228" spans="1:23" x14ac:dyDescent="0.25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VLOOKUP(F1228:F6033,'Customer Info'!A:B,2,0)</f>
        <v>Julie</v>
      </c>
      <c r="H1228" s="6" t="str">
        <f>VLOOKUP($F$10:$F$4815,'Customer Info'!$A$1:$C$501,3,0)</f>
        <v>Prescott</v>
      </c>
      <c r="I1228" s="6" t="str">
        <f>VLOOKUP($F$10:$F$4815,'Customer Info'!$A$1:$E$501,5,0)</f>
        <v>Norderstedt</v>
      </c>
      <c r="J1228" s="2" t="s">
        <v>796</v>
      </c>
      <c r="K1228" s="7" t="str">
        <f>VLOOKUP($J:$J,'Product Details'!$B:$C,2,0)</f>
        <v>Office_Supplies</v>
      </c>
      <c r="L1228" s="7" t="str">
        <f>VLOOKUP($J:$J,'Product Details'!$B:$D,3,0)</f>
        <v>Binders</v>
      </c>
      <c r="M1228" s="7"/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">
        <v>56</v>
      </c>
      <c r="T1228" s="9">
        <f t="shared" si="97"/>
        <v>1661</v>
      </c>
      <c r="U1228" s="9">
        <f t="shared" si="98"/>
        <v>174</v>
      </c>
      <c r="V1228" s="2" t="s">
        <v>34</v>
      </c>
      <c r="W1228" s="10">
        <f t="shared" si="99"/>
        <v>0.02</v>
      </c>
    </row>
    <row r="1229" spans="1:23" x14ac:dyDescent="0.25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VLOOKUP(F1229:F6034,'Customer Info'!A:B,2,0)</f>
        <v>Barry</v>
      </c>
      <c r="H1229" s="6" t="str">
        <f>VLOOKUP($F$10:$F$4815,'Customer Info'!$A$1:$C$501,3,0)</f>
        <v>Blumstein</v>
      </c>
      <c r="I1229" s="6" t="str">
        <f>VLOOKUP($F$10:$F$4815,'Customer Info'!$A$1:$E$501,5,0)</f>
        <v>Gold Coast</v>
      </c>
      <c r="J1229" s="2" t="s">
        <v>178</v>
      </c>
      <c r="K1229" s="7" t="str">
        <f>VLOOKUP($J:$J,'Product Details'!$B:$C,2,0)</f>
        <v>Technology</v>
      </c>
      <c r="L1229" s="7" t="str">
        <f>VLOOKUP($J:$J,'Product Details'!$B:$D,3,0)</f>
        <v>Accessories</v>
      </c>
      <c r="M1229" s="7"/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">
        <v>30</v>
      </c>
      <c r="T1229" s="9">
        <f t="shared" si="97"/>
        <v>203</v>
      </c>
      <c r="U1229" s="9">
        <f t="shared" si="98"/>
        <v>48</v>
      </c>
      <c r="V1229" s="2" t="s">
        <v>34</v>
      </c>
      <c r="W1229" s="10">
        <f t="shared" si="99"/>
        <v>0.02</v>
      </c>
    </row>
    <row r="1230" spans="1:23" x14ac:dyDescent="0.25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VLOOKUP(F1230:F6035,'Customer Info'!A:B,2,0)</f>
        <v>Maureen</v>
      </c>
      <c r="H1230" s="6" t="str">
        <f>VLOOKUP($F$10:$F$4815,'Customer Info'!$A$1:$C$501,3,0)</f>
        <v>Fritzler</v>
      </c>
      <c r="I1230" s="6" t="str">
        <f>VLOOKUP($F$10:$F$4815,'Customer Info'!$A$1:$E$501,5,0)</f>
        <v>BadenBaden</v>
      </c>
      <c r="J1230" s="2" t="s">
        <v>302</v>
      </c>
      <c r="K1230" s="7" t="str">
        <f>VLOOKUP($J:$J,'Product Details'!$B:$C,2,0)</f>
        <v>Technology</v>
      </c>
      <c r="L1230" s="7" t="str">
        <f>VLOOKUP($J:$J,'Product Details'!$B:$D,3,0)</f>
        <v>Machines</v>
      </c>
      <c r="M1230" s="7"/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">
        <v>50</v>
      </c>
      <c r="T1230" s="9">
        <f t="shared" si="97"/>
        <v>5702</v>
      </c>
      <c r="U1230" s="9">
        <f t="shared" si="98"/>
        <v>366</v>
      </c>
      <c r="V1230" s="2" t="s">
        <v>31</v>
      </c>
      <c r="W1230" s="10">
        <f t="shared" si="99"/>
        <v>0.05</v>
      </c>
    </row>
    <row r="1231" spans="1:23" x14ac:dyDescent="0.25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VLOOKUP(F1231:F6036,'Customer Info'!A:B,2,0)</f>
        <v>Emily</v>
      </c>
      <c r="H1231" s="6" t="str">
        <f>VLOOKUP($F$10:$F$4815,'Customer Info'!$A$1:$C$501,3,0)</f>
        <v>Burns</v>
      </c>
      <c r="I1231" s="6" t="str">
        <f>VLOOKUP($F$10:$F$4815,'Customer Info'!$A$1:$E$501,5,0)</f>
        <v>Nasik</v>
      </c>
      <c r="J1231" s="2" t="s">
        <v>78</v>
      </c>
      <c r="K1231" s="7" t="str">
        <f>VLOOKUP($J:$J,'Product Details'!$B:$C,2,0)</f>
        <v>Office_Supplies</v>
      </c>
      <c r="L1231" s="7" t="str">
        <f>VLOOKUP($J:$J,'Product Details'!$B:$D,3,0)</f>
        <v>Supplies</v>
      </c>
      <c r="M1231" s="7"/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">
        <v>55</v>
      </c>
      <c r="T1231" s="9">
        <f t="shared" si="97"/>
        <v>12685</v>
      </c>
      <c r="U1231" s="9">
        <f t="shared" si="98"/>
        <v>645</v>
      </c>
      <c r="V1231" s="2" t="s">
        <v>34</v>
      </c>
      <c r="W1231" s="10">
        <f t="shared" si="99"/>
        <v>0.05</v>
      </c>
    </row>
    <row r="1232" spans="1:23" x14ac:dyDescent="0.25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VLOOKUP(F1232:F6037,'Customer Info'!A:B,2,0)</f>
        <v>Hunter</v>
      </c>
      <c r="H1232" s="6" t="str">
        <f>VLOOKUP($F$10:$F$4815,'Customer Info'!$A$1:$C$501,3,0)</f>
        <v>Lopez</v>
      </c>
      <c r="I1232" s="6" t="str">
        <f>VLOOKUP($F$10:$F$4815,'Customer Info'!$A$1:$E$501,5,0)</f>
        <v>Cuttack</v>
      </c>
      <c r="J1232" s="2" t="s">
        <v>33</v>
      </c>
      <c r="K1232" s="7" t="str">
        <f>VLOOKUP($J:$J,'Product Details'!$B:$C,2,0)</f>
        <v>Technology</v>
      </c>
      <c r="L1232" s="7" t="str">
        <f>VLOOKUP($J:$J,'Product Details'!$B:$D,3,0)</f>
        <v>Machines</v>
      </c>
      <c r="M1232" s="7"/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">
        <v>10</v>
      </c>
      <c r="T1232" s="9">
        <f t="shared" si="97"/>
        <v>810</v>
      </c>
      <c r="U1232" s="9">
        <f t="shared" si="98"/>
        <v>50</v>
      </c>
      <c r="V1232" s="2" t="s">
        <v>34</v>
      </c>
      <c r="W1232" s="10">
        <f t="shared" si="99"/>
        <v>0.02</v>
      </c>
    </row>
    <row r="1233" spans="1:23" x14ac:dyDescent="0.25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VLOOKUP(F1233:F6038,'Customer Info'!A:B,2,0)</f>
        <v>Tamara</v>
      </c>
      <c r="H1233" s="6" t="str">
        <f>VLOOKUP($F$10:$F$4815,'Customer Info'!$A$1:$C$501,3,0)</f>
        <v>Chand</v>
      </c>
      <c r="I1233" s="6" t="str">
        <f>VLOOKUP($F$10:$F$4815,'Customer Info'!$A$1:$E$501,5,0)</f>
        <v>Yogyakarta</v>
      </c>
      <c r="J1233" s="2" t="s">
        <v>427</v>
      </c>
      <c r="K1233" s="7" t="str">
        <f>VLOOKUP($J:$J,'Product Details'!$B:$C,2,0)</f>
        <v>Office_Supplies</v>
      </c>
      <c r="L1233" s="7" t="str">
        <f>VLOOKUP($J:$J,'Product Details'!$B:$D,3,0)</f>
        <v>Storage</v>
      </c>
      <c r="M1233" s="7"/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">
        <v>30</v>
      </c>
      <c r="T1233" s="9">
        <f t="shared" si="97"/>
        <v>720</v>
      </c>
      <c r="U1233" s="9">
        <f t="shared" si="98"/>
        <v>80</v>
      </c>
      <c r="V1233" s="2" t="s">
        <v>72</v>
      </c>
      <c r="W1233" s="10">
        <f t="shared" si="99"/>
        <v>0.02</v>
      </c>
    </row>
    <row r="1234" spans="1:23" x14ac:dyDescent="0.25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VLOOKUP(F1234:F6039,'Customer Info'!A:B,2,0)</f>
        <v>Xylona</v>
      </c>
      <c r="H1234" s="6" t="str">
        <f>VLOOKUP($F$10:$F$4815,'Customer Info'!$A$1:$C$501,3,0)</f>
        <v>Preis</v>
      </c>
      <c r="I1234" s="6" t="str">
        <f>VLOOKUP($F$10:$F$4815,'Customer Info'!$A$1:$E$501,5,0)</f>
        <v>Suining</v>
      </c>
      <c r="J1234" s="2" t="s">
        <v>161</v>
      </c>
      <c r="K1234" s="7" t="str">
        <f>VLOOKUP($J:$J,'Product Details'!$B:$C,2,0)</f>
        <v>Office_Supplies</v>
      </c>
      <c r="L1234" s="7" t="str">
        <f>VLOOKUP($J:$J,'Product Details'!$B:$D,3,0)</f>
        <v>Storage</v>
      </c>
      <c r="M1234" s="7"/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">
        <v>30</v>
      </c>
      <c r="T1234" s="9">
        <f t="shared" si="97"/>
        <v>179</v>
      </c>
      <c r="U1234" s="9">
        <f t="shared" si="98"/>
        <v>48</v>
      </c>
      <c r="V1234" s="2" t="s">
        <v>34</v>
      </c>
      <c r="W1234" s="10">
        <f t="shared" si="99"/>
        <v>0.02</v>
      </c>
    </row>
    <row r="1235" spans="1:23" x14ac:dyDescent="0.25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VLOOKUP(F1235:F6040,'Customer Info'!A:B,2,0)</f>
        <v>Eugene</v>
      </c>
      <c r="H1235" s="6" t="str">
        <f>VLOOKUP($F$10:$F$4815,'Customer Info'!$A$1:$C$501,3,0)</f>
        <v>Barchas</v>
      </c>
      <c r="I1235" s="6" t="str">
        <f>VLOOKUP($F$10:$F$4815,'Customer Info'!$A$1:$E$501,5,0)</f>
        <v>Aksu</v>
      </c>
      <c r="J1235" s="2" t="s">
        <v>302</v>
      </c>
      <c r="K1235" s="7" t="str">
        <f>VLOOKUP($J:$J,'Product Details'!$B:$C,2,0)</f>
        <v>Technology</v>
      </c>
      <c r="L1235" s="7" t="str">
        <f>VLOOKUP($J:$J,'Product Details'!$B:$D,3,0)</f>
        <v>Machines</v>
      </c>
      <c r="M1235" s="7"/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">
        <v>90</v>
      </c>
      <c r="T1235" s="9">
        <f t="shared" si="97"/>
        <v>9498</v>
      </c>
      <c r="U1235" s="9">
        <f t="shared" si="98"/>
        <v>776</v>
      </c>
      <c r="V1235" s="2" t="s">
        <v>64</v>
      </c>
      <c r="W1235" s="10">
        <f t="shared" si="99"/>
        <v>0.05</v>
      </c>
    </row>
    <row r="1236" spans="1:23" x14ac:dyDescent="0.25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VLOOKUP(F1236:F6041,'Customer Info'!A:B,2,0)</f>
        <v>Brenda</v>
      </c>
      <c r="H1236" s="6" t="str">
        <f>VLOOKUP($F$10:$F$4815,'Customer Info'!$A$1:$C$501,3,0)</f>
        <v>Bowman</v>
      </c>
      <c r="I1236" s="6" t="str">
        <f>VLOOKUP($F$10:$F$4815,'Customer Info'!$A$1:$E$501,5,0)</f>
        <v>Perth</v>
      </c>
      <c r="J1236" s="2" t="s">
        <v>383</v>
      </c>
      <c r="K1236" s="7" t="str">
        <f>VLOOKUP($J:$J,'Product Details'!$B:$C,2,0)</f>
        <v>Office_Supplies</v>
      </c>
      <c r="L1236" s="7" t="str">
        <f>VLOOKUP($J:$J,'Product Details'!$B:$D,3,0)</f>
        <v>Storage</v>
      </c>
      <c r="M1236" s="7"/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">
        <v>99</v>
      </c>
      <c r="T1236" s="9">
        <f t="shared" si="97"/>
        <v>19932</v>
      </c>
      <c r="U1236" s="9">
        <f t="shared" si="98"/>
        <v>2103</v>
      </c>
      <c r="V1236" s="2" t="s">
        <v>34</v>
      </c>
      <c r="W1236" s="10">
        <f t="shared" si="99"/>
        <v>0.05</v>
      </c>
    </row>
    <row r="1237" spans="1:23" x14ac:dyDescent="0.25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VLOOKUP(F1237:F6042,'Customer Info'!A:B,2,0)</f>
        <v>Joy</v>
      </c>
      <c r="H1237" s="6" t="str">
        <f>VLOOKUP($F$10:$F$4815,'Customer Info'!$A$1:$C$501,3,0)</f>
        <v>Bell</v>
      </c>
      <c r="I1237" s="6" t="str">
        <f>VLOOKUP($F$10:$F$4815,'Customer Info'!$A$1:$E$501,5,0)</f>
        <v>Tongchuan</v>
      </c>
      <c r="J1237" s="2" t="s">
        <v>57</v>
      </c>
      <c r="K1237" s="7" t="str">
        <f>VLOOKUP($J:$J,'Product Details'!$B:$C,2,0)</f>
        <v>Technology</v>
      </c>
      <c r="L1237" s="7" t="str">
        <f>VLOOKUP($J:$J,'Product Details'!$B:$D,3,0)</f>
        <v>Accessories</v>
      </c>
      <c r="M1237" s="7"/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">
        <v>98</v>
      </c>
      <c r="T1237" s="9">
        <f t="shared" si="97"/>
        <v>13160</v>
      </c>
      <c r="U1237" s="9">
        <f t="shared" si="98"/>
        <v>836</v>
      </c>
      <c r="V1237" s="2" t="s">
        <v>34</v>
      </c>
      <c r="W1237" s="10">
        <f t="shared" si="99"/>
        <v>0.05</v>
      </c>
    </row>
    <row r="1238" spans="1:23" x14ac:dyDescent="0.25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VLOOKUP(F1238:F6043,'Customer Info'!A:B,2,0)</f>
        <v>Dave</v>
      </c>
      <c r="H1238" s="6" t="str">
        <f>VLOOKUP($F$10:$F$4815,'Customer Info'!$A$1:$C$501,3,0)</f>
        <v>Poirier</v>
      </c>
      <c r="I1238" s="6" t="str">
        <f>VLOOKUP($F$10:$F$4815,'Customer Info'!$A$1:$E$501,5,0)</f>
        <v>Changchun</v>
      </c>
      <c r="J1238" s="2" t="s">
        <v>90</v>
      </c>
      <c r="K1238" s="7" t="str">
        <f>VLOOKUP($J:$J,'Product Details'!$B:$C,2,0)</f>
        <v>Office_Supplies</v>
      </c>
      <c r="L1238" s="7" t="str">
        <f>VLOOKUP($J:$J,'Product Details'!$B:$D,3,0)</f>
        <v>Paper</v>
      </c>
      <c r="M1238" s="7"/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">
        <v>95</v>
      </c>
      <c r="T1238" s="9">
        <f t="shared" si="97"/>
        <v>3971</v>
      </c>
      <c r="U1238" s="9">
        <f t="shared" si="98"/>
        <v>416</v>
      </c>
      <c r="V1238" s="2" t="s">
        <v>34</v>
      </c>
      <c r="W1238" s="10">
        <f t="shared" si="99"/>
        <v>0.02</v>
      </c>
    </row>
    <row r="1239" spans="1:23" x14ac:dyDescent="0.25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VLOOKUP(F1239:F6044,'Customer Info'!A:B,2,0)</f>
        <v>Philip</v>
      </c>
      <c r="H1239" s="6" t="str">
        <f>VLOOKUP($F$10:$F$4815,'Customer Info'!$A$1:$C$501,3,0)</f>
        <v>Brown</v>
      </c>
      <c r="I1239" s="6" t="str">
        <f>VLOOKUP($F$10:$F$4815,'Customer Info'!$A$1:$E$501,5,0)</f>
        <v>Binjai</v>
      </c>
      <c r="J1239" s="2" t="s">
        <v>617</v>
      </c>
      <c r="K1239" s="7" t="str">
        <f>VLOOKUP($J:$J,'Product Details'!$B:$C,2,0)</f>
        <v>Office_Supplies</v>
      </c>
      <c r="L1239" s="7" t="str">
        <f>VLOOKUP($J:$J,'Product Details'!$B:$D,3,0)</f>
        <v>Binders</v>
      </c>
      <c r="M1239" s="7"/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">
        <v>46</v>
      </c>
      <c r="T1239" s="9">
        <f t="shared" si="97"/>
        <v>1870</v>
      </c>
      <c r="U1239" s="9">
        <f t="shared" si="98"/>
        <v>150</v>
      </c>
      <c r="V1239" s="2" t="s">
        <v>31</v>
      </c>
      <c r="W1239" s="10">
        <f t="shared" si="99"/>
        <v>0.02</v>
      </c>
    </row>
    <row r="1240" spans="1:23" x14ac:dyDescent="0.25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VLOOKUP(F1240:F6045,'Customer Info'!A:B,2,0)</f>
        <v>Jenna</v>
      </c>
      <c r="H1240" s="6" t="str">
        <f>VLOOKUP($F$10:$F$4815,'Customer Info'!$A$1:$C$501,3,0)</f>
        <v>Caffey</v>
      </c>
      <c r="I1240" s="6" t="str">
        <f>VLOOKUP($F$10:$F$4815,'Customer Info'!$A$1:$E$501,5,0)</f>
        <v>Kanpur</v>
      </c>
      <c r="J1240" s="2" t="s">
        <v>698</v>
      </c>
      <c r="K1240" s="7" t="str">
        <f>VLOOKUP($J:$J,'Product Details'!$B:$C,2,0)</f>
        <v>Furniture</v>
      </c>
      <c r="L1240" s="7" t="str">
        <f>VLOOKUP($J:$J,'Product Details'!$B:$D,3,0)</f>
        <v>Chairs</v>
      </c>
      <c r="M1240" s="7"/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">
        <v>85</v>
      </c>
      <c r="T1240" s="9">
        <f t="shared" si="97"/>
        <v>1017</v>
      </c>
      <c r="U1240" s="9">
        <f t="shared" si="98"/>
        <v>179</v>
      </c>
      <c r="V1240" s="2" t="s">
        <v>34</v>
      </c>
      <c r="W1240" s="10">
        <f t="shared" si="99"/>
        <v>0.02</v>
      </c>
    </row>
    <row r="1241" spans="1:23" x14ac:dyDescent="0.25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VLOOKUP(F1241:F6046,'Customer Info'!A:B,2,0)</f>
        <v>Natalie</v>
      </c>
      <c r="H1241" s="6" t="str">
        <f>VLOOKUP($F$10:$F$4815,'Customer Info'!$A$1:$C$501,3,0)</f>
        <v>Webber</v>
      </c>
      <c r="I1241" s="6" t="str">
        <f>VLOOKUP($F$10:$F$4815,'Customer Info'!$A$1:$E$501,5,0)</f>
        <v>Ningbo</v>
      </c>
      <c r="J1241" s="2" t="s">
        <v>151</v>
      </c>
      <c r="K1241" s="7" t="str">
        <f>VLOOKUP($J:$J,'Product Details'!$B:$C,2,0)</f>
        <v>Office_Supplies</v>
      </c>
      <c r="L1241" s="7" t="str">
        <f>VLOOKUP($J:$J,'Product Details'!$B:$D,3,0)</f>
        <v>Appliances</v>
      </c>
      <c r="M1241" s="7"/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">
        <v>29</v>
      </c>
      <c r="T1241" s="9">
        <f t="shared" si="97"/>
        <v>47687</v>
      </c>
      <c r="U1241" s="9">
        <f t="shared" si="98"/>
        <v>947</v>
      </c>
      <c r="V1241" s="2" t="s">
        <v>34</v>
      </c>
      <c r="W1241" s="10">
        <f t="shared" si="99"/>
        <v>7.0000000000000007E-2</v>
      </c>
    </row>
    <row r="1242" spans="1:23" x14ac:dyDescent="0.25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VLOOKUP(F1242:F6047,'Customer Info'!A:B,2,0)</f>
        <v>Steven</v>
      </c>
      <c r="H1242" s="6" t="str">
        <f>VLOOKUP($F$10:$F$4815,'Customer Info'!$A$1:$C$501,3,0)</f>
        <v>Roelle</v>
      </c>
      <c r="I1242" s="6" t="str">
        <f>VLOOKUP($F$10:$F$4815,'Customer Info'!$A$1:$E$501,5,0)</f>
        <v>Bonn</v>
      </c>
      <c r="J1242" s="2" t="s">
        <v>94</v>
      </c>
      <c r="K1242" s="7" t="str">
        <f>VLOOKUP($J:$J,'Product Details'!$B:$C,2,0)</f>
        <v>Furniture</v>
      </c>
      <c r="L1242" s="7" t="str">
        <f>VLOOKUP($J:$J,'Product Details'!$B:$D,3,0)</f>
        <v>Bookcases</v>
      </c>
      <c r="M1242" s="7"/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">
        <v>84</v>
      </c>
      <c r="T1242" s="9">
        <f t="shared" si="97"/>
        <v>1483</v>
      </c>
      <c r="U1242" s="9">
        <f t="shared" si="98"/>
        <v>175</v>
      </c>
      <c r="V1242" s="2" t="s">
        <v>34</v>
      </c>
      <c r="W1242" s="10">
        <f t="shared" si="99"/>
        <v>0.02</v>
      </c>
    </row>
    <row r="1243" spans="1:23" x14ac:dyDescent="0.25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VLOOKUP(F1243:F6048,'Customer Info'!A:B,2,0)</f>
        <v>Kelly</v>
      </c>
      <c r="H1243" s="6" t="str">
        <f>VLOOKUP($F$10:$F$4815,'Customer Info'!$A$1:$C$501,3,0)</f>
        <v>Williams</v>
      </c>
      <c r="I1243" s="6" t="str">
        <f>VLOOKUP($F$10:$F$4815,'Customer Info'!$A$1:$E$501,5,0)</f>
        <v>Sydney</v>
      </c>
      <c r="J1243" s="2" t="s">
        <v>523</v>
      </c>
      <c r="K1243" s="7" t="str">
        <f>VLOOKUP($J:$J,'Product Details'!$B:$C,2,0)</f>
        <v>Office_Supplies</v>
      </c>
      <c r="L1243" s="7" t="str">
        <f>VLOOKUP($J:$J,'Product Details'!$B:$D,3,0)</f>
        <v>Appliances</v>
      </c>
      <c r="M1243" s="7"/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5080</v>
      </c>
      <c r="S1243" s="2">
        <v>48</v>
      </c>
      <c r="T1243" s="9">
        <f t="shared" si="97"/>
        <v>5128</v>
      </c>
      <c r="U1243" s="9">
        <f t="shared" si="98"/>
        <v>334</v>
      </c>
      <c r="V1243" s="2" t="s">
        <v>34</v>
      </c>
      <c r="W1243" s="10">
        <f t="shared" si="99"/>
        <v>0.05</v>
      </c>
    </row>
    <row r="1244" spans="1:23" x14ac:dyDescent="0.25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VLOOKUP(F1244:F6049,'Customer Info'!A:B,2,0)</f>
        <v>Mike</v>
      </c>
      <c r="H1244" s="6" t="str">
        <f>VLOOKUP($F$10:$F$4815,'Customer Info'!$A$1:$C$501,3,0)</f>
        <v>Vittorini</v>
      </c>
      <c r="I1244" s="6" t="str">
        <f>VLOOKUP($F$10:$F$4815,'Customer Info'!$A$1:$E$501,5,0)</f>
        <v>Naihati</v>
      </c>
      <c r="J1244" s="2" t="s">
        <v>286</v>
      </c>
      <c r="K1244" s="7" t="str">
        <f>VLOOKUP($J:$J,'Product Details'!$B:$C,2,0)</f>
        <v>Technology</v>
      </c>
      <c r="L1244" s="7" t="str">
        <f>VLOOKUP($J:$J,'Product Details'!$B:$D,3,0)</f>
        <v>Phones</v>
      </c>
      <c r="M1244" s="7"/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184</v>
      </c>
      <c r="S1244" s="2">
        <v>10</v>
      </c>
      <c r="T1244" s="9">
        <f t="shared" si="97"/>
        <v>194</v>
      </c>
      <c r="U1244" s="9">
        <f t="shared" si="98"/>
        <v>30</v>
      </c>
      <c r="V1244" s="2" t="s">
        <v>64</v>
      </c>
      <c r="W1244" s="10">
        <f t="shared" si="99"/>
        <v>0.02</v>
      </c>
    </row>
    <row r="1245" spans="1:23" x14ac:dyDescent="0.25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VLOOKUP(F1245:F6050,'Customer Info'!A:B,2,0)</f>
        <v>Carol</v>
      </c>
      <c r="H1245" s="6" t="str">
        <f>VLOOKUP($F$10:$F$4815,'Customer Info'!$A$1:$C$501,3,0)</f>
        <v>Triggs</v>
      </c>
      <c r="I1245" s="6" t="str">
        <f>VLOOKUP($F$10:$F$4815,'Customer Info'!$A$1:$E$501,5,0)</f>
        <v>Durgapur</v>
      </c>
      <c r="J1245" s="2" t="s">
        <v>402</v>
      </c>
      <c r="K1245" s="7" t="str">
        <f>VLOOKUP($J:$J,'Product Details'!$B:$C,2,0)</f>
        <v>Furniture</v>
      </c>
      <c r="L1245" s="7" t="str">
        <f>VLOOKUP($J:$J,'Product Details'!$B:$D,3,0)</f>
        <v>Bookcases</v>
      </c>
      <c r="M1245" s="7"/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26319</v>
      </c>
      <c r="S1245" s="2">
        <v>71</v>
      </c>
      <c r="T1245" s="9">
        <f t="shared" si="97"/>
        <v>26390</v>
      </c>
      <c r="U1245" s="9">
        <f t="shared" si="98"/>
        <v>2045</v>
      </c>
      <c r="V1245" s="2" t="s">
        <v>64</v>
      </c>
      <c r="W1245" s="10">
        <f t="shared" si="99"/>
        <v>7.0000000000000007E-2</v>
      </c>
    </row>
    <row r="1246" spans="1:23" x14ac:dyDescent="0.25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VLOOKUP(F1246:F6051,'Customer Info'!A:B,2,0)</f>
        <v>Brian</v>
      </c>
      <c r="H1246" s="6" t="str">
        <f>VLOOKUP($F$10:$F$4815,'Customer Info'!$A$1:$C$501,3,0)</f>
        <v>Dahlen</v>
      </c>
      <c r="I1246" s="6" t="str">
        <f>VLOOKUP($F$10:$F$4815,'Customer Info'!$A$1:$E$501,5,0)</f>
        <v>Shantou</v>
      </c>
      <c r="J1246" s="2" t="s">
        <v>405</v>
      </c>
      <c r="K1246" s="7" t="str">
        <f>VLOOKUP($J:$J,'Product Details'!$B:$C,2,0)</f>
        <v>Furniture</v>
      </c>
      <c r="L1246" s="7" t="str">
        <f>VLOOKUP($J:$J,'Product Details'!$B:$D,3,0)</f>
        <v>Furnishings</v>
      </c>
      <c r="M1246" s="7"/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3802</v>
      </c>
      <c r="S1246" s="2">
        <v>74</v>
      </c>
      <c r="T1246" s="9">
        <f t="shared" si="97"/>
        <v>3876</v>
      </c>
      <c r="U1246" s="9">
        <f t="shared" si="98"/>
        <v>256</v>
      </c>
      <c r="V1246" s="2" t="s">
        <v>34</v>
      </c>
      <c r="W1246" s="10">
        <f t="shared" si="99"/>
        <v>0.02</v>
      </c>
    </row>
    <row r="1247" spans="1:23" x14ac:dyDescent="0.25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VLOOKUP(F1247:F6052,'Customer Info'!A:B,2,0)</f>
        <v>Barry</v>
      </c>
      <c r="H1247" s="6" t="str">
        <f>VLOOKUP($F$10:$F$4815,'Customer Info'!$A$1:$C$501,3,0)</f>
        <v>Blumstein</v>
      </c>
      <c r="I1247" s="6" t="str">
        <f>VLOOKUP($F$10:$F$4815,'Customer Info'!$A$1:$E$501,5,0)</f>
        <v>Toowoomba</v>
      </c>
      <c r="J1247" s="2" t="s">
        <v>302</v>
      </c>
      <c r="K1247" s="7" t="str">
        <f>VLOOKUP($J:$J,'Product Details'!$B:$C,2,0)</f>
        <v>Technology</v>
      </c>
      <c r="L1247" s="7" t="str">
        <f>VLOOKUP($J:$J,'Product Details'!$B:$D,3,0)</f>
        <v>Machines</v>
      </c>
      <c r="M1247" s="7"/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144</v>
      </c>
      <c r="S1247" s="2">
        <v>30</v>
      </c>
      <c r="T1247" s="9">
        <f t="shared" si="97"/>
        <v>174</v>
      </c>
      <c r="U1247" s="9">
        <f t="shared" si="98"/>
        <v>42</v>
      </c>
      <c r="V1247" s="2" t="s">
        <v>34</v>
      </c>
      <c r="W1247" s="10">
        <f t="shared" si="99"/>
        <v>0.02</v>
      </c>
    </row>
    <row r="1248" spans="1:23" x14ac:dyDescent="0.25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VLOOKUP(F1248:F6053,'Customer Info'!A:B,2,0)</f>
        <v>David</v>
      </c>
      <c r="H1248" s="6" t="str">
        <f>VLOOKUP($F$10:$F$4815,'Customer Info'!$A$1:$C$501,3,0)</f>
        <v>Smith</v>
      </c>
      <c r="I1248" s="6" t="str">
        <f>VLOOKUP($F$10:$F$4815,'Customer Info'!$A$1:$E$501,5,0)</f>
        <v>Surat</v>
      </c>
      <c r="J1248" s="2" t="s">
        <v>297</v>
      </c>
      <c r="K1248" s="7" t="str">
        <f>VLOOKUP($J:$J,'Product Details'!$B:$C,2,0)</f>
        <v>Office_Supplies</v>
      </c>
      <c r="L1248" s="7" t="str">
        <f>VLOOKUP($J:$J,'Product Details'!$B:$D,3,0)</f>
        <v>Binders</v>
      </c>
      <c r="M1248" s="7"/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4554</v>
      </c>
      <c r="S1248" s="2">
        <v>52</v>
      </c>
      <c r="T1248" s="9">
        <f t="shared" si="97"/>
        <v>4606</v>
      </c>
      <c r="U1248" s="9">
        <f t="shared" si="98"/>
        <v>388</v>
      </c>
      <c r="V1248" s="2" t="s">
        <v>64</v>
      </c>
      <c r="W1248" s="10">
        <f t="shared" si="99"/>
        <v>0.02</v>
      </c>
    </row>
    <row r="1249" spans="1:23" x14ac:dyDescent="0.25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VLOOKUP(F1249:F6054,'Customer Info'!A:B,2,0)</f>
        <v>Ionia</v>
      </c>
      <c r="H1249" s="6" t="str">
        <f>VLOOKUP($F$10:$F$4815,'Customer Info'!$A$1:$C$501,3,0)</f>
        <v>McGrath</v>
      </c>
      <c r="I1249" s="6" t="str">
        <f>VLOOKUP($F$10:$F$4815,'Customer Info'!$A$1:$E$501,5,0)</f>
        <v>Dormagen</v>
      </c>
      <c r="J1249" s="2" t="s">
        <v>449</v>
      </c>
      <c r="K1249" s="7" t="str">
        <f>VLOOKUP($J:$J,'Product Details'!$B:$C,2,0)</f>
        <v>Office_Supplies</v>
      </c>
      <c r="L1249" s="7" t="str">
        <f>VLOOKUP($J:$J,'Product Details'!$B:$D,3,0)</f>
        <v>Envelopes</v>
      </c>
      <c r="M1249" s="7"/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2273</v>
      </c>
      <c r="S1249" s="2">
        <v>37</v>
      </c>
      <c r="T1249" s="9">
        <f t="shared" si="97"/>
        <v>2310</v>
      </c>
      <c r="U1249" s="9">
        <f t="shared" si="98"/>
        <v>81</v>
      </c>
      <c r="V1249" s="2" t="s">
        <v>64</v>
      </c>
      <c r="W1249" s="10">
        <f t="shared" si="99"/>
        <v>0.02</v>
      </c>
    </row>
    <row r="1250" spans="1:23" x14ac:dyDescent="0.25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VLOOKUP(F1250:F6055,'Customer Info'!A:B,2,0)</f>
        <v>Tom</v>
      </c>
      <c r="H1250" s="6" t="str">
        <f>VLOOKUP($F$10:$F$4815,'Customer Info'!$A$1:$C$501,3,0)</f>
        <v>Zandusky</v>
      </c>
      <c r="I1250" s="6" t="str">
        <f>VLOOKUP($F$10:$F$4815,'Customer Info'!$A$1:$E$501,5,0)</f>
        <v>Hobart</v>
      </c>
      <c r="J1250" s="2" t="s">
        <v>564</v>
      </c>
      <c r="K1250" s="7" t="str">
        <f>VLOOKUP($J:$J,'Product Details'!$B:$C,2,0)</f>
        <v>Technology</v>
      </c>
      <c r="L1250" s="7" t="str">
        <f>VLOOKUP($J:$J,'Product Details'!$B:$D,3,0)</f>
        <v>Machines</v>
      </c>
      <c r="M1250" s="7"/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5652</v>
      </c>
      <c r="S1250" s="2">
        <v>56</v>
      </c>
      <c r="T1250" s="9">
        <f t="shared" si="97"/>
        <v>5708</v>
      </c>
      <c r="U1250" s="9">
        <f t="shared" si="98"/>
        <v>372</v>
      </c>
      <c r="V1250" s="2" t="s">
        <v>64</v>
      </c>
      <c r="W1250" s="10">
        <f t="shared" si="99"/>
        <v>0.05</v>
      </c>
    </row>
    <row r="1251" spans="1:23" x14ac:dyDescent="0.25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VLOOKUP(F1251:F6056,'Customer Info'!A:B,2,0)</f>
        <v>Natalie</v>
      </c>
      <c r="H1251" s="6" t="str">
        <f>VLOOKUP($F$10:$F$4815,'Customer Info'!$A$1:$C$501,3,0)</f>
        <v>DeCherney</v>
      </c>
      <c r="I1251" s="6" t="str">
        <f>VLOOKUP($F$10:$F$4815,'Customer Info'!$A$1:$E$501,5,0)</f>
        <v>Anqing</v>
      </c>
      <c r="J1251" s="2" t="s">
        <v>796</v>
      </c>
      <c r="K1251" s="7" t="str">
        <f>VLOOKUP($J:$J,'Product Details'!$B:$C,2,0)</f>
        <v>Office_Supplies</v>
      </c>
      <c r="L1251" s="7" t="str">
        <f>VLOOKUP($J:$J,'Product Details'!$B:$D,3,0)</f>
        <v>Binders</v>
      </c>
      <c r="M1251" s="7"/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2796</v>
      </c>
      <c r="S1251" s="2">
        <v>88</v>
      </c>
      <c r="T1251" s="9">
        <f t="shared" si="97"/>
        <v>2884</v>
      </c>
      <c r="U1251" s="9">
        <f t="shared" si="98"/>
        <v>370</v>
      </c>
      <c r="V1251" s="2" t="s">
        <v>64</v>
      </c>
      <c r="W1251" s="10">
        <f t="shared" si="99"/>
        <v>0.02</v>
      </c>
    </row>
    <row r="1252" spans="1:23" x14ac:dyDescent="0.25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VLOOKUP(F1252:F6057,'Customer Info'!A:B,2,0)</f>
        <v>Arthur</v>
      </c>
      <c r="H1252" s="6" t="str">
        <f>VLOOKUP($F$10:$F$4815,'Customer Info'!$A$1:$C$501,3,0)</f>
        <v>Prichep</v>
      </c>
      <c r="I1252" s="6" t="str">
        <f>VLOOKUP($F$10:$F$4815,'Customer Info'!$A$1:$E$501,5,0)</f>
        <v>Minden</v>
      </c>
      <c r="J1252" s="2" t="s">
        <v>383</v>
      </c>
      <c r="K1252" s="7" t="str">
        <f>VLOOKUP($J:$J,'Product Details'!$B:$C,2,0)</f>
        <v>Office_Supplies</v>
      </c>
      <c r="L1252" s="7" t="str">
        <f>VLOOKUP($J:$J,'Product Details'!$B:$D,3,0)</f>
        <v>Storage</v>
      </c>
      <c r="M1252" s="7"/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3632</v>
      </c>
      <c r="S1252" s="2">
        <v>84</v>
      </c>
      <c r="T1252" s="9">
        <f t="shared" si="97"/>
        <v>3716</v>
      </c>
      <c r="U1252" s="9">
        <f t="shared" si="98"/>
        <v>318</v>
      </c>
      <c r="V1252" s="2" t="s">
        <v>31</v>
      </c>
      <c r="W1252" s="10">
        <f t="shared" si="99"/>
        <v>0.02</v>
      </c>
    </row>
    <row r="1253" spans="1:23" x14ac:dyDescent="0.25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VLOOKUP(F1253:F6058,'Customer Info'!A:B,2,0)</f>
        <v>Maureen</v>
      </c>
      <c r="H1253" s="6" t="str">
        <f>VLOOKUP($F$10:$F$4815,'Customer Info'!$A$1:$C$501,3,0)</f>
        <v>Gastineau</v>
      </c>
      <c r="I1253" s="6" t="str">
        <f>VLOOKUP($F$10:$F$4815,'Customer Info'!$A$1:$E$501,5,0)</f>
        <v>Melton</v>
      </c>
      <c r="J1253" s="2" t="s">
        <v>719</v>
      </c>
      <c r="K1253" s="7" t="str">
        <f>VLOOKUP($J:$J,'Product Details'!$B:$C,2,0)</f>
        <v>Office_Supplies</v>
      </c>
      <c r="L1253" s="7" t="str">
        <f>VLOOKUP($J:$J,'Product Details'!$B:$D,3,0)</f>
        <v>Labels</v>
      </c>
      <c r="M1253" s="7"/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69</v>
      </c>
      <c r="S1253" s="2">
        <v>10</v>
      </c>
      <c r="T1253" s="9">
        <f t="shared" si="97"/>
        <v>79</v>
      </c>
      <c r="U1253" s="9">
        <f t="shared" si="98"/>
        <v>15</v>
      </c>
      <c r="V1253" s="2" t="s">
        <v>34</v>
      </c>
      <c r="W1253" s="10">
        <f t="shared" si="99"/>
        <v>0.02</v>
      </c>
    </row>
    <row r="1254" spans="1:23" x14ac:dyDescent="0.25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VLOOKUP(F1254:F6059,'Customer Info'!A:B,2,0)</f>
        <v>Barry</v>
      </c>
      <c r="H1254" s="6" t="str">
        <f>VLOOKUP($F$10:$F$4815,'Customer Info'!$A$1:$C$501,3,0)</f>
        <v>Blumstein</v>
      </c>
      <c r="I1254" s="6" t="str">
        <f>VLOOKUP($F$10:$F$4815,'Customer Info'!$A$1:$E$501,5,0)</f>
        <v>Gold Coast</v>
      </c>
      <c r="J1254" s="2" t="s">
        <v>184</v>
      </c>
      <c r="K1254" s="7" t="str">
        <f>VLOOKUP($J:$J,'Product Details'!$B:$C,2,0)</f>
        <v>Furniture</v>
      </c>
      <c r="L1254" s="7" t="str">
        <f>VLOOKUP($J:$J,'Product Details'!$B:$D,3,0)</f>
        <v>Tables</v>
      </c>
      <c r="M1254" s="7"/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69</v>
      </c>
      <c r="S1254" s="2">
        <v>10</v>
      </c>
      <c r="T1254" s="9">
        <f t="shared" si="97"/>
        <v>79</v>
      </c>
      <c r="U1254" s="9">
        <f t="shared" si="98"/>
        <v>15</v>
      </c>
      <c r="V1254" s="2" t="s">
        <v>34</v>
      </c>
      <c r="W1254" s="10">
        <f t="shared" si="99"/>
        <v>0.02</v>
      </c>
    </row>
    <row r="1255" spans="1:23" x14ac:dyDescent="0.25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VLOOKUP(F1255:F6060,'Customer Info'!A:B,2,0)</f>
        <v>Anna</v>
      </c>
      <c r="H1255" s="6" t="str">
        <f>VLOOKUP($F$10:$F$4815,'Customer Info'!$A$1:$C$501,3,0)</f>
        <v>Gayman</v>
      </c>
      <c r="I1255" s="6" t="str">
        <f>VLOOKUP($F$10:$F$4815,'Customer Info'!$A$1:$E$501,5,0)</f>
        <v>Jakarta</v>
      </c>
      <c r="J1255" s="2" t="s">
        <v>523</v>
      </c>
      <c r="K1255" s="7" t="str">
        <f>VLOOKUP($J:$J,'Product Details'!$B:$C,2,0)</f>
        <v>Office_Supplies</v>
      </c>
      <c r="L1255" s="7" t="str">
        <f>VLOOKUP($J:$J,'Product Details'!$B:$D,3,0)</f>
        <v>Appliances</v>
      </c>
      <c r="M1255" s="7"/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3170</v>
      </c>
      <c r="S1255" s="2">
        <v>92</v>
      </c>
      <c r="T1255" s="9">
        <f t="shared" si="97"/>
        <v>3262</v>
      </c>
      <c r="U1255" s="9">
        <f t="shared" si="98"/>
        <v>272</v>
      </c>
      <c r="V1255" s="2" t="s">
        <v>34</v>
      </c>
      <c r="W1255" s="10">
        <f t="shared" si="99"/>
        <v>0.02</v>
      </c>
    </row>
    <row r="1256" spans="1:23" x14ac:dyDescent="0.25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VLOOKUP(F1256:F6061,'Customer Info'!A:B,2,0)</f>
        <v>Brooke</v>
      </c>
      <c r="H1256" s="6" t="str">
        <f>VLOOKUP($F$10:$F$4815,'Customer Info'!$A$1:$C$501,3,0)</f>
        <v>Gillingham</v>
      </c>
      <c r="I1256" s="6" t="str">
        <f>VLOOKUP($F$10:$F$4815,'Customer Info'!$A$1:$E$501,5,0)</f>
        <v>Geraldton</v>
      </c>
      <c r="J1256" s="2" t="s">
        <v>212</v>
      </c>
      <c r="K1256" s="7" t="str">
        <f>VLOOKUP($J:$J,'Product Details'!$B:$C,2,0)</f>
        <v>Furniture</v>
      </c>
      <c r="L1256" s="7" t="str">
        <f>VLOOKUP($J:$J,'Product Details'!$B:$D,3,0)</f>
        <v>Bookcases</v>
      </c>
      <c r="M1256" s="7"/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28260</v>
      </c>
      <c r="S1256" s="2">
        <v>39</v>
      </c>
      <c r="T1256" s="9">
        <f t="shared" si="97"/>
        <v>28299</v>
      </c>
      <c r="U1256" s="9">
        <f t="shared" si="98"/>
        <v>2119</v>
      </c>
      <c r="V1256" s="2" t="s">
        <v>34</v>
      </c>
      <c r="W1256" s="10">
        <f t="shared" si="99"/>
        <v>7.0000000000000007E-2</v>
      </c>
    </row>
    <row r="1257" spans="1:23" x14ac:dyDescent="0.25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VLOOKUP(F1257:F6062,'Customer Info'!A:B,2,0)</f>
        <v>Natalie</v>
      </c>
      <c r="H1257" s="6" t="str">
        <f>VLOOKUP($F$10:$F$4815,'Customer Info'!$A$1:$C$501,3,0)</f>
        <v>Webber</v>
      </c>
      <c r="I1257" s="6" t="str">
        <f>VLOOKUP($F$10:$F$4815,'Customer Info'!$A$1:$E$501,5,0)</f>
        <v>Ningbo</v>
      </c>
      <c r="J1257" s="2" t="s">
        <v>1406</v>
      </c>
      <c r="K1257" s="7" t="str">
        <f>VLOOKUP($J:$J,'Product Details'!$B:$C,2,0)</f>
        <v>Office_Supplies</v>
      </c>
      <c r="L1257" s="7" t="str">
        <f>VLOOKUP($J:$J,'Product Details'!$B:$D,3,0)</f>
        <v>Art</v>
      </c>
      <c r="M1257" s="7"/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1790</v>
      </c>
      <c r="S1257" s="2">
        <v>100</v>
      </c>
      <c r="T1257" s="9">
        <f t="shared" si="97"/>
        <v>1890</v>
      </c>
      <c r="U1257" s="9">
        <f t="shared" si="98"/>
        <v>184</v>
      </c>
      <c r="V1257" s="2" t="s">
        <v>64</v>
      </c>
      <c r="W1257" s="10">
        <f t="shared" si="99"/>
        <v>0.02</v>
      </c>
    </row>
    <row r="1258" spans="1:23" x14ac:dyDescent="0.25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VLOOKUP(F1258:F6063,'Customer Info'!A:B,2,0)</f>
        <v>Shui</v>
      </c>
      <c r="H1258" s="6" t="str">
        <f>VLOOKUP($F$10:$F$4815,'Customer Info'!$A$1:$C$501,3,0)</f>
        <v>Tom</v>
      </c>
      <c r="I1258" s="6" t="str">
        <f>VLOOKUP($F$10:$F$4815,'Customer Info'!$A$1:$E$501,5,0)</f>
        <v>Jakarta</v>
      </c>
      <c r="J1258" s="2" t="s">
        <v>227</v>
      </c>
      <c r="K1258" s="7" t="str">
        <f>VLOOKUP($J:$J,'Product Details'!$B:$C,2,0)</f>
        <v>Furniture</v>
      </c>
      <c r="L1258" s="7" t="str">
        <f>VLOOKUP($J:$J,'Product Details'!$B:$D,3,0)</f>
        <v>Bookcases</v>
      </c>
      <c r="M1258" s="7"/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3408</v>
      </c>
      <c r="S1258" s="2">
        <v>27</v>
      </c>
      <c r="T1258" s="9">
        <f t="shared" si="97"/>
        <v>3435</v>
      </c>
      <c r="U1258" s="9">
        <f t="shared" si="98"/>
        <v>187</v>
      </c>
      <c r="V1258" s="2" t="s">
        <v>64</v>
      </c>
      <c r="W1258" s="10">
        <f t="shared" si="99"/>
        <v>0.02</v>
      </c>
    </row>
    <row r="1259" spans="1:23" x14ac:dyDescent="0.25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VLOOKUP(F1259:F6064,'Customer Info'!A:B,2,0)</f>
        <v>Ralph</v>
      </c>
      <c r="H1259" s="6" t="str">
        <f>VLOOKUP($F$10:$F$4815,'Customer Info'!$A$1:$C$501,3,0)</f>
        <v>Arnett</v>
      </c>
      <c r="I1259" s="6" t="str">
        <f>VLOOKUP($F$10:$F$4815,'Customer Info'!$A$1:$E$501,5,0)</f>
        <v>Shenyang</v>
      </c>
      <c r="J1259" s="2" t="s">
        <v>467</v>
      </c>
      <c r="K1259" s="7" t="str">
        <f>VLOOKUP($J:$J,'Product Details'!$B:$C,2,0)</f>
        <v>Technology</v>
      </c>
      <c r="L1259" s="7" t="str">
        <f>VLOOKUP($J:$J,'Product Details'!$B:$D,3,0)</f>
        <v>Phones</v>
      </c>
      <c r="M1259" s="7"/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2964</v>
      </c>
      <c r="S1259" s="2">
        <v>44</v>
      </c>
      <c r="T1259" s="9">
        <f t="shared" si="97"/>
        <v>3008</v>
      </c>
      <c r="U1259" s="9">
        <f t="shared" si="98"/>
        <v>102</v>
      </c>
      <c r="V1259" s="2" t="s">
        <v>34</v>
      </c>
      <c r="W1259" s="10">
        <f t="shared" si="99"/>
        <v>0.02</v>
      </c>
    </row>
    <row r="1260" spans="1:23" x14ac:dyDescent="0.25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VLOOKUP(F1260:F6065,'Customer Info'!A:B,2,0)</f>
        <v>Justin</v>
      </c>
      <c r="H1260" s="6" t="str">
        <f>VLOOKUP($F$10:$F$4815,'Customer Info'!$A$1:$C$501,3,0)</f>
        <v>Deggeller</v>
      </c>
      <c r="I1260" s="6" t="str">
        <f>VLOOKUP($F$10:$F$4815,'Customer Info'!$A$1:$E$501,5,0)</f>
        <v>Gawler</v>
      </c>
      <c r="J1260" s="2" t="s">
        <v>57</v>
      </c>
      <c r="K1260" s="7" t="str">
        <f>VLOOKUP($J:$J,'Product Details'!$B:$C,2,0)</f>
        <v>Technology</v>
      </c>
      <c r="L1260" s="7" t="str">
        <f>VLOOKUP($J:$J,'Product Details'!$B:$D,3,0)</f>
        <v>Accessories</v>
      </c>
      <c r="M1260" s="7"/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1336</v>
      </c>
      <c r="S1260" s="2">
        <v>30</v>
      </c>
      <c r="T1260" s="9">
        <f t="shared" si="97"/>
        <v>1366</v>
      </c>
      <c r="U1260" s="9">
        <f t="shared" si="98"/>
        <v>150</v>
      </c>
      <c r="V1260" s="2" t="s">
        <v>64</v>
      </c>
      <c r="W1260" s="10">
        <f t="shared" si="99"/>
        <v>0.02</v>
      </c>
    </row>
    <row r="1261" spans="1:23" x14ac:dyDescent="0.25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VLOOKUP(F1261:F6066,'Customer Info'!A:B,2,0)</f>
        <v>Logan</v>
      </c>
      <c r="H1261" s="6" t="str">
        <f>VLOOKUP($F$10:$F$4815,'Customer Info'!$A$1:$C$501,3,0)</f>
        <v>Currie</v>
      </c>
      <c r="I1261" s="6" t="str">
        <f>VLOOKUP($F$10:$F$4815,'Customer Info'!$A$1:$E$501,5,0)</f>
        <v>Anshan</v>
      </c>
      <c r="J1261" s="2" t="s">
        <v>187</v>
      </c>
      <c r="K1261" s="7" t="str">
        <f>VLOOKUP($J:$J,'Product Details'!$B:$C,2,0)</f>
        <v>Technology</v>
      </c>
      <c r="L1261" s="7" t="str">
        <f>VLOOKUP($J:$J,'Product Details'!$B:$D,3,0)</f>
        <v>Accessories</v>
      </c>
      <c r="M1261" s="7"/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3395</v>
      </c>
      <c r="S1261" s="2">
        <v>100</v>
      </c>
      <c r="T1261" s="9">
        <f t="shared" si="97"/>
        <v>3495</v>
      </c>
      <c r="U1261" s="9">
        <f t="shared" si="98"/>
        <v>225</v>
      </c>
      <c r="V1261" s="2" t="s">
        <v>34</v>
      </c>
      <c r="W1261" s="10">
        <f t="shared" si="99"/>
        <v>0.02</v>
      </c>
    </row>
    <row r="1262" spans="1:23" x14ac:dyDescent="0.25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VLOOKUP(F1262:F6067,'Customer Info'!A:B,2,0)</f>
        <v>Victoria</v>
      </c>
      <c r="H1262" s="6" t="str">
        <f>VLOOKUP($F$10:$F$4815,'Customer Info'!$A$1:$C$501,3,0)</f>
        <v>Brennan</v>
      </c>
      <c r="I1262" s="6" t="str">
        <f>VLOOKUP($F$10:$F$4815,'Customer Info'!$A$1:$E$501,5,0)</f>
        <v>Mangalore</v>
      </c>
      <c r="J1262" s="2" t="s">
        <v>297</v>
      </c>
      <c r="K1262" s="7" t="str">
        <f>VLOOKUP($J:$J,'Product Details'!$B:$C,2,0)</f>
        <v>Office_Supplies</v>
      </c>
      <c r="L1262" s="7" t="str">
        <f>VLOOKUP($J:$J,'Product Details'!$B:$D,3,0)</f>
        <v>Binders</v>
      </c>
      <c r="M1262" s="7"/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7932</v>
      </c>
      <c r="S1262" s="2">
        <v>59</v>
      </c>
      <c r="T1262" s="9">
        <f t="shared" si="97"/>
        <v>7991</v>
      </c>
      <c r="U1262" s="9">
        <f t="shared" si="98"/>
        <v>359</v>
      </c>
      <c r="V1262" s="2" t="s">
        <v>34</v>
      </c>
      <c r="W1262" s="10">
        <f t="shared" si="99"/>
        <v>0.05</v>
      </c>
    </row>
    <row r="1263" spans="1:23" x14ac:dyDescent="0.25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VLOOKUP(F1263:F6068,'Customer Info'!A:B,2,0)</f>
        <v>Victoria</v>
      </c>
      <c r="H1263" s="6" t="str">
        <f>VLOOKUP($F$10:$F$4815,'Customer Info'!$A$1:$C$501,3,0)</f>
        <v>Wilson</v>
      </c>
      <c r="I1263" s="6" t="str">
        <f>VLOOKUP($F$10:$F$4815,'Customer Info'!$A$1:$E$501,5,0)</f>
        <v>Berlin</v>
      </c>
      <c r="J1263" s="2" t="s">
        <v>455</v>
      </c>
      <c r="K1263" s="7" t="str">
        <f>VLOOKUP($J:$J,'Product Details'!$B:$C,2,0)</f>
        <v>Office_Supplies</v>
      </c>
      <c r="L1263" s="7" t="str">
        <f>VLOOKUP($J:$J,'Product Details'!$B:$D,3,0)</f>
        <v>Paper</v>
      </c>
      <c r="M1263" s="7"/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14630</v>
      </c>
      <c r="S1263" s="2">
        <v>82</v>
      </c>
      <c r="T1263" s="9">
        <f t="shared" si="97"/>
        <v>14712</v>
      </c>
      <c r="U1263" s="9">
        <f t="shared" si="98"/>
        <v>778</v>
      </c>
      <c r="V1263" s="2" t="s">
        <v>31</v>
      </c>
      <c r="W1263" s="10">
        <f t="shared" si="99"/>
        <v>0.05</v>
      </c>
    </row>
    <row r="1264" spans="1:23" x14ac:dyDescent="0.25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VLOOKUP(F1264:F6069,'Customer Info'!A:B,2,0)</f>
        <v>Toby</v>
      </c>
      <c r="H1264" s="6" t="str">
        <f>VLOOKUP($F$10:$F$4815,'Customer Info'!$A$1:$C$501,3,0)</f>
        <v>Gnade</v>
      </c>
      <c r="I1264" s="6" t="str">
        <f>VLOOKUP($F$10:$F$4815,'Customer Info'!$A$1:$E$501,5,0)</f>
        <v>Wagga Wagga</v>
      </c>
      <c r="J1264" s="2" t="s">
        <v>54</v>
      </c>
      <c r="K1264" s="7" t="str">
        <f>VLOOKUP($J:$J,'Product Details'!$B:$C,2,0)</f>
        <v>Furniture</v>
      </c>
      <c r="L1264" s="7" t="str">
        <f>VLOOKUP($J:$J,'Product Details'!$B:$D,3,0)</f>
        <v>Tables</v>
      </c>
      <c r="M1264" s="7"/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1654</v>
      </c>
      <c r="S1264" s="2">
        <v>81</v>
      </c>
      <c r="T1264" s="9">
        <f t="shared" si="97"/>
        <v>1735</v>
      </c>
      <c r="U1264" s="9">
        <f t="shared" si="98"/>
        <v>158</v>
      </c>
      <c r="V1264" s="2" t="s">
        <v>31</v>
      </c>
      <c r="W1264" s="10">
        <f t="shared" si="99"/>
        <v>0.02</v>
      </c>
    </row>
    <row r="1265" spans="1:23" x14ac:dyDescent="0.25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VLOOKUP(F1265:F6070,'Customer Info'!A:B,2,0)</f>
        <v>Jim</v>
      </c>
      <c r="H1265" s="6" t="str">
        <f>VLOOKUP($F$10:$F$4815,'Customer Info'!$A$1:$C$501,3,0)</f>
        <v>Karlsson</v>
      </c>
      <c r="I1265" s="6" t="str">
        <f>VLOOKUP($F$10:$F$4815,'Customer Info'!$A$1:$E$501,5,0)</f>
        <v>Geelong</v>
      </c>
      <c r="J1265" s="2" t="s">
        <v>173</v>
      </c>
      <c r="K1265" s="7" t="str">
        <f>VLOOKUP($J:$J,'Product Details'!$B:$C,2,0)</f>
        <v>Office_Supplies</v>
      </c>
      <c r="L1265" s="7" t="str">
        <f>VLOOKUP($J:$J,'Product Details'!$B:$D,3,0)</f>
        <v>Fasteners</v>
      </c>
      <c r="M1265" s="7"/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3960</v>
      </c>
      <c r="S1265" s="2">
        <v>56</v>
      </c>
      <c r="T1265" s="9">
        <f t="shared" si="97"/>
        <v>4016</v>
      </c>
      <c r="U1265" s="9">
        <f t="shared" si="98"/>
        <v>352</v>
      </c>
      <c r="V1265" s="2" t="s">
        <v>31</v>
      </c>
      <c r="W1265" s="10">
        <f t="shared" si="99"/>
        <v>0.02</v>
      </c>
    </row>
    <row r="1266" spans="1:23" x14ac:dyDescent="0.25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VLOOKUP(F1266:F6071,'Customer Info'!A:B,2,0)</f>
        <v>Mick</v>
      </c>
      <c r="H1266" s="6" t="str">
        <f>VLOOKUP($F$10:$F$4815,'Customer Info'!$A$1:$C$501,3,0)</f>
        <v>Brown</v>
      </c>
      <c r="I1266" s="6" t="str">
        <f>VLOOKUP($F$10:$F$4815,'Customer Info'!$A$1:$E$501,5,0)</f>
        <v>Shenzhen</v>
      </c>
      <c r="J1266" s="2" t="s">
        <v>67</v>
      </c>
      <c r="K1266" s="7" t="str">
        <f>VLOOKUP($J:$J,'Product Details'!$B:$C,2,0)</f>
        <v>Furniture</v>
      </c>
      <c r="L1266" s="7" t="str">
        <f>VLOOKUP($J:$J,'Product Details'!$B:$D,3,0)</f>
        <v>Bookcases</v>
      </c>
      <c r="M1266" s="7"/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2661</v>
      </c>
      <c r="S1266" s="2">
        <v>93</v>
      </c>
      <c r="T1266" s="9">
        <f t="shared" si="97"/>
        <v>2754</v>
      </c>
      <c r="U1266" s="9">
        <f t="shared" si="98"/>
        <v>312</v>
      </c>
      <c r="V1266" s="2" t="s">
        <v>64</v>
      </c>
      <c r="W1266" s="10">
        <f t="shared" si="99"/>
        <v>0.02</v>
      </c>
    </row>
    <row r="1267" spans="1:23" x14ac:dyDescent="0.25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VLOOKUP(F1267:F6072,'Customer Info'!A:B,2,0)</f>
        <v>Barry</v>
      </c>
      <c r="H1267" s="6" t="str">
        <f>VLOOKUP($F$10:$F$4815,'Customer Info'!$A$1:$C$501,3,0)</f>
        <v>Blumstein</v>
      </c>
      <c r="I1267" s="6" t="str">
        <f>VLOOKUP($F$10:$F$4815,'Customer Info'!$A$1:$E$501,5,0)</f>
        <v>Gold Coast</v>
      </c>
      <c r="J1267" s="2" t="s">
        <v>54</v>
      </c>
      <c r="K1267" s="7" t="str">
        <f>VLOOKUP($J:$J,'Product Details'!$B:$C,2,0)</f>
        <v>Furniture</v>
      </c>
      <c r="L1267" s="7" t="str">
        <f>VLOOKUP($J:$J,'Product Details'!$B:$D,3,0)</f>
        <v>Tables</v>
      </c>
      <c r="M1267" s="7"/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5714</v>
      </c>
      <c r="S1267" s="2">
        <v>90</v>
      </c>
      <c r="T1267" s="9">
        <f t="shared" si="97"/>
        <v>5804</v>
      </c>
      <c r="U1267" s="9">
        <f t="shared" si="98"/>
        <v>560</v>
      </c>
      <c r="V1267" s="2" t="s">
        <v>34</v>
      </c>
      <c r="W1267" s="10">
        <f t="shared" si="99"/>
        <v>0.05</v>
      </c>
    </row>
    <row r="1268" spans="1:23" x14ac:dyDescent="0.25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VLOOKUP(F1268:F6073,'Customer Info'!A:B,2,0)</f>
        <v>Hunter</v>
      </c>
      <c r="H1268" s="6" t="str">
        <f>VLOOKUP($F$10:$F$4815,'Customer Info'!$A$1:$C$501,3,0)</f>
        <v>Lopez</v>
      </c>
      <c r="I1268" s="6" t="str">
        <f>VLOOKUP($F$10:$F$4815,'Customer Info'!$A$1:$E$501,5,0)</f>
        <v>Cuttack</v>
      </c>
      <c r="J1268" s="2" t="s">
        <v>539</v>
      </c>
      <c r="K1268" s="7" t="str">
        <f>VLOOKUP($J:$J,'Product Details'!$B:$C,2,0)</f>
        <v>Technology</v>
      </c>
      <c r="L1268" s="7" t="str">
        <f>VLOOKUP($J:$J,'Product Details'!$B:$D,3,0)</f>
        <v>Copiers</v>
      </c>
      <c r="M1268" s="7"/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120666</v>
      </c>
      <c r="S1268" s="2">
        <v>24</v>
      </c>
      <c r="T1268" s="9">
        <f t="shared" si="97"/>
        <v>120690</v>
      </c>
      <c r="U1268" s="9">
        <f t="shared" si="98"/>
        <v>12064</v>
      </c>
      <c r="V1268" s="2" t="s">
        <v>34</v>
      </c>
      <c r="W1268" s="10">
        <f t="shared" si="99"/>
        <v>0.12</v>
      </c>
    </row>
    <row r="1269" spans="1:23" x14ac:dyDescent="0.25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VLOOKUP(F1269:F6074,'Customer Info'!A:B,2,0)</f>
        <v>Pamela</v>
      </c>
      <c r="H1269" s="6" t="str">
        <f>VLOOKUP($F$10:$F$4815,'Customer Info'!$A$1:$C$501,3,0)</f>
        <v>Coakley</v>
      </c>
      <c r="I1269" s="6" t="str">
        <f>VLOOKUP($F$10:$F$4815,'Customer Info'!$A$1:$E$501,5,0)</f>
        <v>Jakarta</v>
      </c>
      <c r="J1269" s="2" t="s">
        <v>132</v>
      </c>
      <c r="K1269" s="7" t="str">
        <f>VLOOKUP($J:$J,'Product Details'!$B:$C,2,0)</f>
        <v>Office_Supplies</v>
      </c>
      <c r="L1269" s="7" t="str">
        <f>VLOOKUP($J:$J,'Product Details'!$B:$D,3,0)</f>
        <v>Labels</v>
      </c>
      <c r="M1269" s="7"/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1179</v>
      </c>
      <c r="S1269" s="2">
        <v>32</v>
      </c>
      <c r="T1269" s="9">
        <f t="shared" si="97"/>
        <v>1211</v>
      </c>
      <c r="U1269" s="9">
        <f t="shared" si="98"/>
        <v>89</v>
      </c>
      <c r="V1269" s="2" t="s">
        <v>34</v>
      </c>
      <c r="W1269" s="10">
        <f t="shared" si="99"/>
        <v>0.02</v>
      </c>
    </row>
    <row r="1270" spans="1:23" x14ac:dyDescent="0.25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VLOOKUP(F1270:F6075,'Customer Info'!A:B,2,0)</f>
        <v>Brian</v>
      </c>
      <c r="H1270" s="6" t="str">
        <f>VLOOKUP($F$10:$F$4815,'Customer Info'!$A$1:$C$501,3,0)</f>
        <v>Dahlen</v>
      </c>
      <c r="I1270" s="6" t="str">
        <f>VLOOKUP($F$10:$F$4815,'Customer Info'!$A$1:$E$501,5,0)</f>
        <v>Shantou</v>
      </c>
      <c r="J1270" s="2" t="s">
        <v>164</v>
      </c>
      <c r="K1270" s="7" t="str">
        <f>VLOOKUP($J:$J,'Product Details'!$B:$C,2,0)</f>
        <v>Office_Supplies</v>
      </c>
      <c r="L1270" s="7" t="str">
        <f>VLOOKUP($J:$J,'Product Details'!$B:$D,3,0)</f>
        <v>Appliances</v>
      </c>
      <c r="M1270" s="7"/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2681</v>
      </c>
      <c r="S1270" s="2">
        <v>41</v>
      </c>
      <c r="T1270" s="9">
        <f t="shared" si="97"/>
        <v>2722</v>
      </c>
      <c r="U1270" s="9">
        <f t="shared" si="98"/>
        <v>264</v>
      </c>
      <c r="V1270" s="2" t="s">
        <v>34</v>
      </c>
      <c r="W1270" s="10">
        <f t="shared" si="99"/>
        <v>0.02</v>
      </c>
    </row>
    <row r="1271" spans="1:23" x14ac:dyDescent="0.25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VLOOKUP(F1271:F6076,'Customer Info'!A:B,2,0)</f>
        <v>Ralph</v>
      </c>
      <c r="H1271" s="6" t="str">
        <f>VLOOKUP($F$10:$F$4815,'Customer Info'!$A$1:$C$501,3,0)</f>
        <v>Arnett</v>
      </c>
      <c r="I1271" s="6" t="str">
        <f>VLOOKUP($F$10:$F$4815,'Customer Info'!$A$1:$E$501,5,0)</f>
        <v>Suzhou</v>
      </c>
      <c r="J1271" s="2" t="s">
        <v>197</v>
      </c>
      <c r="K1271" s="7" t="str">
        <f>VLOOKUP($J:$J,'Product Details'!$B:$C,2,0)</f>
        <v>Office_Supplies</v>
      </c>
      <c r="L1271" s="7" t="str">
        <f>VLOOKUP($J:$J,'Product Details'!$B:$D,3,0)</f>
        <v>Labels</v>
      </c>
      <c r="M1271" s="7"/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2610</v>
      </c>
      <c r="S1271" s="2">
        <v>94</v>
      </c>
      <c r="T1271" s="9">
        <f t="shared" si="97"/>
        <v>2704</v>
      </c>
      <c r="U1271" s="9">
        <f t="shared" si="98"/>
        <v>310</v>
      </c>
      <c r="V1271" s="2" t="s">
        <v>34</v>
      </c>
      <c r="W1271" s="10">
        <f t="shared" si="99"/>
        <v>0.02</v>
      </c>
    </row>
    <row r="1272" spans="1:23" x14ac:dyDescent="0.25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VLOOKUP(F1272:F6077,'Customer Info'!A:B,2,0)</f>
        <v>Greg</v>
      </c>
      <c r="H1272" s="6" t="str">
        <f>VLOOKUP($F$10:$F$4815,'Customer Info'!$A$1:$C$501,3,0)</f>
        <v>Hansen</v>
      </c>
      <c r="I1272" s="6" t="str">
        <f>VLOOKUP($F$10:$F$4815,'Customer Info'!$A$1:$E$501,5,0)</f>
        <v>Canberra</v>
      </c>
      <c r="J1272" s="2" t="s">
        <v>51</v>
      </c>
      <c r="K1272" s="7" t="str">
        <f>VLOOKUP($J:$J,'Product Details'!$B:$C,2,0)</f>
        <v>Technology</v>
      </c>
      <c r="L1272" s="7" t="str">
        <f>VLOOKUP($J:$J,'Product Details'!$B:$D,3,0)</f>
        <v>Machines</v>
      </c>
      <c r="M1272" s="7"/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25953</v>
      </c>
      <c r="S1272" s="2">
        <v>28</v>
      </c>
      <c r="T1272" s="9">
        <f t="shared" si="97"/>
        <v>25981</v>
      </c>
      <c r="U1272" s="9">
        <f t="shared" si="98"/>
        <v>1738</v>
      </c>
      <c r="V1272" s="2" t="s">
        <v>64</v>
      </c>
      <c r="W1272" s="10">
        <f t="shared" si="99"/>
        <v>7.0000000000000007E-2</v>
      </c>
    </row>
    <row r="1273" spans="1:23" x14ac:dyDescent="0.25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VLOOKUP(F1273:F6078,'Customer Info'!A:B,2,0)</f>
        <v>Dennis</v>
      </c>
      <c r="H1273" s="6" t="str">
        <f>VLOOKUP($F$10:$F$4815,'Customer Info'!$A$1:$C$501,3,0)</f>
        <v>Pardue</v>
      </c>
      <c r="I1273" s="6" t="str">
        <f>VLOOKUP($F$10:$F$4815,'Customer Info'!$A$1:$E$501,5,0)</f>
        <v>Pekalongan</v>
      </c>
      <c r="J1273" s="2" t="s">
        <v>246</v>
      </c>
      <c r="K1273" s="7" t="str">
        <f>VLOOKUP($J:$J,'Product Details'!$B:$C,2,0)</f>
        <v>Office_Supplies</v>
      </c>
      <c r="L1273" s="7" t="str">
        <f>VLOOKUP($J:$J,'Product Details'!$B:$D,3,0)</f>
        <v>Envelopes</v>
      </c>
      <c r="M1273" s="7"/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3849</v>
      </c>
      <c r="S1273" s="2">
        <v>80</v>
      </c>
      <c r="T1273" s="9">
        <f t="shared" si="97"/>
        <v>3929</v>
      </c>
      <c r="U1273" s="9">
        <f t="shared" si="98"/>
        <v>368</v>
      </c>
      <c r="V1273" s="2" t="s">
        <v>34</v>
      </c>
      <c r="W1273" s="10">
        <f t="shared" si="99"/>
        <v>0.02</v>
      </c>
    </row>
    <row r="1274" spans="1:23" x14ac:dyDescent="0.25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VLOOKUP(F1274:F6079,'Customer Info'!A:B,2,0)</f>
        <v>Troy</v>
      </c>
      <c r="H1274" s="6" t="str">
        <f>VLOOKUP($F$10:$F$4815,'Customer Info'!$A$1:$C$501,3,0)</f>
        <v>Staebel</v>
      </c>
      <c r="I1274" s="6" t="str">
        <f>VLOOKUP($F$10:$F$4815,'Customer Info'!$A$1:$E$501,5,0)</f>
        <v>Depok</v>
      </c>
      <c r="J1274" s="2" t="s">
        <v>841</v>
      </c>
      <c r="K1274" s="7" t="str">
        <f>VLOOKUP($J:$J,'Product Details'!$B:$C,2,0)</f>
        <v>Office_Supplies</v>
      </c>
      <c r="L1274" s="7" t="str">
        <f>VLOOKUP($J:$J,'Product Details'!$B:$D,3,0)</f>
        <v>Envelopes</v>
      </c>
      <c r="M1274" s="7"/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4656</v>
      </c>
      <c r="S1274" s="2">
        <v>57</v>
      </c>
      <c r="T1274" s="9">
        <f t="shared" si="97"/>
        <v>4713</v>
      </c>
      <c r="U1274" s="9">
        <f t="shared" si="98"/>
        <v>315</v>
      </c>
      <c r="V1274" s="2" t="s">
        <v>64</v>
      </c>
      <c r="W1274" s="10">
        <f t="shared" si="99"/>
        <v>0.02</v>
      </c>
    </row>
    <row r="1275" spans="1:23" x14ac:dyDescent="0.25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VLOOKUP(F1275:F6080,'Customer Info'!A:B,2,0)</f>
        <v>Victoria</v>
      </c>
      <c r="H1275" s="6" t="str">
        <f>VLOOKUP($F$10:$F$4815,'Customer Info'!$A$1:$C$501,3,0)</f>
        <v>Brennan</v>
      </c>
      <c r="I1275" s="6" t="str">
        <f>VLOOKUP($F$10:$F$4815,'Customer Info'!$A$1:$E$501,5,0)</f>
        <v>Mangalore</v>
      </c>
      <c r="J1275" s="2" t="s">
        <v>97</v>
      </c>
      <c r="K1275" s="7" t="str">
        <f>VLOOKUP($J:$J,'Product Details'!$B:$C,2,0)</f>
        <v>Technology</v>
      </c>
      <c r="L1275" s="7" t="str">
        <f>VLOOKUP($J:$J,'Product Details'!$B:$D,3,0)</f>
        <v>Machines</v>
      </c>
      <c r="M1275" s="7"/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5992</v>
      </c>
      <c r="S1275" s="2">
        <v>85</v>
      </c>
      <c r="T1275" s="9">
        <f t="shared" si="97"/>
        <v>6077</v>
      </c>
      <c r="U1275" s="9">
        <f t="shared" si="98"/>
        <v>737</v>
      </c>
      <c r="V1275" s="2" t="s">
        <v>34</v>
      </c>
      <c r="W1275" s="10">
        <f t="shared" si="99"/>
        <v>0.05</v>
      </c>
    </row>
    <row r="1276" spans="1:23" x14ac:dyDescent="0.25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VLOOKUP(F1276:F6081,'Customer Info'!A:B,2,0)</f>
        <v>Stuart</v>
      </c>
      <c r="H1276" s="6" t="str">
        <f>VLOOKUP($F$10:$F$4815,'Customer Info'!$A$1:$C$501,3,0)</f>
        <v>Calhoun</v>
      </c>
      <c r="I1276" s="6" t="str">
        <f>VLOOKUP($F$10:$F$4815,'Customer Info'!$A$1:$E$501,5,0)</f>
        <v>Bochum</v>
      </c>
      <c r="J1276" s="2" t="s">
        <v>1013</v>
      </c>
      <c r="K1276" s="7" t="str">
        <f>VLOOKUP($J:$J,'Product Details'!$B:$C,2,0)</f>
        <v>Office_Supplies</v>
      </c>
      <c r="L1276" s="7" t="str">
        <f>VLOOKUP($J:$J,'Product Details'!$B:$D,3,0)</f>
        <v>Envelopes</v>
      </c>
      <c r="M1276" s="7"/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5518</v>
      </c>
      <c r="S1276" s="2">
        <v>89</v>
      </c>
      <c r="T1276" s="9">
        <f t="shared" si="97"/>
        <v>5607</v>
      </c>
      <c r="U1276" s="9">
        <f t="shared" si="98"/>
        <v>351</v>
      </c>
      <c r="V1276" s="2" t="s">
        <v>64</v>
      </c>
      <c r="W1276" s="10">
        <f t="shared" si="99"/>
        <v>0.05</v>
      </c>
    </row>
    <row r="1277" spans="1:23" x14ac:dyDescent="0.25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VLOOKUP(F1277:F6082,'Customer Info'!A:B,2,0)</f>
        <v>Charles</v>
      </c>
      <c r="H1277" s="6" t="str">
        <f>VLOOKUP($F$10:$F$4815,'Customer Info'!$A$1:$C$501,3,0)</f>
        <v>Sheldon</v>
      </c>
      <c r="I1277" s="6" t="str">
        <f>VLOOKUP($F$10:$F$4815,'Customer Info'!$A$1:$E$501,5,0)</f>
        <v>Brisbane</v>
      </c>
      <c r="J1277" s="2" t="s">
        <v>103</v>
      </c>
      <c r="K1277" s="7" t="str">
        <f>VLOOKUP($J:$J,'Product Details'!$B:$C,2,0)</f>
        <v>Technology</v>
      </c>
      <c r="L1277" s="7" t="str">
        <f>VLOOKUP($J:$J,'Product Details'!$B:$D,3,0)</f>
        <v>Phones</v>
      </c>
      <c r="M1277" s="7"/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141</v>
      </c>
      <c r="S1277" s="2">
        <v>30</v>
      </c>
      <c r="T1277" s="9">
        <f t="shared" si="97"/>
        <v>171</v>
      </c>
      <c r="U1277" s="9">
        <f t="shared" si="98"/>
        <v>40</v>
      </c>
      <c r="V1277" s="2" t="s">
        <v>64</v>
      </c>
      <c r="W1277" s="10">
        <f t="shared" si="99"/>
        <v>0.02</v>
      </c>
    </row>
    <row r="1278" spans="1:23" x14ac:dyDescent="0.25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VLOOKUP(F1278:F6083,'Customer Info'!A:B,2,0)</f>
        <v>David</v>
      </c>
      <c r="H1278" s="6" t="str">
        <f>VLOOKUP($F$10:$F$4815,'Customer Info'!$A$1:$C$501,3,0)</f>
        <v>Smith</v>
      </c>
      <c r="I1278" s="6" t="str">
        <f>VLOOKUP($F$10:$F$4815,'Customer Info'!$A$1:$E$501,5,0)</f>
        <v>Surat</v>
      </c>
      <c r="J1278" s="2" t="s">
        <v>281</v>
      </c>
      <c r="K1278" s="7" t="str">
        <f>VLOOKUP($J:$J,'Product Details'!$B:$C,2,0)</f>
        <v>Furniture</v>
      </c>
      <c r="L1278" s="7" t="str">
        <f>VLOOKUP($J:$J,'Product Details'!$B:$D,3,0)</f>
        <v>Chairs</v>
      </c>
      <c r="M1278" s="7"/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1502</v>
      </c>
      <c r="S1278" s="2">
        <v>59</v>
      </c>
      <c r="T1278" s="9">
        <f t="shared" si="97"/>
        <v>1561</v>
      </c>
      <c r="U1278" s="9">
        <f t="shared" si="98"/>
        <v>169</v>
      </c>
      <c r="V1278" s="2" t="s">
        <v>64</v>
      </c>
      <c r="W1278" s="10">
        <f t="shared" si="99"/>
        <v>0.02</v>
      </c>
    </row>
    <row r="1279" spans="1:23" x14ac:dyDescent="0.25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VLOOKUP(F1279:F6084,'Customer Info'!A:B,2,0)</f>
        <v>Dave</v>
      </c>
      <c r="H1279" s="6" t="str">
        <f>VLOOKUP($F$10:$F$4815,'Customer Info'!$A$1:$C$501,3,0)</f>
        <v>Hallsten</v>
      </c>
      <c r="I1279" s="6" t="str">
        <f>VLOOKUP($F$10:$F$4815,'Customer Info'!$A$1:$E$501,5,0)</f>
        <v>Melbourne</v>
      </c>
      <c r="J1279" s="2" t="s">
        <v>796</v>
      </c>
      <c r="K1279" s="7" t="str">
        <f>VLOOKUP($J:$J,'Product Details'!$B:$C,2,0)</f>
        <v>Office_Supplies</v>
      </c>
      <c r="L1279" s="7" t="str">
        <f>VLOOKUP($J:$J,'Product Details'!$B:$D,3,0)</f>
        <v>Binders</v>
      </c>
      <c r="M1279" s="7"/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41895</v>
      </c>
      <c r="S1279" s="2">
        <v>62</v>
      </c>
      <c r="T1279" s="9">
        <f t="shared" si="97"/>
        <v>41957</v>
      </c>
      <c r="U1279" s="9">
        <f t="shared" si="98"/>
        <v>1652</v>
      </c>
      <c r="V1279" s="2" t="s">
        <v>34</v>
      </c>
      <c r="W1279" s="10">
        <f t="shared" si="99"/>
        <v>7.0000000000000007E-2</v>
      </c>
    </row>
    <row r="1280" spans="1:23" x14ac:dyDescent="0.25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VLOOKUP(F1280:F6085,'Customer Info'!A:B,2,0)</f>
        <v>Shui</v>
      </c>
      <c r="H1280" s="6" t="str">
        <f>VLOOKUP($F$10:$F$4815,'Customer Info'!$A$1:$C$501,3,0)</f>
        <v>Tom</v>
      </c>
      <c r="I1280" s="6" t="str">
        <f>VLOOKUP($F$10:$F$4815,'Customer Info'!$A$1:$E$501,5,0)</f>
        <v>Jakarta</v>
      </c>
      <c r="J1280" s="2" t="s">
        <v>1143</v>
      </c>
      <c r="K1280" s="7" t="str">
        <f>VLOOKUP($J:$J,'Product Details'!$B:$C,2,0)</f>
        <v>Furniture</v>
      </c>
      <c r="L1280" s="7" t="str">
        <f>VLOOKUP($J:$J,'Product Details'!$B:$D,3,0)</f>
        <v>Bookcases</v>
      </c>
      <c r="M1280" s="7"/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284</v>
      </c>
      <c r="S1280" s="2">
        <v>30</v>
      </c>
      <c r="T1280" s="9">
        <f t="shared" si="97"/>
        <v>314</v>
      </c>
      <c r="U1280" s="9">
        <f t="shared" si="98"/>
        <v>46</v>
      </c>
      <c r="V1280" s="2" t="s">
        <v>72</v>
      </c>
      <c r="W1280" s="10">
        <f t="shared" si="99"/>
        <v>0.02</v>
      </c>
    </row>
    <row r="1281" spans="1:23" x14ac:dyDescent="0.25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VLOOKUP(F1281:F6086,'Customer Info'!A:B,2,0)</f>
        <v>Charlotte</v>
      </c>
      <c r="H1281" s="6" t="str">
        <f>VLOOKUP($F$10:$F$4815,'Customer Info'!$A$1:$C$501,3,0)</f>
        <v>Melton</v>
      </c>
      <c r="I1281" s="6" t="str">
        <f>VLOOKUP($F$10:$F$4815,'Customer Info'!$A$1:$E$501,5,0)</f>
        <v>Canberra</v>
      </c>
      <c r="J1281" s="2" t="s">
        <v>109</v>
      </c>
      <c r="K1281" s="7" t="str">
        <f>VLOOKUP($J:$J,'Product Details'!$B:$C,2,0)</f>
        <v>Furniture</v>
      </c>
      <c r="L1281" s="7" t="str">
        <f>VLOOKUP($J:$J,'Product Details'!$B:$D,3,0)</f>
        <v>Bookcases</v>
      </c>
      <c r="M1281" s="7"/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1002</v>
      </c>
      <c r="S1281" s="2">
        <v>30</v>
      </c>
      <c r="T1281" s="9">
        <f t="shared" si="97"/>
        <v>1032</v>
      </c>
      <c r="U1281" s="9">
        <f t="shared" si="98"/>
        <v>102</v>
      </c>
      <c r="V1281" s="2" t="s">
        <v>64</v>
      </c>
      <c r="W1281" s="10">
        <f t="shared" si="99"/>
        <v>0.02</v>
      </c>
    </row>
    <row r="1282" spans="1:23" x14ac:dyDescent="0.25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VLOOKUP(F1282:F6087,'Customer Info'!A:B,2,0)</f>
        <v>Kean</v>
      </c>
      <c r="H1282" s="6" t="str">
        <f>VLOOKUP($F$10:$F$4815,'Customer Info'!$A$1:$C$501,3,0)</f>
        <v>Thornton</v>
      </c>
      <c r="I1282" s="6" t="str">
        <f>VLOOKUP($F$10:$F$4815,'Customer Info'!$A$1:$E$501,5,0)</f>
        <v>Brisbane</v>
      </c>
      <c r="J1282" s="2" t="s">
        <v>748</v>
      </c>
      <c r="K1282" s="7" t="str">
        <f>VLOOKUP($J:$J,'Product Details'!$B:$C,2,0)</f>
        <v>Office_Supplies</v>
      </c>
      <c r="L1282" s="7" t="str">
        <f>VLOOKUP($J:$J,'Product Details'!$B:$D,3,0)</f>
        <v>Storage</v>
      </c>
      <c r="M1282" s="7"/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107604</v>
      </c>
      <c r="S1282" s="2">
        <v>90</v>
      </c>
      <c r="T1282" s="9">
        <f t="shared" si="97"/>
        <v>107694</v>
      </c>
      <c r="U1282" s="9">
        <f t="shared" si="98"/>
        <v>9882</v>
      </c>
      <c r="V1282" s="2" t="s">
        <v>34</v>
      </c>
      <c r="W1282" s="10">
        <f t="shared" si="99"/>
        <v>0.12</v>
      </c>
    </row>
    <row r="1283" spans="1:23" x14ac:dyDescent="0.25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VLOOKUP(F1283:F6088,'Customer Info'!A:B,2,0)</f>
        <v>Christy</v>
      </c>
      <c r="H1283" s="6" t="str">
        <f>VLOOKUP($F$10:$F$4815,'Customer Info'!$A$1:$C$501,3,0)</f>
        <v>Brittain</v>
      </c>
      <c r="I1283" s="6" t="str">
        <f>VLOOKUP($F$10:$F$4815,'Customer Info'!$A$1:$E$501,5,0)</f>
        <v>Ajmer</v>
      </c>
      <c r="J1283" s="2" t="s">
        <v>302</v>
      </c>
      <c r="K1283" s="7" t="str">
        <f>VLOOKUP($J:$J,'Product Details'!$B:$C,2,0)</f>
        <v>Technology</v>
      </c>
      <c r="L1283" s="7" t="str">
        <f>VLOOKUP($J:$J,'Product Details'!$B:$D,3,0)</f>
        <v>Machines</v>
      </c>
      <c r="M1283" s="7"/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16445</v>
      </c>
      <c r="S1283" s="2">
        <v>46</v>
      </c>
      <c r="T1283" s="9">
        <f t="shared" si="97"/>
        <v>16491</v>
      </c>
      <c r="U1283" s="9">
        <f t="shared" si="98"/>
        <v>966</v>
      </c>
      <c r="V1283" s="2" t="s">
        <v>34</v>
      </c>
      <c r="W1283" s="10">
        <f t="shared" si="99"/>
        <v>0.05</v>
      </c>
    </row>
    <row r="1284" spans="1:23" x14ac:dyDescent="0.25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VLOOKUP(F1284:F6089,'Customer Info'!A:B,2,0)</f>
        <v>Karen</v>
      </c>
      <c r="H1284" s="6" t="str">
        <f>VLOOKUP($F$10:$F$4815,'Customer Info'!$A$1:$C$501,3,0)</f>
        <v>Daniels</v>
      </c>
      <c r="I1284" s="6" t="str">
        <f>VLOOKUP($F$10:$F$4815,'Customer Info'!$A$1:$E$501,5,0)</f>
        <v>Jiutai</v>
      </c>
      <c r="J1284" s="2" t="s">
        <v>573</v>
      </c>
      <c r="K1284" s="7" t="str">
        <f>VLOOKUP($J:$J,'Product Details'!$B:$C,2,0)</f>
        <v>Technology</v>
      </c>
      <c r="L1284" s="7" t="str">
        <f>VLOOKUP($J:$J,'Product Details'!$B:$D,3,0)</f>
        <v>Machines</v>
      </c>
      <c r="M1284" s="7"/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6296</v>
      </c>
      <c r="S1284" s="2">
        <v>77</v>
      </c>
      <c r="T1284" s="9">
        <f t="shared" si="97"/>
        <v>6373</v>
      </c>
      <c r="U1284" s="9">
        <f t="shared" si="98"/>
        <v>873</v>
      </c>
      <c r="V1284" s="2" t="s">
        <v>34</v>
      </c>
      <c r="W1284" s="10">
        <f t="shared" si="99"/>
        <v>0.05</v>
      </c>
    </row>
    <row r="1285" spans="1:23" x14ac:dyDescent="0.25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VLOOKUP(F1285:F6090,'Customer Info'!A:B,2,0)</f>
        <v>Harry</v>
      </c>
      <c r="H1285" s="6" t="str">
        <f>VLOOKUP($F$10:$F$4815,'Customer Info'!$A$1:$C$501,3,0)</f>
        <v>Marie</v>
      </c>
      <c r="I1285" s="6" t="str">
        <f>VLOOKUP($F$10:$F$4815,'Customer Info'!$A$1:$E$501,5,0)</f>
        <v>Dortmund</v>
      </c>
      <c r="J1285" s="2" t="s">
        <v>546</v>
      </c>
      <c r="K1285" s="7" t="str">
        <f>VLOOKUP($J:$J,'Product Details'!$B:$C,2,0)</f>
        <v>Technology</v>
      </c>
      <c r="L1285" s="7" t="str">
        <f>VLOOKUP($J:$J,'Product Details'!$B:$D,3,0)</f>
        <v>Copiers</v>
      </c>
      <c r="M1285" s="7"/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2151</v>
      </c>
      <c r="S1285" s="2">
        <v>72</v>
      </c>
      <c r="T1285" s="9">
        <f t="shared" si="97"/>
        <v>2223</v>
      </c>
      <c r="U1285" s="9">
        <f t="shared" si="98"/>
        <v>214</v>
      </c>
      <c r="V1285" s="2" t="s">
        <v>64</v>
      </c>
      <c r="W1285" s="10">
        <f t="shared" si="99"/>
        <v>0.02</v>
      </c>
    </row>
    <row r="1286" spans="1:23" x14ac:dyDescent="0.25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VLOOKUP(F1286:F6091,'Customer Info'!A:B,2,0)</f>
        <v>Mark</v>
      </c>
      <c r="H1286" s="6" t="str">
        <f>VLOOKUP($F$10:$F$4815,'Customer Info'!$A$1:$C$501,3,0)</f>
        <v>Packer</v>
      </c>
      <c r="I1286" s="6" t="str">
        <f>VLOOKUP($F$10:$F$4815,'Customer Info'!$A$1:$E$501,5,0)</f>
        <v>Perth</v>
      </c>
      <c r="J1286" s="2" t="s">
        <v>75</v>
      </c>
      <c r="K1286" s="7" t="str">
        <f>VLOOKUP($J:$J,'Product Details'!$B:$C,2,0)</f>
        <v>Office_Supplies</v>
      </c>
      <c r="L1286" s="7" t="str">
        <f>VLOOKUP($J:$J,'Product Details'!$B:$D,3,0)</f>
        <v>Fasteners</v>
      </c>
      <c r="M1286" s="7"/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3156</v>
      </c>
      <c r="S1286" s="2">
        <v>98</v>
      </c>
      <c r="T1286" s="9">
        <f t="shared" si="97"/>
        <v>3254</v>
      </c>
      <c r="U1286" s="9">
        <f t="shared" si="98"/>
        <v>332</v>
      </c>
      <c r="V1286" s="2" t="s">
        <v>34</v>
      </c>
      <c r="W1286" s="10">
        <f t="shared" si="99"/>
        <v>0.02</v>
      </c>
    </row>
    <row r="1287" spans="1:23" x14ac:dyDescent="0.25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VLOOKUP(F1287:F6092,'Customer Info'!A:B,2,0)</f>
        <v>Corey</v>
      </c>
      <c r="H1287" s="6" t="str">
        <f>VLOOKUP($F$10:$F$4815,'Customer Info'!$A$1:$C$501,3,0)</f>
        <v>Lock</v>
      </c>
      <c r="I1287" s="6" t="str">
        <f>VLOOKUP($F$10:$F$4815,'Customer Info'!$A$1:$E$501,5,0)</f>
        <v>Geelong</v>
      </c>
      <c r="J1287" s="2" t="s">
        <v>1406</v>
      </c>
      <c r="K1287" s="7" t="str">
        <f>VLOOKUP($J:$J,'Product Details'!$B:$C,2,0)</f>
        <v>Office_Supplies</v>
      </c>
      <c r="L1287" s="7" t="str">
        <f>VLOOKUP($J:$J,'Product Details'!$B:$D,3,0)</f>
        <v>Art</v>
      </c>
      <c r="M1287" s="7"/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13284</v>
      </c>
      <c r="S1287" s="2">
        <v>69</v>
      </c>
      <c r="T1287" s="9">
        <f t="shared" si="97"/>
        <v>13353</v>
      </c>
      <c r="U1287" s="9">
        <f t="shared" si="98"/>
        <v>1397</v>
      </c>
      <c r="V1287" s="2" t="s">
        <v>72</v>
      </c>
      <c r="W1287" s="10">
        <f t="shared" si="99"/>
        <v>0.05</v>
      </c>
    </row>
    <row r="1288" spans="1:23" x14ac:dyDescent="0.25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VLOOKUP(F1288:F6093,'Customer Info'!A:B,2,0)</f>
        <v>Victoria</v>
      </c>
      <c r="H1288" s="6" t="str">
        <f>VLOOKUP($F$10:$F$4815,'Customer Info'!$A$1:$C$501,3,0)</f>
        <v>Brennan</v>
      </c>
      <c r="I1288" s="6" t="str">
        <f>VLOOKUP($F$10:$F$4815,'Customer Info'!$A$1:$E$501,5,0)</f>
        <v>Canberra</v>
      </c>
      <c r="J1288" s="2" t="s">
        <v>212</v>
      </c>
      <c r="K1288" s="7" t="str">
        <f>VLOOKUP($J:$J,'Product Details'!$B:$C,2,0)</f>
        <v>Furniture</v>
      </c>
      <c r="L1288" s="7" t="str">
        <f>VLOOKUP($J:$J,'Product Details'!$B:$D,3,0)</f>
        <v>Bookcases</v>
      </c>
      <c r="M1288" s="7"/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6860</v>
      </c>
      <c r="S1288" s="2">
        <v>63</v>
      </c>
      <c r="T1288" s="9">
        <f t="shared" si="97"/>
        <v>6923</v>
      </c>
      <c r="U1288" s="9">
        <f t="shared" si="98"/>
        <v>383</v>
      </c>
      <c r="V1288" s="2" t="s">
        <v>34</v>
      </c>
      <c r="W1288" s="10">
        <f t="shared" si="99"/>
        <v>0.05</v>
      </c>
    </row>
    <row r="1289" spans="1:23" x14ac:dyDescent="0.25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VLOOKUP(F1289:F6094,'Customer Info'!A:B,2,0)</f>
        <v>Michelle</v>
      </c>
      <c r="H1289" s="6" t="str">
        <f>VLOOKUP($F$10:$F$4815,'Customer Info'!$A$1:$C$501,3,0)</f>
        <v>Arnett</v>
      </c>
      <c r="I1289" s="6" t="str">
        <f>VLOOKUP($F$10:$F$4815,'Customer Info'!$A$1:$E$501,5,0)</f>
        <v>Palembang</v>
      </c>
      <c r="J1289" s="2" t="s">
        <v>122</v>
      </c>
      <c r="K1289" s="7" t="str">
        <f>VLOOKUP($J:$J,'Product Details'!$B:$C,2,0)</f>
        <v>Furniture</v>
      </c>
      <c r="L1289" s="7" t="str">
        <f>VLOOKUP($J:$J,'Product Details'!$B:$D,3,0)</f>
        <v>Furnishings</v>
      </c>
      <c r="M1289" s="7"/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3548</v>
      </c>
      <c r="S1289" s="2">
        <v>68</v>
      </c>
      <c r="T1289" s="9">
        <f t="shared" si="97"/>
        <v>3616</v>
      </c>
      <c r="U1289" s="9">
        <f t="shared" si="98"/>
        <v>360</v>
      </c>
      <c r="V1289" s="2" t="s">
        <v>34</v>
      </c>
      <c r="W1289" s="10">
        <f t="shared" si="99"/>
        <v>0.02</v>
      </c>
    </row>
    <row r="1290" spans="1:23" x14ac:dyDescent="0.25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VLOOKUP(F1290:F6095,'Customer Info'!A:B,2,0)</f>
        <v>Duane</v>
      </c>
      <c r="H1290" s="6" t="str">
        <f>VLOOKUP($F$10:$F$4815,'Customer Info'!$A$1:$C$501,3,0)</f>
        <v>Huffman</v>
      </c>
      <c r="I1290" s="6" t="str">
        <f>VLOOKUP($F$10:$F$4815,'Customer Info'!$A$1:$E$501,5,0)</f>
        <v>Jakarta</v>
      </c>
      <c r="J1290" s="2" t="s">
        <v>164</v>
      </c>
      <c r="K1290" s="7" t="str">
        <f>VLOOKUP($J:$J,'Product Details'!$B:$C,2,0)</f>
        <v>Office_Supplies</v>
      </c>
      <c r="L1290" s="7" t="str">
        <f>VLOOKUP($J:$J,'Product Details'!$B:$D,3,0)</f>
        <v>Appliances</v>
      </c>
      <c r="M1290" s="7"/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3096</v>
      </c>
      <c r="S1290" s="2">
        <v>71</v>
      </c>
      <c r="T1290" s="9">
        <f t="shared" si="97"/>
        <v>3167</v>
      </c>
      <c r="U1290" s="9">
        <f t="shared" si="98"/>
        <v>329</v>
      </c>
      <c r="V1290" s="2" t="s">
        <v>34</v>
      </c>
      <c r="W1290" s="10">
        <f t="shared" si="99"/>
        <v>0.02</v>
      </c>
    </row>
    <row r="1291" spans="1:23" x14ac:dyDescent="0.25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VLOOKUP(F1291:F6096,'Customer Info'!A:B,2,0)</f>
        <v>Susan</v>
      </c>
      <c r="H1291" s="6" t="str">
        <f>VLOOKUP($F$10:$F$4815,'Customer Info'!$A$1:$C$501,3,0)</f>
        <v>MacKendrick</v>
      </c>
      <c r="I1291" s="6" t="str">
        <f>VLOOKUP($F$10:$F$4815,'Customer Info'!$A$1:$E$501,5,0)</f>
        <v>Brisbane</v>
      </c>
      <c r="J1291" s="2" t="s">
        <v>700</v>
      </c>
      <c r="K1291" s="7" t="str">
        <f>VLOOKUP($J:$J,'Product Details'!$B:$C,2,0)</f>
        <v>Technology</v>
      </c>
      <c r="L1291" s="7" t="str">
        <f>VLOOKUP($J:$J,'Product Details'!$B:$D,3,0)</f>
        <v>Accessories</v>
      </c>
      <c r="M1291" s="7"/>
      <c r="N1291" s="2">
        <v>2540</v>
      </c>
      <c r="O1291" s="2">
        <v>2397</v>
      </c>
      <c r="P1291" s="2">
        <v>2</v>
      </c>
      <c r="Q1291" s="8">
        <f t="shared" ref="Q1291:Q1354" si="100">O1291*P1291</f>
        <v>4794</v>
      </c>
      <c r="R1291" s="8">
        <f t="shared" ref="R1291:R1354" si="101">N1291*P1291</f>
        <v>5080</v>
      </c>
      <c r="S1291" s="2">
        <v>38</v>
      </c>
      <c r="T1291" s="9">
        <f t="shared" ref="T1291:T1354" si="102">R1291+S1291</f>
        <v>5118</v>
      </c>
      <c r="U1291" s="9">
        <f t="shared" ref="U1291:U1354" si="103">T1291-Q1291</f>
        <v>324</v>
      </c>
      <c r="V1291" s="2" t="s">
        <v>34</v>
      </c>
      <c r="W1291" s="10">
        <f t="shared" ref="W1291:W1354" si="104">VLOOKUP(T:T,$X$1:$Y$7, 2, TRUE)</f>
        <v>0.05</v>
      </c>
    </row>
    <row r="1292" spans="1:23" x14ac:dyDescent="0.25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VLOOKUP(F1292:F6097,'Customer Info'!A:B,2,0)</f>
        <v>Victoria</v>
      </c>
      <c r="H1292" s="6" t="str">
        <f>VLOOKUP($F$10:$F$4815,'Customer Info'!$A$1:$C$501,3,0)</f>
        <v>Brennan</v>
      </c>
      <c r="I1292" s="6" t="str">
        <f>VLOOKUP($F$10:$F$4815,'Customer Info'!$A$1:$E$501,5,0)</f>
        <v>Adelaide</v>
      </c>
      <c r="J1292" s="2" t="s">
        <v>71</v>
      </c>
      <c r="K1292" s="7" t="str">
        <f>VLOOKUP($J:$J,'Product Details'!$B:$C,2,0)</f>
        <v>Furniture</v>
      </c>
      <c r="L1292" s="7" t="str">
        <f>VLOOKUP($J:$J,'Product Details'!$B:$D,3,0)</f>
        <v>Furnishings</v>
      </c>
      <c r="M1292" s="7"/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">
        <v>68</v>
      </c>
      <c r="T1292" s="9">
        <f t="shared" si="102"/>
        <v>7400</v>
      </c>
      <c r="U1292" s="9">
        <f t="shared" si="103"/>
        <v>278</v>
      </c>
      <c r="V1292" s="2" t="s">
        <v>34</v>
      </c>
      <c r="W1292" s="10">
        <f t="shared" si="104"/>
        <v>0.05</v>
      </c>
    </row>
    <row r="1293" spans="1:23" x14ac:dyDescent="0.25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VLOOKUP(F1293:F6098,'Customer Info'!A:B,2,0)</f>
        <v>Jason</v>
      </c>
      <c r="H1293" s="6" t="str">
        <f>VLOOKUP($F$10:$F$4815,'Customer Info'!$A$1:$C$501,3,0)</f>
        <v>Gross</v>
      </c>
      <c r="I1293" s="6" t="str">
        <f>VLOOKUP($F$10:$F$4815,'Customer Info'!$A$1:$E$501,5,0)</f>
        <v>Sydney</v>
      </c>
      <c r="J1293" s="2" t="s">
        <v>246</v>
      </c>
      <c r="K1293" s="7" t="str">
        <f>VLOOKUP($J:$J,'Product Details'!$B:$C,2,0)</f>
        <v>Office_Supplies</v>
      </c>
      <c r="L1293" s="7" t="str">
        <f>VLOOKUP($J:$J,'Product Details'!$B:$D,3,0)</f>
        <v>Envelopes</v>
      </c>
      <c r="M1293" s="7"/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">
        <v>84</v>
      </c>
      <c r="T1293" s="9">
        <f t="shared" si="102"/>
        <v>49296</v>
      </c>
      <c r="U1293" s="9">
        <f t="shared" si="103"/>
        <v>3732</v>
      </c>
      <c r="V1293" s="2" t="s">
        <v>31</v>
      </c>
      <c r="W1293" s="10">
        <f t="shared" si="104"/>
        <v>7.0000000000000007E-2</v>
      </c>
    </row>
    <row r="1294" spans="1:23" x14ac:dyDescent="0.25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VLOOKUP(F1294:F6099,'Customer Info'!A:B,2,0)</f>
        <v>Darren</v>
      </c>
      <c r="H1294" s="6" t="str">
        <f>VLOOKUP($F$10:$F$4815,'Customer Info'!$A$1:$C$501,3,0)</f>
        <v>Koutras</v>
      </c>
      <c r="I1294" s="6" t="str">
        <f>VLOOKUP($F$10:$F$4815,'Customer Info'!$A$1:$E$501,5,0)</f>
        <v>Pune</v>
      </c>
      <c r="J1294" s="2" t="s">
        <v>221</v>
      </c>
      <c r="K1294" s="7" t="str">
        <f>VLOOKUP($J:$J,'Product Details'!$B:$C,2,0)</f>
        <v>Office_Supplies</v>
      </c>
      <c r="L1294" s="7" t="str">
        <f>VLOOKUP($J:$J,'Product Details'!$B:$D,3,0)</f>
        <v>Storage</v>
      </c>
      <c r="M1294" s="7"/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">
        <v>40</v>
      </c>
      <c r="T1294" s="9">
        <f t="shared" si="102"/>
        <v>5981</v>
      </c>
      <c r="U1294" s="9">
        <f t="shared" si="103"/>
        <v>154</v>
      </c>
      <c r="V1294" s="2" t="s">
        <v>34</v>
      </c>
      <c r="W1294" s="10">
        <f t="shared" si="104"/>
        <v>0.05</v>
      </c>
    </row>
    <row r="1295" spans="1:23" x14ac:dyDescent="0.25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VLOOKUP(F1295:F6100,'Customer Info'!A:B,2,0)</f>
        <v>Darren</v>
      </c>
      <c r="H1295" s="6" t="str">
        <f>VLOOKUP($F$10:$F$4815,'Customer Info'!$A$1:$C$501,3,0)</f>
        <v>Koutras</v>
      </c>
      <c r="I1295" s="6" t="str">
        <f>VLOOKUP($F$10:$F$4815,'Customer Info'!$A$1:$E$501,5,0)</f>
        <v>Pune</v>
      </c>
      <c r="J1295" s="2" t="s">
        <v>112</v>
      </c>
      <c r="K1295" s="7" t="str">
        <f>VLOOKUP($J:$J,'Product Details'!$B:$C,2,0)</f>
        <v>Office_Supplies</v>
      </c>
      <c r="L1295" s="7" t="str">
        <f>VLOOKUP($J:$J,'Product Details'!$B:$D,3,0)</f>
        <v>Storage</v>
      </c>
      <c r="M1295" s="7"/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">
        <v>45</v>
      </c>
      <c r="T1295" s="9">
        <f t="shared" si="102"/>
        <v>473</v>
      </c>
      <c r="U1295" s="9">
        <f t="shared" si="103"/>
        <v>75</v>
      </c>
      <c r="V1295" s="2" t="s">
        <v>34</v>
      </c>
      <c r="W1295" s="10">
        <f t="shared" si="104"/>
        <v>0.02</v>
      </c>
    </row>
    <row r="1296" spans="1:23" x14ac:dyDescent="0.25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VLOOKUP(F1296:F6101,'Customer Info'!A:B,2,0)</f>
        <v>Rick</v>
      </c>
      <c r="H1296" s="6" t="str">
        <f>VLOOKUP($F$10:$F$4815,'Customer Info'!$A$1:$C$501,3,0)</f>
        <v>Reed</v>
      </c>
      <c r="I1296" s="6" t="str">
        <f>VLOOKUP($F$10:$F$4815,'Customer Info'!$A$1:$E$501,5,0)</f>
        <v>Lucknow</v>
      </c>
      <c r="J1296" s="2" t="s">
        <v>5</v>
      </c>
      <c r="K1296" s="7" t="str">
        <f>VLOOKUP($J:$J,'Product Details'!$B:$C,2,0)</f>
        <v>Furniture</v>
      </c>
      <c r="L1296" s="7" t="str">
        <f>VLOOKUP($J:$J,'Product Details'!$B:$D,3,0)</f>
        <v>Furnishings</v>
      </c>
      <c r="M1296" s="7"/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">
        <v>88</v>
      </c>
      <c r="T1296" s="9">
        <f t="shared" si="102"/>
        <v>25225</v>
      </c>
      <c r="U1296" s="9">
        <f t="shared" si="103"/>
        <v>1042</v>
      </c>
      <c r="V1296" s="2" t="s">
        <v>31</v>
      </c>
      <c r="W1296" s="10">
        <f t="shared" si="104"/>
        <v>7.0000000000000007E-2</v>
      </c>
    </row>
    <row r="1297" spans="1:23" x14ac:dyDescent="0.25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VLOOKUP(F1297:F6102,'Customer Info'!A:B,2,0)</f>
        <v>Brad</v>
      </c>
      <c r="H1297" s="6" t="str">
        <f>VLOOKUP($F$10:$F$4815,'Customer Info'!$A$1:$C$501,3,0)</f>
        <v>Thomas</v>
      </c>
      <c r="I1297" s="6" t="str">
        <f>VLOOKUP($F$10:$F$4815,'Customer Info'!$A$1:$E$501,5,0)</f>
        <v>Udaipur</v>
      </c>
      <c r="J1297" s="2" t="s">
        <v>521</v>
      </c>
      <c r="K1297" s="7" t="str">
        <f>VLOOKUP($J:$J,'Product Details'!$B:$C,2,0)</f>
        <v>Office_Supplies</v>
      </c>
      <c r="L1297" s="7" t="str">
        <f>VLOOKUP($J:$J,'Product Details'!$B:$D,3,0)</f>
        <v>Fasteners</v>
      </c>
      <c r="M1297" s="7"/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">
        <v>64</v>
      </c>
      <c r="T1297" s="9">
        <f t="shared" si="102"/>
        <v>26383</v>
      </c>
      <c r="U1297" s="9">
        <f t="shared" si="103"/>
        <v>2038</v>
      </c>
      <c r="V1297" s="2" t="s">
        <v>64</v>
      </c>
      <c r="W1297" s="10">
        <f t="shared" si="104"/>
        <v>7.0000000000000007E-2</v>
      </c>
    </row>
    <row r="1298" spans="1:23" x14ac:dyDescent="0.25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VLOOKUP(F1298:F6103,'Customer Info'!A:B,2,0)</f>
        <v>Carol</v>
      </c>
      <c r="H1298" s="6" t="str">
        <f>VLOOKUP($F$10:$F$4815,'Customer Info'!$A$1:$C$501,3,0)</f>
        <v>Adams</v>
      </c>
      <c r="I1298" s="6" t="str">
        <f>VLOOKUP($F$10:$F$4815,'Customer Info'!$A$1:$E$501,5,0)</f>
        <v>Cairns</v>
      </c>
      <c r="J1298" s="2" t="s">
        <v>71</v>
      </c>
      <c r="K1298" s="7" t="str">
        <f>VLOOKUP($J:$J,'Product Details'!$B:$C,2,0)</f>
        <v>Furniture</v>
      </c>
      <c r="L1298" s="7" t="str">
        <f>VLOOKUP($J:$J,'Product Details'!$B:$D,3,0)</f>
        <v>Furnishings</v>
      </c>
      <c r="M1298" s="7"/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">
        <v>30</v>
      </c>
      <c r="T1298" s="9">
        <f t="shared" si="102"/>
        <v>4876</v>
      </c>
      <c r="U1298" s="9">
        <f t="shared" si="103"/>
        <v>384</v>
      </c>
      <c r="V1298" s="2" t="s">
        <v>34</v>
      </c>
      <c r="W1298" s="10">
        <f t="shared" si="104"/>
        <v>0.02</v>
      </c>
    </row>
    <row r="1299" spans="1:23" x14ac:dyDescent="0.25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VLOOKUP(F1299:F6104,'Customer Info'!A:B,2,0)</f>
        <v>Troy</v>
      </c>
      <c r="H1299" s="6" t="str">
        <f>VLOOKUP($F$10:$F$4815,'Customer Info'!$A$1:$C$501,3,0)</f>
        <v>Blackwell</v>
      </c>
      <c r="I1299" s="6" t="str">
        <f>VLOOKUP($F$10:$F$4815,'Customer Info'!$A$1:$E$501,5,0)</f>
        <v>Krefeld</v>
      </c>
      <c r="J1299" s="2" t="s">
        <v>284</v>
      </c>
      <c r="K1299" s="7" t="str">
        <f>VLOOKUP($J:$J,'Product Details'!$B:$C,2,0)</f>
        <v>Furniture</v>
      </c>
      <c r="L1299" s="7" t="str">
        <f>VLOOKUP($J:$J,'Product Details'!$B:$D,3,0)</f>
        <v>Chairs</v>
      </c>
      <c r="M1299" s="7"/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">
        <v>95</v>
      </c>
      <c r="T1299" s="9">
        <f t="shared" si="102"/>
        <v>1581</v>
      </c>
      <c r="U1299" s="9">
        <f t="shared" si="103"/>
        <v>193</v>
      </c>
      <c r="V1299" s="2" t="s">
        <v>34</v>
      </c>
      <c r="W1299" s="10">
        <f t="shared" si="104"/>
        <v>0.02</v>
      </c>
    </row>
    <row r="1300" spans="1:23" x14ac:dyDescent="0.25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VLOOKUP(F1300:F6105,'Customer Info'!A:B,2,0)</f>
        <v>Thais</v>
      </c>
      <c r="H1300" s="6" t="str">
        <f>VLOOKUP($F$10:$F$4815,'Customer Info'!$A$1:$C$501,3,0)</f>
        <v>Sissman</v>
      </c>
      <c r="I1300" s="6" t="str">
        <f>VLOOKUP($F$10:$F$4815,'Customer Info'!$A$1:$E$501,5,0)</f>
        <v>Essen</v>
      </c>
      <c r="J1300" s="2" t="s">
        <v>349</v>
      </c>
      <c r="K1300" s="7" t="str">
        <f>VLOOKUP($J:$J,'Product Details'!$B:$C,2,0)</f>
        <v>Furniture</v>
      </c>
      <c r="L1300" s="7" t="str">
        <f>VLOOKUP($J:$J,'Product Details'!$B:$D,3,0)</f>
        <v>Furnishings</v>
      </c>
      <c r="M1300" s="7"/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">
        <v>62</v>
      </c>
      <c r="T1300" s="9">
        <f t="shared" si="102"/>
        <v>7088</v>
      </c>
      <c r="U1300" s="9">
        <f t="shared" si="103"/>
        <v>458</v>
      </c>
      <c r="V1300" s="2" t="s">
        <v>64</v>
      </c>
      <c r="W1300" s="10">
        <f t="shared" si="104"/>
        <v>0.05</v>
      </c>
    </row>
    <row r="1301" spans="1:23" x14ac:dyDescent="0.25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VLOOKUP(F1301:F6106,'Customer Info'!A:B,2,0)</f>
        <v>Alyssa</v>
      </c>
      <c r="H1301" s="6" t="str">
        <f>VLOOKUP($F$10:$F$4815,'Customer Info'!$A$1:$C$501,3,0)</f>
        <v>Tate</v>
      </c>
      <c r="I1301" s="6" t="str">
        <f>VLOOKUP($F$10:$F$4815,'Customer Info'!$A$1:$E$501,5,0)</f>
        <v>Wafangdian</v>
      </c>
      <c r="J1301" s="2" t="s">
        <v>84</v>
      </c>
      <c r="K1301" s="7" t="str">
        <f>VLOOKUP($J:$J,'Product Details'!$B:$C,2,0)</f>
        <v>Furniture</v>
      </c>
      <c r="L1301" s="7" t="str">
        <f>VLOOKUP($J:$J,'Product Details'!$B:$D,3,0)</f>
        <v>Chairs</v>
      </c>
      <c r="M1301" s="7"/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">
        <v>92</v>
      </c>
      <c r="T1301" s="9">
        <f t="shared" si="102"/>
        <v>1420</v>
      </c>
      <c r="U1301" s="9">
        <f t="shared" si="103"/>
        <v>268</v>
      </c>
      <c r="V1301" s="2" t="s">
        <v>64</v>
      </c>
      <c r="W1301" s="10">
        <f t="shared" si="104"/>
        <v>0.02</v>
      </c>
    </row>
    <row r="1302" spans="1:23" x14ac:dyDescent="0.25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VLOOKUP(F1302:F6107,'Customer Info'!A:B,2,0)</f>
        <v>Rick</v>
      </c>
      <c r="H1302" s="6" t="str">
        <f>VLOOKUP($F$10:$F$4815,'Customer Info'!$A$1:$C$501,3,0)</f>
        <v>Reed</v>
      </c>
      <c r="I1302" s="6" t="str">
        <f>VLOOKUP($F$10:$F$4815,'Customer Info'!$A$1:$E$501,5,0)</f>
        <v>Lucknow</v>
      </c>
      <c r="J1302" s="2" t="s">
        <v>362</v>
      </c>
      <c r="K1302" s="7" t="str">
        <f>VLOOKUP($J:$J,'Product Details'!$B:$C,2,0)</f>
        <v>Technology</v>
      </c>
      <c r="L1302" s="7" t="str">
        <f>VLOOKUP($J:$J,'Product Details'!$B:$D,3,0)</f>
        <v>Machines</v>
      </c>
      <c r="M1302" s="7"/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">
        <v>30</v>
      </c>
      <c r="T1302" s="9">
        <f t="shared" si="102"/>
        <v>945</v>
      </c>
      <c r="U1302" s="9">
        <f t="shared" si="103"/>
        <v>105</v>
      </c>
      <c r="V1302" s="2" t="s">
        <v>34</v>
      </c>
      <c r="W1302" s="10">
        <f t="shared" si="104"/>
        <v>0.02</v>
      </c>
    </row>
    <row r="1303" spans="1:23" x14ac:dyDescent="0.25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VLOOKUP(F1303:F6108,'Customer Info'!A:B,2,0)</f>
        <v>Alejandro</v>
      </c>
      <c r="H1303" s="6" t="str">
        <f>VLOOKUP($F$10:$F$4815,'Customer Info'!$A$1:$C$501,3,0)</f>
        <v>Ballentine</v>
      </c>
      <c r="I1303" s="6" t="str">
        <f>VLOOKUP($F$10:$F$4815,'Customer Info'!$A$1:$E$501,5,0)</f>
        <v>Mannheim</v>
      </c>
      <c r="J1303" s="2" t="s">
        <v>551</v>
      </c>
      <c r="K1303" s="7" t="str">
        <f>VLOOKUP($J:$J,'Product Details'!$B:$C,2,0)</f>
        <v>Office_Supplies</v>
      </c>
      <c r="L1303" s="7" t="str">
        <f>VLOOKUP($J:$J,'Product Details'!$B:$D,3,0)</f>
        <v>Art</v>
      </c>
      <c r="M1303" s="7"/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">
        <v>52</v>
      </c>
      <c r="T1303" s="9">
        <f t="shared" si="102"/>
        <v>11122</v>
      </c>
      <c r="U1303" s="9">
        <f t="shared" si="103"/>
        <v>670</v>
      </c>
      <c r="V1303" s="2" t="s">
        <v>64</v>
      </c>
      <c r="W1303" s="10">
        <f t="shared" si="104"/>
        <v>0.05</v>
      </c>
    </row>
    <row r="1304" spans="1:23" x14ac:dyDescent="0.25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VLOOKUP(F1304:F6109,'Customer Info'!A:B,2,0)</f>
        <v>Craig</v>
      </c>
      <c r="H1304" s="6" t="str">
        <f>VLOOKUP($F$10:$F$4815,'Customer Info'!$A$1:$C$501,3,0)</f>
        <v>Carreira</v>
      </c>
      <c r="I1304" s="6" t="str">
        <f>VLOOKUP($F$10:$F$4815,'Customer Info'!$A$1:$E$501,5,0)</f>
        <v>Worms</v>
      </c>
      <c r="J1304" s="2" t="s">
        <v>1225</v>
      </c>
      <c r="K1304" s="7" t="str">
        <f>VLOOKUP($J:$J,'Product Details'!$B:$C,2,0)</f>
        <v>Office_Supplies</v>
      </c>
      <c r="L1304" s="7" t="str">
        <f>VLOOKUP($J:$J,'Product Details'!$B:$D,3,0)</f>
        <v>Labels</v>
      </c>
      <c r="M1304" s="7"/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">
        <v>56</v>
      </c>
      <c r="T1304" s="9">
        <f t="shared" si="102"/>
        <v>2069</v>
      </c>
      <c r="U1304" s="9">
        <f t="shared" si="103"/>
        <v>188</v>
      </c>
      <c r="V1304" s="2" t="s">
        <v>34</v>
      </c>
      <c r="W1304" s="10">
        <f t="shared" si="104"/>
        <v>0.02</v>
      </c>
    </row>
    <row r="1305" spans="1:23" x14ac:dyDescent="0.25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VLOOKUP(F1305:F6110,'Customer Info'!A:B,2,0)</f>
        <v>Eileen</v>
      </c>
      <c r="H1305" s="6" t="str">
        <f>VLOOKUP($F$10:$F$4815,'Customer Info'!$A$1:$C$501,3,0)</f>
        <v>Kiefer</v>
      </c>
      <c r="I1305" s="6" t="str">
        <f>VLOOKUP($F$10:$F$4815,'Customer Info'!$A$1:$E$501,5,0)</f>
        <v>Hamm</v>
      </c>
      <c r="J1305" s="2" t="s">
        <v>1051</v>
      </c>
      <c r="K1305" s="7" t="str">
        <f>VLOOKUP($J:$J,'Product Details'!$B:$C,2,0)</f>
        <v>Technology</v>
      </c>
      <c r="L1305" s="7" t="str">
        <f>VLOOKUP($J:$J,'Product Details'!$B:$D,3,0)</f>
        <v>Copiers</v>
      </c>
      <c r="M1305" s="7"/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">
        <v>54</v>
      </c>
      <c r="T1305" s="9">
        <f t="shared" si="102"/>
        <v>73610</v>
      </c>
      <c r="U1305" s="9">
        <f t="shared" si="103"/>
        <v>4192</v>
      </c>
      <c r="V1305" s="2" t="s">
        <v>34</v>
      </c>
      <c r="W1305" s="10">
        <f t="shared" si="104"/>
        <v>0.09</v>
      </c>
    </row>
    <row r="1306" spans="1:23" x14ac:dyDescent="0.25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VLOOKUP(F1306:F6111,'Customer Info'!A:B,2,0)</f>
        <v>Cindy</v>
      </c>
      <c r="H1306" s="6" t="str">
        <f>VLOOKUP($F$10:$F$4815,'Customer Info'!$A$1:$C$501,3,0)</f>
        <v>Schnelling</v>
      </c>
      <c r="I1306" s="6" t="str">
        <f>VLOOKUP($F$10:$F$4815,'Customer Info'!$A$1:$E$501,5,0)</f>
        <v>Balikpapan</v>
      </c>
      <c r="J1306" s="2" t="s">
        <v>286</v>
      </c>
      <c r="K1306" s="7" t="str">
        <f>VLOOKUP($J:$J,'Product Details'!$B:$C,2,0)</f>
        <v>Technology</v>
      </c>
      <c r="L1306" s="7" t="str">
        <f>VLOOKUP($J:$J,'Product Details'!$B:$D,3,0)</f>
        <v>Phones</v>
      </c>
      <c r="M1306" s="7"/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">
        <v>62</v>
      </c>
      <c r="T1306" s="9">
        <f t="shared" si="102"/>
        <v>144290</v>
      </c>
      <c r="U1306" s="9">
        <f t="shared" si="103"/>
        <v>8178</v>
      </c>
      <c r="V1306" s="2" t="s">
        <v>31</v>
      </c>
      <c r="W1306" s="10">
        <f t="shared" si="104"/>
        <v>0.12</v>
      </c>
    </row>
    <row r="1307" spans="1:23" x14ac:dyDescent="0.25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VLOOKUP(F1307:F6112,'Customer Info'!A:B,2,0)</f>
        <v>Alex</v>
      </c>
      <c r="H1307" s="6" t="str">
        <f>VLOOKUP($F$10:$F$4815,'Customer Info'!$A$1:$C$501,3,0)</f>
        <v>Grayson</v>
      </c>
      <c r="I1307" s="6" t="str">
        <f>VLOOKUP($F$10:$F$4815,'Customer Info'!$A$1:$E$501,5,0)</f>
        <v>Anyang</v>
      </c>
      <c r="J1307" s="2" t="s">
        <v>181</v>
      </c>
      <c r="K1307" s="7" t="str">
        <f>VLOOKUP($J:$J,'Product Details'!$B:$C,2,0)</f>
        <v>Furniture</v>
      </c>
      <c r="L1307" s="7" t="str">
        <f>VLOOKUP($J:$J,'Product Details'!$B:$D,3,0)</f>
        <v>Tables</v>
      </c>
      <c r="M1307" s="7"/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15864</v>
      </c>
      <c r="S1307" s="2">
        <v>100</v>
      </c>
      <c r="T1307" s="9">
        <f t="shared" si="102"/>
        <v>15964</v>
      </c>
      <c r="U1307" s="9">
        <f t="shared" si="103"/>
        <v>700</v>
      </c>
      <c r="V1307" s="2" t="s">
        <v>34</v>
      </c>
      <c r="W1307" s="10">
        <f t="shared" si="104"/>
        <v>0.05</v>
      </c>
    </row>
    <row r="1308" spans="1:23" x14ac:dyDescent="0.25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VLOOKUP(F1308:F6113,'Customer Info'!A:B,2,0)</f>
        <v>Darren</v>
      </c>
      <c r="H1308" s="6" t="str">
        <f>VLOOKUP($F$10:$F$4815,'Customer Info'!$A$1:$C$501,3,0)</f>
        <v>Budd</v>
      </c>
      <c r="I1308" s="6" t="str">
        <f>VLOOKUP($F$10:$F$4815,'Customer Info'!$A$1:$E$501,5,0)</f>
        <v>Regensburg</v>
      </c>
      <c r="J1308" s="2" t="s">
        <v>54</v>
      </c>
      <c r="K1308" s="7" t="str">
        <f>VLOOKUP($J:$J,'Product Details'!$B:$C,2,0)</f>
        <v>Furniture</v>
      </c>
      <c r="L1308" s="7" t="str">
        <f>VLOOKUP($J:$J,'Product Details'!$B:$D,3,0)</f>
        <v>Tables</v>
      </c>
      <c r="M1308" s="7"/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183</v>
      </c>
      <c r="S1308" s="2">
        <v>10</v>
      </c>
      <c r="T1308" s="9">
        <f t="shared" si="102"/>
        <v>193</v>
      </c>
      <c r="U1308" s="9">
        <f t="shared" si="103"/>
        <v>22</v>
      </c>
      <c r="V1308" s="2" t="s">
        <v>72</v>
      </c>
      <c r="W1308" s="10">
        <f t="shared" si="104"/>
        <v>0.02</v>
      </c>
    </row>
    <row r="1309" spans="1:23" x14ac:dyDescent="0.25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VLOOKUP(F1309:F6114,'Customer Info'!A:B,2,0)</f>
        <v>Mick</v>
      </c>
      <c r="H1309" s="6" t="str">
        <f>VLOOKUP($F$10:$F$4815,'Customer Info'!$A$1:$C$501,3,0)</f>
        <v>Brown</v>
      </c>
      <c r="I1309" s="6" t="str">
        <f>VLOOKUP($F$10:$F$4815,'Customer Info'!$A$1:$E$501,5,0)</f>
        <v>Shenzhen</v>
      </c>
      <c r="J1309" s="2" t="s">
        <v>539</v>
      </c>
      <c r="K1309" s="7" t="str">
        <f>VLOOKUP($J:$J,'Product Details'!$B:$C,2,0)</f>
        <v>Technology</v>
      </c>
      <c r="L1309" s="7" t="str">
        <f>VLOOKUP($J:$J,'Product Details'!$B:$D,3,0)</f>
        <v>Copiers</v>
      </c>
      <c r="M1309" s="7"/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852</v>
      </c>
      <c r="S1309" s="2">
        <v>30</v>
      </c>
      <c r="T1309" s="9">
        <f t="shared" si="102"/>
        <v>882</v>
      </c>
      <c r="U1309" s="9">
        <f t="shared" si="103"/>
        <v>78</v>
      </c>
      <c r="V1309" s="2" t="s">
        <v>31</v>
      </c>
      <c r="W1309" s="10">
        <f t="shared" si="104"/>
        <v>0.02</v>
      </c>
    </row>
    <row r="1310" spans="1:23" x14ac:dyDescent="0.25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VLOOKUP(F1310:F6115,'Customer Info'!A:B,2,0)</f>
        <v>Charlotte</v>
      </c>
      <c r="H1310" s="6" t="str">
        <f>VLOOKUP($F$10:$F$4815,'Customer Info'!$A$1:$C$501,3,0)</f>
        <v>Melton</v>
      </c>
      <c r="I1310" s="6" t="str">
        <f>VLOOKUP($F$10:$F$4815,'Customer Info'!$A$1:$E$501,5,0)</f>
        <v>Canberra</v>
      </c>
      <c r="J1310" s="2" t="s">
        <v>573</v>
      </c>
      <c r="K1310" s="7" t="str">
        <f>VLOOKUP($J:$J,'Product Details'!$B:$C,2,0)</f>
        <v>Technology</v>
      </c>
      <c r="L1310" s="7" t="str">
        <f>VLOOKUP($J:$J,'Product Details'!$B:$D,3,0)</f>
        <v>Machines</v>
      </c>
      <c r="M1310" s="7"/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1605</v>
      </c>
      <c r="S1310" s="2">
        <v>36</v>
      </c>
      <c r="T1310" s="9">
        <f t="shared" si="102"/>
        <v>1641</v>
      </c>
      <c r="U1310" s="9">
        <f t="shared" si="103"/>
        <v>111</v>
      </c>
      <c r="V1310" s="2" t="s">
        <v>64</v>
      </c>
      <c r="W1310" s="10">
        <f t="shared" si="104"/>
        <v>0.02</v>
      </c>
    </row>
    <row r="1311" spans="1:23" x14ac:dyDescent="0.25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VLOOKUP(F1311:F6116,'Customer Info'!A:B,2,0)</f>
        <v>David</v>
      </c>
      <c r="H1311" s="6" t="str">
        <f>VLOOKUP($F$10:$F$4815,'Customer Info'!$A$1:$C$501,3,0)</f>
        <v>Kendrick</v>
      </c>
      <c r="I1311" s="6" t="str">
        <f>VLOOKUP($F$10:$F$4815,'Customer Info'!$A$1:$E$501,5,0)</f>
        <v>Kunming</v>
      </c>
      <c r="J1311" s="2" t="s">
        <v>425</v>
      </c>
      <c r="K1311" s="7" t="str">
        <f>VLOOKUP($J:$J,'Product Details'!$B:$C,2,0)</f>
        <v>Office_Supplies</v>
      </c>
      <c r="L1311" s="7" t="str">
        <f>VLOOKUP($J:$J,'Product Details'!$B:$D,3,0)</f>
        <v>Supplies</v>
      </c>
      <c r="M1311" s="7"/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5658</v>
      </c>
      <c r="S1311" s="2">
        <v>47</v>
      </c>
      <c r="T1311" s="9">
        <f t="shared" si="102"/>
        <v>5705</v>
      </c>
      <c r="U1311" s="9">
        <f t="shared" si="103"/>
        <v>513</v>
      </c>
      <c r="V1311" s="2" t="s">
        <v>31</v>
      </c>
      <c r="W1311" s="10">
        <f t="shared" si="104"/>
        <v>0.05</v>
      </c>
    </row>
    <row r="1312" spans="1:23" x14ac:dyDescent="0.25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VLOOKUP(F1312:F6117,'Customer Info'!A:B,2,0)</f>
        <v>Nancy</v>
      </c>
      <c r="H1312" s="6" t="str">
        <f>VLOOKUP($F$10:$F$4815,'Customer Info'!$A$1:$C$501,3,0)</f>
        <v>Lomonaco</v>
      </c>
      <c r="I1312" s="6" t="str">
        <f>VLOOKUP($F$10:$F$4815,'Customer Info'!$A$1:$E$501,5,0)</f>
        <v>Tengzhou</v>
      </c>
      <c r="J1312" s="2" t="s">
        <v>669</v>
      </c>
      <c r="K1312" s="7" t="str">
        <f>VLOOKUP($J:$J,'Product Details'!$B:$C,2,0)</f>
        <v>Technology</v>
      </c>
      <c r="L1312" s="7" t="str">
        <f>VLOOKUP($J:$J,'Product Details'!$B:$D,3,0)</f>
        <v>Phones</v>
      </c>
      <c r="M1312" s="7"/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864</v>
      </c>
      <c r="S1312" s="2">
        <v>56</v>
      </c>
      <c r="T1312" s="9">
        <f t="shared" si="102"/>
        <v>920</v>
      </c>
      <c r="U1312" s="9">
        <f t="shared" si="103"/>
        <v>128</v>
      </c>
      <c r="V1312" s="2" t="s">
        <v>34</v>
      </c>
      <c r="W1312" s="10">
        <f t="shared" si="104"/>
        <v>0.02</v>
      </c>
    </row>
    <row r="1313" spans="1:23" x14ac:dyDescent="0.25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VLOOKUP(F1313:F6118,'Customer Info'!A:B,2,0)</f>
        <v>Julie</v>
      </c>
      <c r="H1313" s="6" t="str">
        <f>VLOOKUP($F$10:$F$4815,'Customer Info'!$A$1:$C$501,3,0)</f>
        <v>Creighton</v>
      </c>
      <c r="I1313" s="6" t="str">
        <f>VLOOKUP($F$10:$F$4815,'Customer Info'!$A$1:$E$501,5,0)</f>
        <v>Bandung</v>
      </c>
      <c r="J1313" s="2" t="s">
        <v>392</v>
      </c>
      <c r="K1313" s="7" t="str">
        <f>VLOOKUP($J:$J,'Product Details'!$B:$C,2,0)</f>
        <v>Office_Supplies</v>
      </c>
      <c r="L1313" s="7" t="str">
        <f>VLOOKUP($J:$J,'Product Details'!$B:$D,3,0)</f>
        <v>Binders</v>
      </c>
      <c r="M1313" s="7"/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19010</v>
      </c>
      <c r="S1313" s="2">
        <v>35</v>
      </c>
      <c r="T1313" s="9">
        <f t="shared" si="102"/>
        <v>19045</v>
      </c>
      <c r="U1313" s="9">
        <f t="shared" si="103"/>
        <v>945</v>
      </c>
      <c r="V1313" s="2" t="s">
        <v>34</v>
      </c>
      <c r="W1313" s="10">
        <f t="shared" si="104"/>
        <v>0.05</v>
      </c>
    </row>
    <row r="1314" spans="1:23" x14ac:dyDescent="0.25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VLOOKUP(F1314:F6119,'Customer Info'!A:B,2,0)</f>
        <v>Dianna</v>
      </c>
      <c r="H1314" s="6" t="str">
        <f>VLOOKUP($F$10:$F$4815,'Customer Info'!$A$1:$C$501,3,0)</f>
        <v>Vittorini</v>
      </c>
      <c r="I1314" s="6" t="str">
        <f>VLOOKUP($F$10:$F$4815,'Customer Info'!$A$1:$E$501,5,0)</f>
        <v>Gold Coast</v>
      </c>
      <c r="J1314" s="2" t="s">
        <v>208</v>
      </c>
      <c r="K1314" s="7" t="str">
        <f>VLOOKUP($J:$J,'Product Details'!$B:$C,2,0)</f>
        <v>Office_Supplies</v>
      </c>
      <c r="L1314" s="7" t="str">
        <f>VLOOKUP($J:$J,'Product Details'!$B:$D,3,0)</f>
        <v>Labels</v>
      </c>
      <c r="M1314" s="7"/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1305</v>
      </c>
      <c r="S1314" s="2">
        <v>66</v>
      </c>
      <c r="T1314" s="9">
        <f t="shared" si="102"/>
        <v>1371</v>
      </c>
      <c r="U1314" s="9">
        <f t="shared" si="103"/>
        <v>174</v>
      </c>
      <c r="V1314" s="2" t="s">
        <v>64</v>
      </c>
      <c r="W1314" s="10">
        <f t="shared" si="104"/>
        <v>0.02</v>
      </c>
    </row>
    <row r="1315" spans="1:23" x14ac:dyDescent="0.25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VLOOKUP(F1315:F6120,'Customer Info'!A:B,2,0)</f>
        <v>Christy</v>
      </c>
      <c r="H1315" s="6" t="str">
        <f>VLOOKUP($F$10:$F$4815,'Customer Info'!$A$1:$C$501,3,0)</f>
        <v>Brittain</v>
      </c>
      <c r="I1315" s="6" t="str">
        <f>VLOOKUP($F$10:$F$4815,'Customer Info'!$A$1:$E$501,5,0)</f>
        <v>Depok</v>
      </c>
      <c r="J1315" s="2" t="s">
        <v>752</v>
      </c>
      <c r="K1315" s="7" t="str">
        <f>VLOOKUP($J:$J,'Product Details'!$B:$C,2,0)</f>
        <v>Office_Supplies</v>
      </c>
      <c r="L1315" s="7" t="str">
        <f>VLOOKUP($J:$J,'Product Details'!$B:$D,3,0)</f>
        <v>Envelopes</v>
      </c>
      <c r="M1315" s="7"/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67032</v>
      </c>
      <c r="S1315" s="2">
        <v>67</v>
      </c>
      <c r="T1315" s="9">
        <f t="shared" si="102"/>
        <v>67099</v>
      </c>
      <c r="U1315" s="9">
        <f t="shared" si="103"/>
        <v>2611</v>
      </c>
      <c r="V1315" s="2" t="s">
        <v>64</v>
      </c>
      <c r="W1315" s="10">
        <f t="shared" si="104"/>
        <v>0.09</v>
      </c>
    </row>
    <row r="1316" spans="1:23" x14ac:dyDescent="0.25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VLOOKUP(F1316:F6121,'Customer Info'!A:B,2,0)</f>
        <v>Emily</v>
      </c>
      <c r="H1316" s="6" t="str">
        <f>VLOOKUP($F$10:$F$4815,'Customer Info'!$A$1:$C$501,3,0)</f>
        <v>Burns</v>
      </c>
      <c r="I1316" s="6" t="str">
        <f>VLOOKUP($F$10:$F$4815,'Customer Info'!$A$1:$E$501,5,0)</f>
        <v>Chennai</v>
      </c>
      <c r="J1316" s="2" t="s">
        <v>497</v>
      </c>
      <c r="K1316" s="7" t="str">
        <f>VLOOKUP($J:$J,'Product Details'!$B:$C,2,0)</f>
        <v>Furniture</v>
      </c>
      <c r="L1316" s="7" t="str">
        <f>VLOOKUP($J:$J,'Product Details'!$B:$D,3,0)</f>
        <v>Tables</v>
      </c>
      <c r="M1316" s="7"/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6274</v>
      </c>
      <c r="S1316" s="2">
        <v>53</v>
      </c>
      <c r="T1316" s="9">
        <f t="shared" si="102"/>
        <v>6327</v>
      </c>
      <c r="U1316" s="9">
        <f t="shared" si="103"/>
        <v>234</v>
      </c>
      <c r="V1316" s="2" t="s">
        <v>64</v>
      </c>
      <c r="W1316" s="10">
        <f t="shared" si="104"/>
        <v>0.05</v>
      </c>
    </row>
    <row r="1317" spans="1:23" x14ac:dyDescent="0.25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VLOOKUP(F1317:F6122,'Customer Info'!A:B,2,0)</f>
        <v>Stuart</v>
      </c>
      <c r="H1317" s="6" t="str">
        <f>VLOOKUP($F$10:$F$4815,'Customer Info'!$A$1:$C$501,3,0)</f>
        <v>Calhoun</v>
      </c>
      <c r="I1317" s="6" t="str">
        <f>VLOOKUP($F$10:$F$4815,'Customer Info'!$A$1:$E$501,5,0)</f>
        <v>Nowra</v>
      </c>
      <c r="J1317" s="2" t="s">
        <v>1051</v>
      </c>
      <c r="K1317" s="7" t="str">
        <f>VLOOKUP($J:$J,'Product Details'!$B:$C,2,0)</f>
        <v>Technology</v>
      </c>
      <c r="L1317" s="7" t="str">
        <f>VLOOKUP($J:$J,'Product Details'!$B:$D,3,0)</f>
        <v>Copiers</v>
      </c>
      <c r="M1317" s="7"/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3584</v>
      </c>
      <c r="S1317" s="2">
        <v>39</v>
      </c>
      <c r="T1317" s="9">
        <f t="shared" si="102"/>
        <v>3623</v>
      </c>
      <c r="U1317" s="9">
        <f t="shared" si="103"/>
        <v>143</v>
      </c>
      <c r="V1317" s="2" t="s">
        <v>64</v>
      </c>
      <c r="W1317" s="10">
        <f t="shared" si="104"/>
        <v>0.02</v>
      </c>
    </row>
    <row r="1318" spans="1:23" x14ac:dyDescent="0.25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VLOOKUP(F1318:F6123,'Customer Info'!A:B,2,0)</f>
        <v>Larry</v>
      </c>
      <c r="H1318" s="6" t="str">
        <f>VLOOKUP($F$10:$F$4815,'Customer Info'!$A$1:$C$501,3,0)</f>
        <v>Blacks</v>
      </c>
      <c r="I1318" s="6" t="str">
        <f>VLOOKUP($F$10:$F$4815,'Customer Info'!$A$1:$E$501,5,0)</f>
        <v>Shangyu</v>
      </c>
      <c r="J1318" s="2" t="s">
        <v>87</v>
      </c>
      <c r="K1318" s="7" t="str">
        <f>VLOOKUP($J:$J,'Product Details'!$B:$C,2,0)</f>
        <v>Office_Supplies</v>
      </c>
      <c r="L1318" s="7" t="str">
        <f>VLOOKUP($J:$J,'Product Details'!$B:$D,3,0)</f>
        <v>Storage</v>
      </c>
      <c r="M1318" s="7"/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315</v>
      </c>
      <c r="S1318" s="2">
        <v>10</v>
      </c>
      <c r="T1318" s="9">
        <f t="shared" si="102"/>
        <v>325</v>
      </c>
      <c r="U1318" s="9">
        <f t="shared" si="103"/>
        <v>35</v>
      </c>
      <c r="V1318" s="2" t="s">
        <v>34</v>
      </c>
      <c r="W1318" s="10">
        <f t="shared" si="104"/>
        <v>0.02</v>
      </c>
    </row>
    <row r="1319" spans="1:23" x14ac:dyDescent="0.25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VLOOKUP(F1319:F6124,'Customer Info'!A:B,2,0)</f>
        <v>Hilary</v>
      </c>
      <c r="H1319" s="6" t="str">
        <f>VLOOKUP($F$10:$F$4815,'Customer Info'!$A$1:$C$501,3,0)</f>
        <v>Holden</v>
      </c>
      <c r="I1319" s="6" t="str">
        <f>VLOOKUP($F$10:$F$4815,'Customer Info'!$A$1:$E$501,5,0)</f>
        <v>Mysore</v>
      </c>
      <c r="J1319" s="2" t="s">
        <v>578</v>
      </c>
      <c r="K1319" s="7" t="str">
        <f>VLOOKUP($J:$J,'Product Details'!$B:$C,2,0)</f>
        <v>Office_Supplies</v>
      </c>
      <c r="L1319" s="7" t="str">
        <f>VLOOKUP($J:$J,'Product Details'!$B:$D,3,0)</f>
        <v>Envelopes</v>
      </c>
      <c r="M1319" s="7"/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784</v>
      </c>
      <c r="S1319" s="2">
        <v>78</v>
      </c>
      <c r="T1319" s="9">
        <f t="shared" si="102"/>
        <v>862</v>
      </c>
      <c r="U1319" s="9">
        <f t="shared" si="103"/>
        <v>150</v>
      </c>
      <c r="V1319" s="2" t="s">
        <v>34</v>
      </c>
      <c r="W1319" s="10">
        <f t="shared" si="104"/>
        <v>0.02</v>
      </c>
    </row>
    <row r="1320" spans="1:23" x14ac:dyDescent="0.25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VLOOKUP(F1320:F6125,'Customer Info'!A:B,2,0)</f>
        <v>Dave</v>
      </c>
      <c r="H1320" s="6" t="str">
        <f>VLOOKUP($F$10:$F$4815,'Customer Info'!$A$1:$C$501,3,0)</f>
        <v>Poirier</v>
      </c>
      <c r="I1320" s="6" t="str">
        <f>VLOOKUP($F$10:$F$4815,'Customer Info'!$A$1:$E$501,5,0)</f>
        <v>Suizhou</v>
      </c>
      <c r="J1320" s="2" t="s">
        <v>178</v>
      </c>
      <c r="K1320" s="7" t="str">
        <f>VLOOKUP($J:$J,'Product Details'!$B:$C,2,0)</f>
        <v>Technology</v>
      </c>
      <c r="L1320" s="7" t="str">
        <f>VLOOKUP($J:$J,'Product Details'!$B:$D,3,0)</f>
        <v>Accessories</v>
      </c>
      <c r="M1320" s="7"/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12800</v>
      </c>
      <c r="S1320" s="2">
        <v>38</v>
      </c>
      <c r="T1320" s="9">
        <f t="shared" si="102"/>
        <v>12838</v>
      </c>
      <c r="U1320" s="9">
        <f t="shared" si="103"/>
        <v>36</v>
      </c>
      <c r="V1320" s="2" t="s">
        <v>64</v>
      </c>
      <c r="W1320" s="10">
        <f t="shared" si="104"/>
        <v>0.05</v>
      </c>
    </row>
    <row r="1321" spans="1:23" x14ac:dyDescent="0.25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VLOOKUP(F1321:F6126,'Customer Info'!A:B,2,0)</f>
        <v>Hallie</v>
      </c>
      <c r="H1321" s="6" t="str">
        <f>VLOOKUP($F$10:$F$4815,'Customer Info'!$A$1:$C$501,3,0)</f>
        <v>Redmond</v>
      </c>
      <c r="I1321" s="6" t="str">
        <f>VLOOKUP($F$10:$F$4815,'Customer Info'!$A$1:$E$501,5,0)</f>
        <v>Caloundra</v>
      </c>
      <c r="J1321" s="2" t="s">
        <v>377</v>
      </c>
      <c r="K1321" s="7" t="str">
        <f>VLOOKUP($J:$J,'Product Details'!$B:$C,2,0)</f>
        <v>Furniture</v>
      </c>
      <c r="L1321" s="7" t="str">
        <f>VLOOKUP($J:$J,'Product Details'!$B:$D,3,0)</f>
        <v>Tables</v>
      </c>
      <c r="M1321" s="7"/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505</v>
      </c>
      <c r="S1321" s="2">
        <v>10</v>
      </c>
      <c r="T1321" s="9">
        <f t="shared" si="102"/>
        <v>515</v>
      </c>
      <c r="U1321" s="9">
        <f t="shared" si="103"/>
        <v>25</v>
      </c>
      <c r="V1321" s="2" t="s">
        <v>64</v>
      </c>
      <c r="W1321" s="10">
        <f t="shared" si="104"/>
        <v>0.02</v>
      </c>
    </row>
    <row r="1322" spans="1:23" x14ac:dyDescent="0.25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VLOOKUP(F1322:F6127,'Customer Info'!A:B,2,0)</f>
        <v>Georgia</v>
      </c>
      <c r="H1322" s="6" t="str">
        <f>VLOOKUP($F$10:$F$4815,'Customer Info'!$A$1:$C$501,3,0)</f>
        <v>Rosenberg</v>
      </c>
      <c r="I1322" s="6" t="str">
        <f>VLOOKUP($F$10:$F$4815,'Customer Info'!$A$1:$E$501,5,0)</f>
        <v>Srinagar</v>
      </c>
      <c r="J1322" s="2" t="s">
        <v>449</v>
      </c>
      <c r="K1322" s="7" t="str">
        <f>VLOOKUP($J:$J,'Product Details'!$B:$C,2,0)</f>
        <v>Office_Supplies</v>
      </c>
      <c r="L1322" s="7" t="str">
        <f>VLOOKUP($J:$J,'Product Details'!$B:$D,3,0)</f>
        <v>Envelopes</v>
      </c>
      <c r="M1322" s="7"/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413</v>
      </c>
      <c r="S1322" s="2">
        <v>10</v>
      </c>
      <c r="T1322" s="9">
        <f t="shared" si="102"/>
        <v>423</v>
      </c>
      <c r="U1322" s="9">
        <f t="shared" si="103"/>
        <v>38</v>
      </c>
      <c r="V1322" s="2" t="s">
        <v>64</v>
      </c>
      <c r="W1322" s="10">
        <f t="shared" si="104"/>
        <v>0.02</v>
      </c>
    </row>
    <row r="1323" spans="1:23" x14ac:dyDescent="0.25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VLOOKUP(F1323:F6128,'Customer Info'!A:B,2,0)</f>
        <v>Jack</v>
      </c>
      <c r="H1323" s="6" t="str">
        <f>VLOOKUP($F$10:$F$4815,'Customer Info'!$A$1:$C$501,3,0)</f>
        <v>O'Briant</v>
      </c>
      <c r="I1323" s="6" t="str">
        <f>VLOOKUP($F$10:$F$4815,'Customer Info'!$A$1:$E$501,5,0)</f>
        <v>Jammu</v>
      </c>
      <c r="J1323" s="2" t="s">
        <v>392</v>
      </c>
      <c r="K1323" s="7" t="str">
        <f>VLOOKUP($J:$J,'Product Details'!$B:$C,2,0)</f>
        <v>Office_Supplies</v>
      </c>
      <c r="L1323" s="7" t="str">
        <f>VLOOKUP($J:$J,'Product Details'!$B:$D,3,0)</f>
        <v>Binders</v>
      </c>
      <c r="M1323" s="7"/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1290</v>
      </c>
      <c r="S1323" s="2">
        <v>24</v>
      </c>
      <c r="T1323" s="9">
        <f t="shared" si="102"/>
        <v>1314</v>
      </c>
      <c r="U1323" s="9">
        <f t="shared" si="103"/>
        <v>184</v>
      </c>
      <c r="V1323" s="2" t="s">
        <v>34</v>
      </c>
      <c r="W1323" s="10">
        <f t="shared" si="104"/>
        <v>0.02</v>
      </c>
    </row>
    <row r="1324" spans="1:23" x14ac:dyDescent="0.25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VLOOKUP(F1324:F6129,'Customer Info'!A:B,2,0)</f>
        <v>Dennis</v>
      </c>
      <c r="H1324" s="6" t="str">
        <f>VLOOKUP($F$10:$F$4815,'Customer Info'!$A$1:$C$501,3,0)</f>
        <v>Pardue</v>
      </c>
      <c r="I1324" s="6" t="str">
        <f>VLOOKUP($F$10:$F$4815,'Customer Info'!$A$1:$E$501,5,0)</f>
        <v>Townsville</v>
      </c>
      <c r="J1324" s="2" t="s">
        <v>263</v>
      </c>
      <c r="K1324" s="7" t="str">
        <f>VLOOKUP($J:$J,'Product Details'!$B:$C,2,0)</f>
        <v>Furniture</v>
      </c>
      <c r="L1324" s="7" t="str">
        <f>VLOOKUP($J:$J,'Product Details'!$B:$D,3,0)</f>
        <v>Chairs</v>
      </c>
      <c r="M1324" s="7"/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9690</v>
      </c>
      <c r="S1324" s="2">
        <v>36</v>
      </c>
      <c r="T1324" s="9">
        <f t="shared" si="102"/>
        <v>9726</v>
      </c>
      <c r="U1324" s="9">
        <f t="shared" si="103"/>
        <v>576</v>
      </c>
      <c r="V1324" s="2" t="s">
        <v>31</v>
      </c>
      <c r="W1324" s="10">
        <f t="shared" si="104"/>
        <v>0.05</v>
      </c>
    </row>
    <row r="1325" spans="1:23" x14ac:dyDescent="0.25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VLOOKUP(F1325:F6130,'Customer Info'!A:B,2,0)</f>
        <v>Ivan</v>
      </c>
      <c r="H1325" s="6" t="str">
        <f>VLOOKUP($F$10:$F$4815,'Customer Info'!$A$1:$C$501,3,0)</f>
        <v>Gibson</v>
      </c>
      <c r="I1325" s="6" t="str">
        <f>VLOOKUP($F$10:$F$4815,'Customer Info'!$A$1:$E$501,5,0)</f>
        <v>Shanghai</v>
      </c>
      <c r="J1325" s="2" t="s">
        <v>765</v>
      </c>
      <c r="K1325" s="7" t="str">
        <f>VLOOKUP($J:$J,'Product Details'!$B:$C,2,0)</f>
        <v>Furniture</v>
      </c>
      <c r="L1325" s="7" t="str">
        <f>VLOOKUP($J:$J,'Product Details'!$B:$D,3,0)</f>
        <v>Tables</v>
      </c>
      <c r="M1325" s="7"/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3170</v>
      </c>
      <c r="S1325" s="2">
        <v>25</v>
      </c>
      <c r="T1325" s="9">
        <f t="shared" si="102"/>
        <v>3195</v>
      </c>
      <c r="U1325" s="9">
        <f t="shared" si="103"/>
        <v>205</v>
      </c>
      <c r="V1325" s="2" t="s">
        <v>64</v>
      </c>
      <c r="W1325" s="10">
        <f t="shared" si="104"/>
        <v>0.02</v>
      </c>
    </row>
    <row r="1326" spans="1:23" x14ac:dyDescent="0.25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VLOOKUP(F1326:F6131,'Customer Info'!A:B,2,0)</f>
        <v>Craig</v>
      </c>
      <c r="H1326" s="6" t="str">
        <f>VLOOKUP($F$10:$F$4815,'Customer Info'!$A$1:$C$501,3,0)</f>
        <v>Leslie</v>
      </c>
      <c r="I1326" s="6" t="str">
        <f>VLOOKUP($F$10:$F$4815,'Customer Info'!$A$1:$E$501,5,0)</f>
        <v>Wetzlar</v>
      </c>
      <c r="J1326" s="2" t="s">
        <v>612</v>
      </c>
      <c r="K1326" s="7" t="str">
        <f>VLOOKUP($J:$J,'Product Details'!$B:$C,2,0)</f>
        <v>Technology</v>
      </c>
      <c r="L1326" s="7" t="str">
        <f>VLOOKUP($J:$J,'Product Details'!$B:$D,3,0)</f>
        <v>Phones</v>
      </c>
      <c r="M1326" s="7"/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3738</v>
      </c>
      <c r="S1326" s="2">
        <v>45</v>
      </c>
      <c r="T1326" s="9">
        <f t="shared" si="102"/>
        <v>3783</v>
      </c>
      <c r="U1326" s="9">
        <f t="shared" si="103"/>
        <v>291</v>
      </c>
      <c r="V1326" s="2" t="s">
        <v>64</v>
      </c>
      <c r="W1326" s="10">
        <f t="shared" si="104"/>
        <v>0.02</v>
      </c>
    </row>
    <row r="1327" spans="1:23" x14ac:dyDescent="0.25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VLOOKUP(F1327:F6132,'Customer Info'!A:B,2,0)</f>
        <v>Aaron</v>
      </c>
      <c r="H1327" s="6" t="str">
        <f>VLOOKUP($F$10:$F$4815,'Customer Info'!$A$1:$C$501,3,0)</f>
        <v>Smayling</v>
      </c>
      <c r="I1327" s="6" t="str">
        <f>VLOOKUP($F$10:$F$4815,'Customer Info'!$A$1:$E$501,5,0)</f>
        <v>Port Macquarie</v>
      </c>
      <c r="J1327" s="2" t="s">
        <v>314</v>
      </c>
      <c r="K1327" s="7" t="str">
        <f>VLOOKUP($J:$J,'Product Details'!$B:$C,2,0)</f>
        <v>Technology</v>
      </c>
      <c r="L1327" s="7" t="str">
        <f>VLOOKUP($J:$J,'Product Details'!$B:$D,3,0)</f>
        <v>Copiers</v>
      </c>
      <c r="M1327" s="7"/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3054</v>
      </c>
      <c r="S1327" s="2">
        <v>90</v>
      </c>
      <c r="T1327" s="9">
        <f t="shared" si="102"/>
        <v>3144</v>
      </c>
      <c r="U1327" s="9">
        <f t="shared" si="103"/>
        <v>423</v>
      </c>
      <c r="V1327" s="2" t="s">
        <v>34</v>
      </c>
      <c r="W1327" s="10">
        <f t="shared" si="104"/>
        <v>0.02</v>
      </c>
    </row>
    <row r="1328" spans="1:23" x14ac:dyDescent="0.25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VLOOKUP(F1328:F6133,'Customer Info'!A:B,2,0)</f>
        <v>Benjamin</v>
      </c>
      <c r="H1328" s="6" t="str">
        <f>VLOOKUP($F$10:$F$4815,'Customer Info'!$A$1:$C$501,3,0)</f>
        <v>Patterson</v>
      </c>
      <c r="I1328" s="6" t="str">
        <f>VLOOKUP($F$10:$F$4815,'Customer Info'!$A$1:$E$501,5,0)</f>
        <v>Tamworth</v>
      </c>
      <c r="J1328" s="2" t="s">
        <v>314</v>
      </c>
      <c r="K1328" s="7" t="str">
        <f>VLOOKUP($J:$J,'Product Details'!$B:$C,2,0)</f>
        <v>Technology</v>
      </c>
      <c r="L1328" s="7" t="str">
        <f>VLOOKUP($J:$J,'Product Details'!$B:$D,3,0)</f>
        <v>Copiers</v>
      </c>
      <c r="M1328" s="7"/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4714</v>
      </c>
      <c r="S1328" s="2">
        <v>50</v>
      </c>
      <c r="T1328" s="9">
        <f t="shared" si="102"/>
        <v>4764</v>
      </c>
      <c r="U1328" s="9">
        <f t="shared" si="103"/>
        <v>441</v>
      </c>
      <c r="V1328" s="2" t="s">
        <v>31</v>
      </c>
      <c r="W1328" s="10">
        <f t="shared" si="104"/>
        <v>0.02</v>
      </c>
    </row>
    <row r="1329" spans="1:23" x14ac:dyDescent="0.25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VLOOKUP(F1329:F6134,'Customer Info'!A:B,2,0)</f>
        <v>Caroline</v>
      </c>
      <c r="H1329" s="6" t="str">
        <f>VLOOKUP($F$10:$F$4815,'Customer Info'!$A$1:$C$501,3,0)</f>
        <v>Jumper</v>
      </c>
      <c r="I1329" s="6" t="str">
        <f>VLOOKUP($F$10:$F$4815,'Customer Info'!$A$1:$E$501,5,0)</f>
        <v>Xuzhou</v>
      </c>
      <c r="J1329" s="2" t="s">
        <v>337</v>
      </c>
      <c r="K1329" s="7" t="str">
        <f>VLOOKUP($J:$J,'Product Details'!$B:$C,2,0)</f>
        <v>Technology</v>
      </c>
      <c r="L1329" s="7" t="str">
        <f>VLOOKUP($J:$J,'Product Details'!$B:$D,3,0)</f>
        <v>Phones</v>
      </c>
      <c r="M1329" s="7"/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9513</v>
      </c>
      <c r="S1329" s="2">
        <v>87</v>
      </c>
      <c r="T1329" s="9">
        <f t="shared" si="102"/>
        <v>9600</v>
      </c>
      <c r="U1329" s="9">
        <f t="shared" si="103"/>
        <v>1053</v>
      </c>
      <c r="V1329" s="2" t="s">
        <v>64</v>
      </c>
      <c r="W1329" s="10">
        <f t="shared" si="104"/>
        <v>0.05</v>
      </c>
    </row>
    <row r="1330" spans="1:23" x14ac:dyDescent="0.25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VLOOKUP(F1330:F6135,'Customer Info'!A:B,2,0)</f>
        <v>Benjamin</v>
      </c>
      <c r="H1330" s="6" t="str">
        <f>VLOOKUP($F$10:$F$4815,'Customer Info'!$A$1:$C$501,3,0)</f>
        <v>Patterson</v>
      </c>
      <c r="I1330" s="6" t="str">
        <f>VLOOKUP($F$10:$F$4815,'Customer Info'!$A$1:$E$501,5,0)</f>
        <v>Tamworth</v>
      </c>
      <c r="J1330" s="2" t="s">
        <v>1001</v>
      </c>
      <c r="K1330" s="7" t="str">
        <f>VLOOKUP($J:$J,'Product Details'!$B:$C,2,0)</f>
        <v>Office_Supplies</v>
      </c>
      <c r="L1330" s="7" t="str">
        <f>VLOOKUP($J:$J,'Product Details'!$B:$D,3,0)</f>
        <v>Art</v>
      </c>
      <c r="M1330" s="7"/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15218</v>
      </c>
      <c r="S1330" s="2">
        <v>89</v>
      </c>
      <c r="T1330" s="9">
        <f t="shared" si="102"/>
        <v>15307</v>
      </c>
      <c r="U1330" s="9">
        <f t="shared" si="103"/>
        <v>811</v>
      </c>
      <c r="V1330" s="2" t="s">
        <v>34</v>
      </c>
      <c r="W1330" s="10">
        <f t="shared" si="104"/>
        <v>0.05</v>
      </c>
    </row>
    <row r="1331" spans="1:23" x14ac:dyDescent="0.25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VLOOKUP(F1331:F6136,'Customer Info'!A:B,2,0)</f>
        <v>Ruben</v>
      </c>
      <c r="H1331" s="6" t="str">
        <f>VLOOKUP($F$10:$F$4815,'Customer Info'!$A$1:$C$501,3,0)</f>
        <v>Ausman</v>
      </c>
      <c r="I1331" s="6" t="str">
        <f>VLOOKUP($F$10:$F$4815,'Customer Info'!$A$1:$E$501,5,0)</f>
        <v>Sonneberg</v>
      </c>
      <c r="J1331" s="2" t="s">
        <v>765</v>
      </c>
      <c r="K1331" s="7" t="str">
        <f>VLOOKUP($J:$J,'Product Details'!$B:$C,2,0)</f>
        <v>Furniture</v>
      </c>
      <c r="L1331" s="7" t="str">
        <f>VLOOKUP($J:$J,'Product Details'!$B:$D,3,0)</f>
        <v>Tables</v>
      </c>
      <c r="M1331" s="7"/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5748</v>
      </c>
      <c r="S1331" s="2">
        <v>58</v>
      </c>
      <c r="T1331" s="9">
        <f t="shared" si="102"/>
        <v>5806</v>
      </c>
      <c r="U1331" s="9">
        <f t="shared" si="103"/>
        <v>640</v>
      </c>
      <c r="V1331" s="2" t="s">
        <v>31</v>
      </c>
      <c r="W1331" s="10">
        <f t="shared" si="104"/>
        <v>0.05</v>
      </c>
    </row>
    <row r="1332" spans="1:23" x14ac:dyDescent="0.25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VLOOKUP(F1332:F6137,'Customer Info'!A:B,2,0)</f>
        <v>Anna</v>
      </c>
      <c r="H1332" s="6" t="str">
        <f>VLOOKUP($F$10:$F$4815,'Customer Info'!$A$1:$C$501,3,0)</f>
        <v>Gayman</v>
      </c>
      <c r="I1332" s="6" t="str">
        <f>VLOOKUP($F$10:$F$4815,'Customer Info'!$A$1:$E$501,5,0)</f>
        <v>Surat</v>
      </c>
      <c r="J1332" s="2" t="s">
        <v>1051</v>
      </c>
      <c r="K1332" s="7" t="str">
        <f>VLOOKUP($J:$J,'Product Details'!$B:$C,2,0)</f>
        <v>Technology</v>
      </c>
      <c r="L1332" s="7" t="str">
        <f>VLOOKUP($J:$J,'Product Details'!$B:$D,3,0)</f>
        <v>Copiers</v>
      </c>
      <c r="M1332" s="7"/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3256</v>
      </c>
      <c r="S1332" s="2">
        <v>49</v>
      </c>
      <c r="T1332" s="9">
        <f t="shared" si="102"/>
        <v>3305</v>
      </c>
      <c r="U1332" s="9">
        <f t="shared" si="103"/>
        <v>346</v>
      </c>
      <c r="V1332" s="2" t="s">
        <v>34</v>
      </c>
      <c r="W1332" s="10">
        <f t="shared" si="104"/>
        <v>0.02</v>
      </c>
    </row>
    <row r="1333" spans="1:23" x14ac:dyDescent="0.25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VLOOKUP(F1333:F6138,'Customer Info'!A:B,2,0)</f>
        <v>Peter</v>
      </c>
      <c r="H1333" s="6" t="str">
        <f>VLOOKUP($F$10:$F$4815,'Customer Info'!$A$1:$C$501,3,0)</f>
        <v>BŸhler</v>
      </c>
      <c r="I1333" s="6" t="str">
        <f>VLOOKUP($F$10:$F$4815,'Customer Info'!$A$1:$E$501,5,0)</f>
        <v>Dresden</v>
      </c>
      <c r="J1333" s="2" t="s">
        <v>97</v>
      </c>
      <c r="K1333" s="7" t="str">
        <f>VLOOKUP($J:$J,'Product Details'!$B:$C,2,0)</f>
        <v>Technology</v>
      </c>
      <c r="L1333" s="7" t="str">
        <f>VLOOKUP($J:$J,'Product Details'!$B:$D,3,0)</f>
        <v>Machines</v>
      </c>
      <c r="M1333" s="7"/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4638</v>
      </c>
      <c r="S1333" s="2">
        <v>85</v>
      </c>
      <c r="T1333" s="9">
        <f t="shared" si="102"/>
        <v>4723</v>
      </c>
      <c r="U1333" s="9">
        <f t="shared" si="103"/>
        <v>475</v>
      </c>
      <c r="V1333" s="2" t="s">
        <v>34</v>
      </c>
      <c r="W1333" s="10">
        <f t="shared" si="104"/>
        <v>0.02</v>
      </c>
    </row>
    <row r="1334" spans="1:23" x14ac:dyDescent="0.25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VLOOKUP(F1334:F6139,'Customer Info'!A:B,2,0)</f>
        <v>Karen</v>
      </c>
      <c r="H1334" s="6" t="str">
        <f>VLOOKUP($F$10:$F$4815,'Customer Info'!$A$1:$C$501,3,0)</f>
        <v>Daniels</v>
      </c>
      <c r="I1334" s="6" t="str">
        <f>VLOOKUP($F$10:$F$4815,'Customer Info'!$A$1:$E$501,5,0)</f>
        <v>Jiutai</v>
      </c>
      <c r="J1334" s="2" t="s">
        <v>523</v>
      </c>
      <c r="K1334" s="7" t="str">
        <f>VLOOKUP($J:$J,'Product Details'!$B:$C,2,0)</f>
        <v>Office_Supplies</v>
      </c>
      <c r="L1334" s="7" t="str">
        <f>VLOOKUP($J:$J,'Product Details'!$B:$D,3,0)</f>
        <v>Appliances</v>
      </c>
      <c r="M1334" s="7"/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6864</v>
      </c>
      <c r="S1334" s="2">
        <v>86</v>
      </c>
      <c r="T1334" s="9">
        <f t="shared" si="102"/>
        <v>6950</v>
      </c>
      <c r="U1334" s="9">
        <f t="shared" si="103"/>
        <v>283</v>
      </c>
      <c r="V1334" s="2" t="s">
        <v>64</v>
      </c>
      <c r="W1334" s="10">
        <f t="shared" si="104"/>
        <v>0.05</v>
      </c>
    </row>
    <row r="1335" spans="1:23" x14ac:dyDescent="0.25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VLOOKUP(F1335:F6140,'Customer Info'!A:B,2,0)</f>
        <v>Brad</v>
      </c>
      <c r="H1335" s="6" t="str">
        <f>VLOOKUP($F$10:$F$4815,'Customer Info'!$A$1:$C$501,3,0)</f>
        <v>Thomas</v>
      </c>
      <c r="I1335" s="6" t="str">
        <f>VLOOKUP($F$10:$F$4815,'Customer Info'!$A$1:$E$501,5,0)</f>
        <v>Udaipur</v>
      </c>
      <c r="J1335" s="2" t="s">
        <v>173</v>
      </c>
      <c r="K1335" s="7" t="str">
        <f>VLOOKUP($J:$J,'Product Details'!$B:$C,2,0)</f>
        <v>Office_Supplies</v>
      </c>
      <c r="L1335" s="7" t="str">
        <f>VLOOKUP($J:$J,'Product Details'!$B:$D,3,0)</f>
        <v>Fasteners</v>
      </c>
      <c r="M1335" s="7"/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12210</v>
      </c>
      <c r="S1335" s="2">
        <v>72</v>
      </c>
      <c r="T1335" s="9">
        <f t="shared" si="102"/>
        <v>12282</v>
      </c>
      <c r="U1335" s="9">
        <f t="shared" si="103"/>
        <v>762</v>
      </c>
      <c r="V1335" s="2" t="s">
        <v>34</v>
      </c>
      <c r="W1335" s="10">
        <f t="shared" si="104"/>
        <v>0.05</v>
      </c>
    </row>
    <row r="1336" spans="1:23" x14ac:dyDescent="0.25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VLOOKUP(F1336:F6141,'Customer Info'!A:B,2,0)</f>
        <v>Mick</v>
      </c>
      <c r="H1336" s="6" t="str">
        <f>VLOOKUP($F$10:$F$4815,'Customer Info'!$A$1:$C$501,3,0)</f>
        <v>Brown</v>
      </c>
      <c r="I1336" s="6" t="str">
        <f>VLOOKUP($F$10:$F$4815,'Customer Info'!$A$1:$E$501,5,0)</f>
        <v>Frankfurt</v>
      </c>
      <c r="J1336" s="2" t="s">
        <v>112</v>
      </c>
      <c r="K1336" s="7" t="str">
        <f>VLOOKUP($J:$J,'Product Details'!$B:$C,2,0)</f>
        <v>Office_Supplies</v>
      </c>
      <c r="L1336" s="7" t="str">
        <f>VLOOKUP($J:$J,'Product Details'!$B:$D,3,0)</f>
        <v>Storage</v>
      </c>
      <c r="M1336" s="7"/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4430</v>
      </c>
      <c r="S1336" s="2">
        <v>46</v>
      </c>
      <c r="T1336" s="9">
        <f t="shared" si="102"/>
        <v>4476</v>
      </c>
      <c r="U1336" s="9">
        <f t="shared" si="103"/>
        <v>496</v>
      </c>
      <c r="V1336" s="2" t="s">
        <v>72</v>
      </c>
      <c r="W1336" s="10">
        <f t="shared" si="104"/>
        <v>0.02</v>
      </c>
    </row>
    <row r="1337" spans="1:23" x14ac:dyDescent="0.25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VLOOKUP(F1337:F6142,'Customer Info'!A:B,2,0)</f>
        <v>Heather</v>
      </c>
      <c r="H1337" s="6" t="str">
        <f>VLOOKUP($F$10:$F$4815,'Customer Info'!$A$1:$C$501,3,0)</f>
        <v>Kirkland</v>
      </c>
      <c r="I1337" s="6" t="str">
        <f>VLOOKUP($F$10:$F$4815,'Customer Info'!$A$1:$E$501,5,0)</f>
        <v>Luoyang</v>
      </c>
      <c r="J1337" s="2" t="s">
        <v>402</v>
      </c>
      <c r="K1337" s="7" t="str">
        <f>VLOOKUP($J:$J,'Product Details'!$B:$C,2,0)</f>
        <v>Furniture</v>
      </c>
      <c r="L1337" s="7" t="str">
        <f>VLOOKUP($J:$J,'Product Details'!$B:$D,3,0)</f>
        <v>Bookcases</v>
      </c>
      <c r="M1337" s="7"/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4435</v>
      </c>
      <c r="S1337" s="2">
        <v>71</v>
      </c>
      <c r="T1337" s="9">
        <f t="shared" si="102"/>
        <v>4506</v>
      </c>
      <c r="U1337" s="9">
        <f t="shared" si="103"/>
        <v>436</v>
      </c>
      <c r="V1337" s="2" t="s">
        <v>34</v>
      </c>
      <c r="W1337" s="10">
        <f t="shared" si="104"/>
        <v>0.02</v>
      </c>
    </row>
    <row r="1338" spans="1:23" x14ac:dyDescent="0.25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VLOOKUP(F1338:F6143,'Customer Info'!A:B,2,0)</f>
        <v>Helen</v>
      </c>
      <c r="H1338" s="6" t="str">
        <f>VLOOKUP($F$10:$F$4815,'Customer Info'!$A$1:$C$501,3,0)</f>
        <v>Abelman</v>
      </c>
      <c r="I1338" s="6" t="str">
        <f>VLOOKUP($F$10:$F$4815,'Customer Info'!$A$1:$E$501,5,0)</f>
        <v>Berlin</v>
      </c>
      <c r="J1338" s="2" t="s">
        <v>151</v>
      </c>
      <c r="K1338" s="7" t="str">
        <f>VLOOKUP($J:$J,'Product Details'!$B:$C,2,0)</f>
        <v>Office_Supplies</v>
      </c>
      <c r="L1338" s="7" t="str">
        <f>VLOOKUP($J:$J,'Product Details'!$B:$D,3,0)</f>
        <v>Appliances</v>
      </c>
      <c r="M1338" s="7"/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69</v>
      </c>
      <c r="S1338" s="2">
        <v>10</v>
      </c>
      <c r="T1338" s="9">
        <f t="shared" si="102"/>
        <v>79</v>
      </c>
      <c r="U1338" s="9">
        <f t="shared" si="103"/>
        <v>15</v>
      </c>
      <c r="V1338" s="2" t="s">
        <v>34</v>
      </c>
      <c r="W1338" s="10">
        <f t="shared" si="104"/>
        <v>0.02</v>
      </c>
    </row>
    <row r="1339" spans="1:23" x14ac:dyDescent="0.25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VLOOKUP(F1339:F6144,'Customer Info'!A:B,2,0)</f>
        <v>Carl</v>
      </c>
      <c r="H1339" s="6" t="str">
        <f>VLOOKUP($F$10:$F$4815,'Customer Info'!$A$1:$C$501,3,0)</f>
        <v>Weiss</v>
      </c>
      <c r="I1339" s="6" t="str">
        <f>VLOOKUP($F$10:$F$4815,'Customer Info'!$A$1:$E$501,5,0)</f>
        <v>Delhi</v>
      </c>
      <c r="J1339" s="2" t="s">
        <v>173</v>
      </c>
      <c r="K1339" s="7" t="str">
        <f>VLOOKUP($J:$J,'Product Details'!$B:$C,2,0)</f>
        <v>Office_Supplies</v>
      </c>
      <c r="L1339" s="7" t="str">
        <f>VLOOKUP($J:$J,'Product Details'!$B:$D,3,0)</f>
        <v>Fasteners</v>
      </c>
      <c r="M1339" s="7"/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9968</v>
      </c>
      <c r="S1339" s="2">
        <v>59</v>
      </c>
      <c r="T1339" s="9">
        <f t="shared" si="102"/>
        <v>10027</v>
      </c>
      <c r="U1339" s="9">
        <f t="shared" si="103"/>
        <v>715</v>
      </c>
      <c r="V1339" s="2" t="s">
        <v>31</v>
      </c>
      <c r="W1339" s="10">
        <f t="shared" si="104"/>
        <v>0.05</v>
      </c>
    </row>
    <row r="1340" spans="1:23" x14ac:dyDescent="0.25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VLOOKUP(F1340:F6145,'Customer Info'!A:B,2,0)</f>
        <v>Heather</v>
      </c>
      <c r="H1340" s="6" t="str">
        <f>VLOOKUP($F$10:$F$4815,'Customer Info'!$A$1:$C$501,3,0)</f>
        <v>Kirkland</v>
      </c>
      <c r="I1340" s="6" t="str">
        <f>VLOOKUP($F$10:$F$4815,'Customer Info'!$A$1:$E$501,5,0)</f>
        <v>Townsville</v>
      </c>
      <c r="J1340" s="2" t="s">
        <v>181</v>
      </c>
      <c r="K1340" s="7" t="str">
        <f>VLOOKUP($J:$J,'Product Details'!$B:$C,2,0)</f>
        <v>Furniture</v>
      </c>
      <c r="L1340" s="7" t="str">
        <f>VLOOKUP($J:$J,'Product Details'!$B:$D,3,0)</f>
        <v>Tables</v>
      </c>
      <c r="M1340" s="7"/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7509</v>
      </c>
      <c r="S1340" s="2">
        <v>78</v>
      </c>
      <c r="T1340" s="9">
        <f t="shared" si="102"/>
        <v>7587</v>
      </c>
      <c r="U1340" s="9">
        <f t="shared" si="103"/>
        <v>225</v>
      </c>
      <c r="V1340" s="2" t="s">
        <v>64</v>
      </c>
      <c r="W1340" s="10">
        <f t="shared" si="104"/>
        <v>0.05</v>
      </c>
    </row>
    <row r="1341" spans="1:23" x14ac:dyDescent="0.25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VLOOKUP(F1341:F6146,'Customer Info'!A:B,2,0)</f>
        <v>Brad</v>
      </c>
      <c r="H1341" s="6" t="str">
        <f>VLOOKUP($F$10:$F$4815,'Customer Info'!$A$1:$C$501,3,0)</f>
        <v>Thomas</v>
      </c>
      <c r="I1341" s="6" t="str">
        <f>VLOOKUP($F$10:$F$4815,'Customer Info'!$A$1:$E$501,5,0)</f>
        <v>Udaipur</v>
      </c>
      <c r="J1341" s="2" t="s">
        <v>335</v>
      </c>
      <c r="K1341" s="7" t="str">
        <f>VLOOKUP($J:$J,'Product Details'!$B:$C,2,0)</f>
        <v>Office_Supplies</v>
      </c>
      <c r="L1341" s="7" t="str">
        <f>VLOOKUP($J:$J,'Product Details'!$B:$D,3,0)</f>
        <v>Paper</v>
      </c>
      <c r="M1341" s="7"/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138</v>
      </c>
      <c r="S1341" s="2">
        <v>30</v>
      </c>
      <c r="T1341" s="9">
        <f t="shared" si="102"/>
        <v>168</v>
      </c>
      <c r="U1341" s="9">
        <f t="shared" si="103"/>
        <v>40</v>
      </c>
      <c r="V1341" s="2" t="s">
        <v>34</v>
      </c>
      <c r="W1341" s="10">
        <f t="shared" si="104"/>
        <v>0.02</v>
      </c>
    </row>
    <row r="1342" spans="1:23" x14ac:dyDescent="0.25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VLOOKUP(F1342:F6147,'Customer Info'!A:B,2,0)</f>
        <v>Ralph</v>
      </c>
      <c r="H1342" s="6" t="str">
        <f>VLOOKUP($F$10:$F$4815,'Customer Info'!$A$1:$C$501,3,0)</f>
        <v>Arnett</v>
      </c>
      <c r="I1342" s="6" t="str">
        <f>VLOOKUP($F$10:$F$4815,'Customer Info'!$A$1:$E$501,5,0)</f>
        <v>Shenyang</v>
      </c>
      <c r="J1342" s="2" t="s">
        <v>205</v>
      </c>
      <c r="K1342" s="7" t="str">
        <f>VLOOKUP($J:$J,'Product Details'!$B:$C,2,0)</f>
        <v>Office_Supplies</v>
      </c>
      <c r="L1342" s="7" t="str">
        <f>VLOOKUP($J:$J,'Product Details'!$B:$D,3,0)</f>
        <v>Labels</v>
      </c>
      <c r="M1342" s="7"/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13156</v>
      </c>
      <c r="S1342" s="2">
        <v>31</v>
      </c>
      <c r="T1342" s="9">
        <f t="shared" si="102"/>
        <v>13187</v>
      </c>
      <c r="U1342" s="9">
        <f t="shared" si="103"/>
        <v>767</v>
      </c>
      <c r="V1342" s="2" t="s">
        <v>64</v>
      </c>
      <c r="W1342" s="10">
        <f t="shared" si="104"/>
        <v>0.05</v>
      </c>
    </row>
    <row r="1343" spans="1:23" x14ac:dyDescent="0.25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VLOOKUP(F1343:F6148,'Customer Info'!A:B,2,0)</f>
        <v>Charles</v>
      </c>
      <c r="H1343" s="6" t="str">
        <f>VLOOKUP($F$10:$F$4815,'Customer Info'!$A$1:$C$501,3,0)</f>
        <v>Sheldon</v>
      </c>
      <c r="I1343" s="6" t="str">
        <f>VLOOKUP($F$10:$F$4815,'Customer Info'!$A$1:$E$501,5,0)</f>
        <v>Brisbane</v>
      </c>
      <c r="J1343" s="2" t="s">
        <v>218</v>
      </c>
      <c r="K1343" s="7" t="str">
        <f>VLOOKUP($J:$J,'Product Details'!$B:$C,2,0)</f>
        <v>Office_Supplies</v>
      </c>
      <c r="L1343" s="7" t="str">
        <f>VLOOKUP($J:$J,'Product Details'!$B:$D,3,0)</f>
        <v>Labels</v>
      </c>
      <c r="M1343" s="7"/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8185</v>
      </c>
      <c r="S1343" s="2">
        <v>41</v>
      </c>
      <c r="T1343" s="9">
        <f t="shared" si="102"/>
        <v>8226</v>
      </c>
      <c r="U1343" s="9">
        <f t="shared" si="103"/>
        <v>566</v>
      </c>
      <c r="V1343" s="2" t="s">
        <v>34</v>
      </c>
      <c r="W1343" s="10">
        <f t="shared" si="104"/>
        <v>0.05</v>
      </c>
    </row>
    <row r="1344" spans="1:23" x14ac:dyDescent="0.25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VLOOKUP(F1344:F6149,'Customer Info'!A:B,2,0)</f>
        <v>Sylvia</v>
      </c>
      <c r="H1344" s="6" t="str">
        <f>VLOOKUP($F$10:$F$4815,'Customer Info'!$A$1:$C$501,3,0)</f>
        <v>Foulston</v>
      </c>
      <c r="I1344" s="6" t="str">
        <f>VLOOKUP($F$10:$F$4815,'Customer Info'!$A$1:$E$501,5,0)</f>
        <v>Ludwigsburg</v>
      </c>
      <c r="J1344" s="2" t="s">
        <v>97</v>
      </c>
      <c r="K1344" s="7" t="str">
        <f>VLOOKUP($J:$J,'Product Details'!$B:$C,2,0)</f>
        <v>Technology</v>
      </c>
      <c r="L1344" s="7" t="str">
        <f>VLOOKUP($J:$J,'Product Details'!$B:$D,3,0)</f>
        <v>Machines</v>
      </c>
      <c r="M1344" s="7"/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2492</v>
      </c>
      <c r="S1344" s="2">
        <v>73</v>
      </c>
      <c r="T1344" s="9">
        <f t="shared" si="102"/>
        <v>2565</v>
      </c>
      <c r="U1344" s="9">
        <f t="shared" si="103"/>
        <v>237</v>
      </c>
      <c r="V1344" s="2" t="s">
        <v>64</v>
      </c>
      <c r="W1344" s="10">
        <f t="shared" si="104"/>
        <v>0.02</v>
      </c>
    </row>
    <row r="1345" spans="1:23" x14ac:dyDescent="0.25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VLOOKUP(F1345:F6150,'Customer Info'!A:B,2,0)</f>
        <v>Dennis</v>
      </c>
      <c r="H1345" s="6" t="str">
        <f>VLOOKUP($F$10:$F$4815,'Customer Info'!$A$1:$C$501,3,0)</f>
        <v>Pardue</v>
      </c>
      <c r="I1345" s="6" t="str">
        <f>VLOOKUP($F$10:$F$4815,'Customer Info'!$A$1:$E$501,5,0)</f>
        <v>Townsville</v>
      </c>
      <c r="J1345" s="2" t="s">
        <v>138</v>
      </c>
      <c r="K1345" s="7" t="str">
        <f>VLOOKUP($J:$J,'Product Details'!$B:$C,2,0)</f>
        <v>Office_Supplies</v>
      </c>
      <c r="L1345" s="7" t="str">
        <f>VLOOKUP($J:$J,'Product Details'!$B:$D,3,0)</f>
        <v>Supplies</v>
      </c>
      <c r="M1345" s="7"/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25995</v>
      </c>
      <c r="S1345" s="2">
        <v>68</v>
      </c>
      <c r="T1345" s="9">
        <f t="shared" si="102"/>
        <v>26063</v>
      </c>
      <c r="U1345" s="9">
        <f t="shared" si="103"/>
        <v>2894</v>
      </c>
      <c r="V1345" s="2" t="s">
        <v>64</v>
      </c>
      <c r="W1345" s="10">
        <f t="shared" si="104"/>
        <v>7.0000000000000007E-2</v>
      </c>
    </row>
    <row r="1346" spans="1:23" x14ac:dyDescent="0.25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VLOOKUP(F1346:F6151,'Customer Info'!A:B,2,0)</f>
        <v>George</v>
      </c>
      <c r="H1346" s="6" t="str">
        <f>VLOOKUP($F$10:$F$4815,'Customer Info'!$A$1:$C$501,3,0)</f>
        <v>Ashbrook</v>
      </c>
      <c r="I1346" s="6" t="str">
        <f>VLOOKUP($F$10:$F$4815,'Customer Info'!$A$1:$E$501,5,0)</f>
        <v>Jakarta</v>
      </c>
      <c r="J1346" s="2" t="s">
        <v>187</v>
      </c>
      <c r="K1346" s="7" t="str">
        <f>VLOOKUP($J:$J,'Product Details'!$B:$C,2,0)</f>
        <v>Technology</v>
      </c>
      <c r="L1346" s="7" t="str">
        <f>VLOOKUP($J:$J,'Product Details'!$B:$D,3,0)</f>
        <v>Accessories</v>
      </c>
      <c r="M1346" s="7"/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1593</v>
      </c>
      <c r="S1346" s="2">
        <v>96</v>
      </c>
      <c r="T1346" s="9">
        <f t="shared" si="102"/>
        <v>1689</v>
      </c>
      <c r="U1346" s="9">
        <f t="shared" si="103"/>
        <v>228</v>
      </c>
      <c r="V1346" s="2" t="s">
        <v>64</v>
      </c>
      <c r="W1346" s="10">
        <f t="shared" si="104"/>
        <v>0.02</v>
      </c>
    </row>
    <row r="1347" spans="1:23" x14ac:dyDescent="0.25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VLOOKUP(F1347:F6152,'Customer Info'!A:B,2,0)</f>
        <v>Alice</v>
      </c>
      <c r="H1347" s="6" t="str">
        <f>VLOOKUP($F$10:$F$4815,'Customer Info'!$A$1:$C$501,3,0)</f>
        <v>McCarthy</v>
      </c>
      <c r="I1347" s="6" t="str">
        <f>VLOOKUP($F$10:$F$4815,'Customer Info'!$A$1:$E$501,5,0)</f>
        <v>Berlin</v>
      </c>
      <c r="J1347" s="2" t="s">
        <v>57</v>
      </c>
      <c r="K1347" s="7" t="str">
        <f>VLOOKUP($J:$J,'Product Details'!$B:$C,2,0)</f>
        <v>Technology</v>
      </c>
      <c r="L1347" s="7" t="str">
        <f>VLOOKUP($J:$J,'Product Details'!$B:$D,3,0)</f>
        <v>Accessories</v>
      </c>
      <c r="M1347" s="7"/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170</v>
      </c>
      <c r="S1347" s="2">
        <v>30</v>
      </c>
      <c r="T1347" s="9">
        <f t="shared" si="102"/>
        <v>200</v>
      </c>
      <c r="U1347" s="9">
        <f t="shared" si="103"/>
        <v>47</v>
      </c>
      <c r="V1347" s="2" t="s">
        <v>34</v>
      </c>
      <c r="W1347" s="10">
        <f t="shared" si="104"/>
        <v>0.02</v>
      </c>
    </row>
    <row r="1348" spans="1:23" x14ac:dyDescent="0.25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VLOOKUP(F1348:F6153,'Customer Info'!A:B,2,0)</f>
        <v>Monica</v>
      </c>
      <c r="H1348" s="6" t="str">
        <f>VLOOKUP($F$10:$F$4815,'Customer Info'!$A$1:$C$501,3,0)</f>
        <v>Federle</v>
      </c>
      <c r="I1348" s="6" t="str">
        <f>VLOOKUP($F$10:$F$4815,'Customer Info'!$A$1:$E$501,5,0)</f>
        <v>Lismore</v>
      </c>
      <c r="J1348" s="2" t="s">
        <v>595</v>
      </c>
      <c r="K1348" s="7" t="str">
        <f>VLOOKUP($J:$J,'Product Details'!$B:$C,2,0)</f>
        <v>Office_Supplies</v>
      </c>
      <c r="L1348" s="7" t="str">
        <f>VLOOKUP($J:$J,'Product Details'!$B:$D,3,0)</f>
        <v>Art</v>
      </c>
      <c r="M1348" s="7"/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13196</v>
      </c>
      <c r="S1348" s="2">
        <v>57</v>
      </c>
      <c r="T1348" s="9">
        <f t="shared" si="102"/>
        <v>13253</v>
      </c>
      <c r="U1348" s="9">
        <f t="shared" si="103"/>
        <v>561</v>
      </c>
      <c r="V1348" s="2" t="s">
        <v>64</v>
      </c>
      <c r="W1348" s="10">
        <f t="shared" si="104"/>
        <v>0.05</v>
      </c>
    </row>
    <row r="1349" spans="1:23" x14ac:dyDescent="0.25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VLOOKUP(F1349:F6154,'Customer Info'!A:B,2,0)</f>
        <v>Debra</v>
      </c>
      <c r="H1349" s="6" t="str">
        <f>VLOOKUP($F$10:$F$4815,'Customer Info'!$A$1:$C$501,3,0)</f>
        <v>Catini</v>
      </c>
      <c r="I1349" s="6" t="str">
        <f>VLOOKUP($F$10:$F$4815,'Customer Info'!$A$1:$E$501,5,0)</f>
        <v>Brisbane</v>
      </c>
      <c r="J1349" s="2" t="s">
        <v>181</v>
      </c>
      <c r="K1349" s="7" t="str">
        <f>VLOOKUP($J:$J,'Product Details'!$B:$C,2,0)</f>
        <v>Furniture</v>
      </c>
      <c r="L1349" s="7" t="str">
        <f>VLOOKUP($J:$J,'Product Details'!$B:$D,3,0)</f>
        <v>Tables</v>
      </c>
      <c r="M1349" s="7"/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1585</v>
      </c>
      <c r="S1349" s="2">
        <v>61</v>
      </c>
      <c r="T1349" s="9">
        <f t="shared" si="102"/>
        <v>1646</v>
      </c>
      <c r="U1349" s="9">
        <f t="shared" si="103"/>
        <v>151</v>
      </c>
      <c r="V1349" s="2" t="s">
        <v>34</v>
      </c>
      <c r="W1349" s="10">
        <f t="shared" si="104"/>
        <v>0.02</v>
      </c>
    </row>
    <row r="1350" spans="1:23" x14ac:dyDescent="0.25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VLOOKUP(F1350:F6155,'Customer Info'!A:B,2,0)</f>
        <v>Roy</v>
      </c>
      <c r="H1350" s="6" t="str">
        <f>VLOOKUP($F$10:$F$4815,'Customer Info'!$A$1:$C$501,3,0)</f>
        <v>Skaria</v>
      </c>
      <c r="I1350" s="6" t="str">
        <f>VLOOKUP($F$10:$F$4815,'Customer Info'!$A$1:$E$501,5,0)</f>
        <v>Bogor</v>
      </c>
      <c r="J1350" s="2" t="s">
        <v>444</v>
      </c>
      <c r="K1350" s="7" t="str">
        <f>VLOOKUP($J:$J,'Product Details'!$B:$C,2,0)</f>
        <v>Office_Supplies</v>
      </c>
      <c r="L1350" s="7" t="str">
        <f>VLOOKUP($J:$J,'Product Details'!$B:$D,3,0)</f>
        <v>Envelopes</v>
      </c>
      <c r="M1350" s="7"/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1816</v>
      </c>
      <c r="S1350" s="2">
        <v>95</v>
      </c>
      <c r="T1350" s="9">
        <f t="shared" si="102"/>
        <v>1911</v>
      </c>
      <c r="U1350" s="9">
        <f t="shared" si="103"/>
        <v>211</v>
      </c>
      <c r="V1350" s="2" t="s">
        <v>34</v>
      </c>
      <c r="W1350" s="10">
        <f t="shared" si="104"/>
        <v>0.02</v>
      </c>
    </row>
    <row r="1351" spans="1:23" x14ac:dyDescent="0.25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VLOOKUP(F1351:F6156,'Customer Info'!A:B,2,0)</f>
        <v>Brooke</v>
      </c>
      <c r="H1351" s="6" t="str">
        <f>VLOOKUP($F$10:$F$4815,'Customer Info'!$A$1:$C$501,3,0)</f>
        <v>Gillingham</v>
      </c>
      <c r="I1351" s="6" t="str">
        <f>VLOOKUP($F$10:$F$4815,'Customer Info'!$A$1:$E$501,5,0)</f>
        <v>Mysore</v>
      </c>
      <c r="J1351" s="2" t="s">
        <v>33</v>
      </c>
      <c r="K1351" s="7" t="str">
        <f>VLOOKUP($J:$J,'Product Details'!$B:$C,2,0)</f>
        <v>Technology</v>
      </c>
      <c r="L1351" s="7" t="str">
        <f>VLOOKUP($J:$J,'Product Details'!$B:$D,3,0)</f>
        <v>Machines</v>
      </c>
      <c r="M1351" s="7"/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14320</v>
      </c>
      <c r="S1351" s="2">
        <v>54</v>
      </c>
      <c r="T1351" s="9">
        <f t="shared" si="102"/>
        <v>14374</v>
      </c>
      <c r="U1351" s="9">
        <f t="shared" si="103"/>
        <v>604</v>
      </c>
      <c r="V1351" s="2" t="s">
        <v>34</v>
      </c>
      <c r="W1351" s="10">
        <f t="shared" si="104"/>
        <v>0.05</v>
      </c>
    </row>
    <row r="1352" spans="1:23" x14ac:dyDescent="0.25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VLOOKUP(F1352:F6157,'Customer Info'!A:B,2,0)</f>
        <v>Duane</v>
      </c>
      <c r="H1352" s="6" t="str">
        <f>VLOOKUP($F$10:$F$4815,'Customer Info'!$A$1:$C$501,3,0)</f>
        <v>Benoit</v>
      </c>
      <c r="I1352" s="6" t="str">
        <f>VLOOKUP($F$10:$F$4815,'Customer Info'!$A$1:$E$501,5,0)</f>
        <v>Tamworth</v>
      </c>
      <c r="J1352" s="2" t="s">
        <v>205</v>
      </c>
      <c r="K1352" s="7" t="str">
        <f>VLOOKUP($J:$J,'Product Details'!$B:$C,2,0)</f>
        <v>Office_Supplies</v>
      </c>
      <c r="L1352" s="7" t="str">
        <f>VLOOKUP($J:$J,'Product Details'!$B:$D,3,0)</f>
        <v>Labels</v>
      </c>
      <c r="M1352" s="7"/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11812</v>
      </c>
      <c r="S1352" s="2">
        <v>34</v>
      </c>
      <c r="T1352" s="9">
        <f t="shared" si="102"/>
        <v>11846</v>
      </c>
      <c r="U1352" s="9">
        <f t="shared" si="103"/>
        <v>1314</v>
      </c>
      <c r="V1352" s="2" t="s">
        <v>34</v>
      </c>
      <c r="W1352" s="10">
        <f t="shared" si="104"/>
        <v>0.05</v>
      </c>
    </row>
    <row r="1353" spans="1:23" x14ac:dyDescent="0.25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VLOOKUP(F1353:F6158,'Customer Info'!A:B,2,0)</f>
        <v>Philip</v>
      </c>
      <c r="H1353" s="6" t="str">
        <f>VLOOKUP($F$10:$F$4815,'Customer Info'!$A$1:$C$501,3,0)</f>
        <v>Brown</v>
      </c>
      <c r="I1353" s="6" t="str">
        <f>VLOOKUP($F$10:$F$4815,'Customer Info'!$A$1:$E$501,5,0)</f>
        <v>Binjai</v>
      </c>
      <c r="J1353" s="2" t="s">
        <v>270</v>
      </c>
      <c r="K1353" s="7" t="str">
        <f>VLOOKUP($J:$J,'Product Details'!$B:$C,2,0)</f>
        <v>Furniture</v>
      </c>
      <c r="L1353" s="7" t="str">
        <f>VLOOKUP($J:$J,'Product Details'!$B:$D,3,0)</f>
        <v>Furnishings</v>
      </c>
      <c r="M1353" s="7"/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24012</v>
      </c>
      <c r="S1353" s="2">
        <v>59</v>
      </c>
      <c r="T1353" s="9">
        <f t="shared" si="102"/>
        <v>24071</v>
      </c>
      <c r="U1353" s="9">
        <f t="shared" si="103"/>
        <v>1607</v>
      </c>
      <c r="V1353" s="2" t="s">
        <v>64</v>
      </c>
      <c r="W1353" s="10">
        <f t="shared" si="104"/>
        <v>0.05</v>
      </c>
    </row>
    <row r="1354" spans="1:23" x14ac:dyDescent="0.25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VLOOKUP(F1354:F6159,'Customer Info'!A:B,2,0)</f>
        <v>Steven</v>
      </c>
      <c r="H1354" s="6" t="str">
        <f>VLOOKUP($F$10:$F$4815,'Customer Info'!$A$1:$C$501,3,0)</f>
        <v>Cartwright</v>
      </c>
      <c r="I1354" s="6" t="str">
        <f>VLOOKUP($F$10:$F$4815,'Customer Info'!$A$1:$E$501,5,0)</f>
        <v>Newcastle</v>
      </c>
      <c r="J1354" s="2" t="s">
        <v>1168</v>
      </c>
      <c r="K1354" s="7" t="str">
        <f>VLOOKUP($J:$J,'Product Details'!$B:$C,2,0)</f>
        <v>Office_Supplies</v>
      </c>
      <c r="L1354" s="7" t="str">
        <f>VLOOKUP($J:$J,'Product Details'!$B:$D,3,0)</f>
        <v>Supplies</v>
      </c>
      <c r="M1354" s="7"/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1332</v>
      </c>
      <c r="S1354" s="2">
        <v>43</v>
      </c>
      <c r="T1354" s="9">
        <f t="shared" si="102"/>
        <v>1375</v>
      </c>
      <c r="U1354" s="9">
        <f t="shared" si="103"/>
        <v>151</v>
      </c>
      <c r="V1354" s="2" t="s">
        <v>34</v>
      </c>
      <c r="W1354" s="10">
        <f t="shared" si="104"/>
        <v>0.02</v>
      </c>
    </row>
    <row r="1355" spans="1:23" x14ac:dyDescent="0.25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VLOOKUP(F1355:F6160,'Customer Info'!A:B,2,0)</f>
        <v>Adam</v>
      </c>
      <c r="H1355" s="6" t="str">
        <f>VLOOKUP($F$10:$F$4815,'Customer Info'!$A$1:$C$501,3,0)</f>
        <v>Bellavance</v>
      </c>
      <c r="I1355" s="6" t="str">
        <f>VLOOKUP($F$10:$F$4815,'Customer Info'!$A$1:$E$501,5,0)</f>
        <v>Medan</v>
      </c>
      <c r="J1355" s="2" t="s">
        <v>184</v>
      </c>
      <c r="K1355" s="7" t="str">
        <f>VLOOKUP($J:$J,'Product Details'!$B:$C,2,0)</f>
        <v>Furniture</v>
      </c>
      <c r="L1355" s="7" t="str">
        <f>VLOOKUP($J:$J,'Product Details'!$B:$D,3,0)</f>
        <v>Tables</v>
      </c>
      <c r="M1355" s="7"/>
      <c r="N1355" s="2">
        <v>1358</v>
      </c>
      <c r="O1355" s="2">
        <v>1257</v>
      </c>
      <c r="P1355" s="2">
        <v>2</v>
      </c>
      <c r="Q1355" s="8">
        <f t="shared" ref="Q1355:Q1418" si="105">O1355*P1355</f>
        <v>2514</v>
      </c>
      <c r="R1355" s="8">
        <f t="shared" ref="R1355:R1418" si="106">N1355*P1355</f>
        <v>2716</v>
      </c>
      <c r="S1355" s="2">
        <v>33</v>
      </c>
      <c r="T1355" s="9">
        <f t="shared" ref="T1355:T1418" si="107">R1355+S1355</f>
        <v>2749</v>
      </c>
      <c r="U1355" s="9">
        <f t="shared" ref="U1355:U1418" si="108">T1355-Q1355</f>
        <v>235</v>
      </c>
      <c r="V1355" s="2" t="s">
        <v>34</v>
      </c>
      <c r="W1355" s="10">
        <f t="shared" ref="W1355:W1418" si="109">VLOOKUP(T:T,$X$1:$Y$7, 2, TRUE)</f>
        <v>0.02</v>
      </c>
    </row>
    <row r="1356" spans="1:23" x14ac:dyDescent="0.25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VLOOKUP(F1356:F6161,'Customer Info'!A:B,2,0)</f>
        <v>Stuart</v>
      </c>
      <c r="H1356" s="6" t="str">
        <f>VLOOKUP($F$10:$F$4815,'Customer Info'!$A$1:$C$501,3,0)</f>
        <v>Calhoun</v>
      </c>
      <c r="I1356" s="6" t="str">
        <f>VLOOKUP($F$10:$F$4815,'Customer Info'!$A$1:$E$501,5,0)</f>
        <v>Nowra</v>
      </c>
      <c r="J1356" s="2" t="s">
        <v>171</v>
      </c>
      <c r="K1356" s="7" t="str">
        <f>VLOOKUP($J:$J,'Product Details'!$B:$C,2,0)</f>
        <v>Office_Supplies</v>
      </c>
      <c r="L1356" s="7" t="str">
        <f>VLOOKUP($J:$J,'Product Details'!$B:$D,3,0)</f>
        <v>Labels</v>
      </c>
      <c r="M1356" s="7"/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">
        <v>66</v>
      </c>
      <c r="T1356" s="9">
        <f t="shared" si="107"/>
        <v>6464</v>
      </c>
      <c r="U1356" s="9">
        <f t="shared" si="108"/>
        <v>654</v>
      </c>
      <c r="V1356" s="2" t="s">
        <v>64</v>
      </c>
      <c r="W1356" s="10">
        <f t="shared" si="109"/>
        <v>0.05</v>
      </c>
    </row>
    <row r="1357" spans="1:23" x14ac:dyDescent="0.25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VLOOKUP(F1357:F6162,'Customer Info'!A:B,2,0)</f>
        <v>Vivek</v>
      </c>
      <c r="H1357" s="6" t="str">
        <f>VLOOKUP($F$10:$F$4815,'Customer Info'!$A$1:$C$501,3,0)</f>
        <v>Grady</v>
      </c>
      <c r="I1357" s="6" t="str">
        <f>VLOOKUP($F$10:$F$4815,'Customer Info'!$A$1:$E$501,5,0)</f>
        <v>Shantou</v>
      </c>
      <c r="J1357" s="2" t="s">
        <v>184</v>
      </c>
      <c r="K1357" s="7" t="str">
        <f>VLOOKUP($J:$J,'Product Details'!$B:$C,2,0)</f>
        <v>Furniture</v>
      </c>
      <c r="L1357" s="7" t="str">
        <f>VLOOKUP($J:$J,'Product Details'!$B:$D,3,0)</f>
        <v>Tables</v>
      </c>
      <c r="M1357" s="7"/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">
        <v>30</v>
      </c>
      <c r="T1357" s="9">
        <f t="shared" si="107"/>
        <v>714</v>
      </c>
      <c r="U1357" s="9">
        <f t="shared" si="108"/>
        <v>102</v>
      </c>
      <c r="V1357" s="2" t="s">
        <v>34</v>
      </c>
      <c r="W1357" s="10">
        <f t="shared" si="109"/>
        <v>0.02</v>
      </c>
    </row>
    <row r="1358" spans="1:23" x14ac:dyDescent="0.25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VLOOKUP(F1358:F6163,'Customer Info'!A:B,2,0)</f>
        <v>Tom</v>
      </c>
      <c r="H1358" s="6" t="str">
        <f>VLOOKUP($F$10:$F$4815,'Customer Info'!$A$1:$C$501,3,0)</f>
        <v>Prescott</v>
      </c>
      <c r="I1358" s="6" t="str">
        <f>VLOOKUP($F$10:$F$4815,'Customer Info'!$A$1:$E$501,5,0)</f>
        <v>Bokaro</v>
      </c>
      <c r="J1358" s="2" t="s">
        <v>78</v>
      </c>
      <c r="K1358" s="7" t="str">
        <f>VLOOKUP($J:$J,'Product Details'!$B:$C,2,0)</f>
        <v>Office_Supplies</v>
      </c>
      <c r="L1358" s="7" t="str">
        <f>VLOOKUP($J:$J,'Product Details'!$B:$D,3,0)</f>
        <v>Supplies</v>
      </c>
      <c r="M1358" s="7"/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">
        <v>94</v>
      </c>
      <c r="T1358" s="9">
        <f t="shared" si="107"/>
        <v>6358</v>
      </c>
      <c r="U1358" s="9">
        <f t="shared" si="108"/>
        <v>448</v>
      </c>
      <c r="V1358" s="2" t="s">
        <v>64</v>
      </c>
      <c r="W1358" s="10">
        <f t="shared" si="109"/>
        <v>0.05</v>
      </c>
    </row>
    <row r="1359" spans="1:23" x14ac:dyDescent="0.25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VLOOKUP(F1359:F6164,'Customer Info'!A:B,2,0)</f>
        <v>John</v>
      </c>
      <c r="H1359" s="6" t="str">
        <f>VLOOKUP($F$10:$F$4815,'Customer Info'!$A$1:$C$501,3,0)</f>
        <v>Castell</v>
      </c>
      <c r="I1359" s="6" t="str">
        <f>VLOOKUP($F$10:$F$4815,'Customer Info'!$A$1:$E$501,5,0)</f>
        <v>Jakarta</v>
      </c>
      <c r="J1359" s="2" t="s">
        <v>235</v>
      </c>
      <c r="K1359" s="7" t="str">
        <f>VLOOKUP($J:$J,'Product Details'!$B:$C,2,0)</f>
        <v>Furniture</v>
      </c>
      <c r="L1359" s="7" t="str">
        <f>VLOOKUP($J:$J,'Product Details'!$B:$D,3,0)</f>
        <v>Chairs</v>
      </c>
      <c r="M1359" s="7"/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">
        <v>10</v>
      </c>
      <c r="T1359" s="9">
        <f t="shared" si="107"/>
        <v>148</v>
      </c>
      <c r="U1359" s="9">
        <f t="shared" si="108"/>
        <v>20</v>
      </c>
      <c r="V1359" s="2" t="s">
        <v>34</v>
      </c>
      <c r="W1359" s="10">
        <f t="shared" si="109"/>
        <v>0.02</v>
      </c>
    </row>
    <row r="1360" spans="1:23" x14ac:dyDescent="0.25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VLOOKUP(F1360:F6165,'Customer Info'!A:B,2,0)</f>
        <v>Keith</v>
      </c>
      <c r="H1360" s="6" t="str">
        <f>VLOOKUP($F$10:$F$4815,'Customer Info'!$A$1:$C$501,3,0)</f>
        <v>Herrera</v>
      </c>
      <c r="I1360" s="6" t="str">
        <f>VLOOKUP($F$10:$F$4815,'Customer Info'!$A$1:$E$501,5,0)</f>
        <v>Jakarta</v>
      </c>
      <c r="J1360" s="2" t="s">
        <v>765</v>
      </c>
      <c r="K1360" s="7" t="str">
        <f>VLOOKUP($J:$J,'Product Details'!$B:$C,2,0)</f>
        <v>Furniture</v>
      </c>
      <c r="L1360" s="7" t="str">
        <f>VLOOKUP($J:$J,'Product Details'!$B:$D,3,0)</f>
        <v>Tables</v>
      </c>
      <c r="M1360" s="7"/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">
        <v>69</v>
      </c>
      <c r="T1360" s="9">
        <f t="shared" si="107"/>
        <v>3918</v>
      </c>
      <c r="U1360" s="9">
        <f t="shared" si="108"/>
        <v>357</v>
      </c>
      <c r="V1360" s="2" t="s">
        <v>64</v>
      </c>
      <c r="W1360" s="10">
        <f t="shared" si="109"/>
        <v>0.02</v>
      </c>
    </row>
    <row r="1361" spans="1:23" x14ac:dyDescent="0.25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VLOOKUP(F1361:F6166,'Customer Info'!A:B,2,0)</f>
        <v>Dianna</v>
      </c>
      <c r="H1361" s="6" t="str">
        <f>VLOOKUP($F$10:$F$4815,'Customer Info'!$A$1:$C$501,3,0)</f>
        <v>Vittorini</v>
      </c>
      <c r="I1361" s="6" t="str">
        <f>VLOOKUP($F$10:$F$4815,'Customer Info'!$A$1:$E$501,5,0)</f>
        <v>Gold Coast</v>
      </c>
      <c r="J1361" s="2" t="s">
        <v>500</v>
      </c>
      <c r="K1361" s="7" t="str">
        <f>VLOOKUP($J:$J,'Product Details'!$B:$C,2,0)</f>
        <v>Furniture</v>
      </c>
      <c r="L1361" s="7" t="str">
        <f>VLOOKUP($J:$J,'Product Details'!$B:$D,3,0)</f>
        <v>Tables</v>
      </c>
      <c r="M1361" s="7"/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">
        <v>10</v>
      </c>
      <c r="T1361" s="9">
        <f t="shared" si="107"/>
        <v>692</v>
      </c>
      <c r="U1361" s="9">
        <f t="shared" si="108"/>
        <v>54</v>
      </c>
      <c r="V1361" s="2" t="s">
        <v>64</v>
      </c>
      <c r="W1361" s="10">
        <f t="shared" si="109"/>
        <v>0.02</v>
      </c>
    </row>
    <row r="1362" spans="1:23" x14ac:dyDescent="0.25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VLOOKUP(F1362:F6167,'Customer Info'!A:B,2,0)</f>
        <v>Ritsa</v>
      </c>
      <c r="H1362" s="6" t="str">
        <f>VLOOKUP($F$10:$F$4815,'Customer Info'!$A$1:$C$501,3,0)</f>
        <v>Hightower</v>
      </c>
      <c r="I1362" s="6" t="str">
        <f>VLOOKUP($F$10:$F$4815,'Customer Info'!$A$1:$E$501,5,0)</f>
        <v>Hamburg</v>
      </c>
      <c r="J1362" s="2" t="s">
        <v>383</v>
      </c>
      <c r="K1362" s="7" t="str">
        <f>VLOOKUP($J:$J,'Product Details'!$B:$C,2,0)</f>
        <v>Office_Supplies</v>
      </c>
      <c r="L1362" s="7" t="str">
        <f>VLOOKUP($J:$J,'Product Details'!$B:$D,3,0)</f>
        <v>Storage</v>
      </c>
      <c r="M1362" s="7"/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">
        <v>56</v>
      </c>
      <c r="T1362" s="9">
        <f t="shared" si="107"/>
        <v>10831</v>
      </c>
      <c r="U1362" s="9">
        <f t="shared" si="108"/>
        <v>761</v>
      </c>
      <c r="V1362" s="2" t="s">
        <v>34</v>
      </c>
      <c r="W1362" s="10">
        <f t="shared" si="109"/>
        <v>0.05</v>
      </c>
    </row>
    <row r="1363" spans="1:23" x14ac:dyDescent="0.25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VLOOKUP(F1363:F6168,'Customer Info'!A:B,2,0)</f>
        <v>Susan</v>
      </c>
      <c r="H1363" s="6" t="str">
        <f>VLOOKUP($F$10:$F$4815,'Customer Info'!$A$1:$C$501,3,0)</f>
        <v>Pistek</v>
      </c>
      <c r="I1363" s="6" t="str">
        <f>VLOOKUP($F$10:$F$4815,'Customer Info'!$A$1:$E$501,5,0)</f>
        <v>Padang</v>
      </c>
      <c r="J1363" s="2" t="s">
        <v>408</v>
      </c>
      <c r="K1363" s="7" t="str">
        <f>VLOOKUP($J:$J,'Product Details'!$B:$C,2,0)</f>
        <v>Furniture</v>
      </c>
      <c r="L1363" s="7" t="str">
        <f>VLOOKUP($J:$J,'Product Details'!$B:$D,3,0)</f>
        <v>Furnishings</v>
      </c>
      <c r="M1363" s="7"/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">
        <v>93</v>
      </c>
      <c r="T1363" s="9">
        <f t="shared" si="107"/>
        <v>3205</v>
      </c>
      <c r="U1363" s="9">
        <f t="shared" si="108"/>
        <v>377</v>
      </c>
      <c r="V1363" s="2" t="s">
        <v>34</v>
      </c>
      <c r="W1363" s="10">
        <f t="shared" si="109"/>
        <v>0.02</v>
      </c>
    </row>
    <row r="1364" spans="1:23" x14ac:dyDescent="0.25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VLOOKUP(F1364:F6169,'Customer Info'!A:B,2,0)</f>
        <v>Paul</v>
      </c>
      <c r="H1364" s="6" t="str">
        <f>VLOOKUP($F$10:$F$4815,'Customer Info'!$A$1:$C$501,3,0)</f>
        <v>Knutson</v>
      </c>
      <c r="I1364" s="6" t="str">
        <f>VLOOKUP($F$10:$F$4815,'Customer Info'!$A$1:$E$501,5,0)</f>
        <v>Gold Coast</v>
      </c>
      <c r="J1364" s="2" t="s">
        <v>129</v>
      </c>
      <c r="K1364" s="7" t="str">
        <f>VLOOKUP($J:$J,'Product Details'!$B:$C,2,0)</f>
        <v>Furniture</v>
      </c>
      <c r="L1364" s="7" t="str">
        <f>VLOOKUP($J:$J,'Product Details'!$B:$D,3,0)</f>
        <v>Tables</v>
      </c>
      <c r="M1364" s="7"/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">
        <v>32</v>
      </c>
      <c r="T1364" s="9">
        <f t="shared" si="107"/>
        <v>2938</v>
      </c>
      <c r="U1364" s="9">
        <f t="shared" si="108"/>
        <v>116</v>
      </c>
      <c r="V1364" s="2" t="s">
        <v>34</v>
      </c>
      <c r="W1364" s="10">
        <f t="shared" si="109"/>
        <v>0.02</v>
      </c>
    </row>
    <row r="1365" spans="1:23" x14ac:dyDescent="0.25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VLOOKUP(F1365:F6170,'Customer Info'!A:B,2,0)</f>
        <v>Emily</v>
      </c>
      <c r="H1365" s="6" t="str">
        <f>VLOOKUP($F$10:$F$4815,'Customer Info'!$A$1:$C$501,3,0)</f>
        <v>Burns</v>
      </c>
      <c r="I1365" s="6" t="str">
        <f>VLOOKUP($F$10:$F$4815,'Customer Info'!$A$1:$E$501,5,0)</f>
        <v>Chennai</v>
      </c>
      <c r="J1365" s="2" t="s">
        <v>71</v>
      </c>
      <c r="K1365" s="7" t="str">
        <f>VLOOKUP($J:$J,'Product Details'!$B:$C,2,0)</f>
        <v>Furniture</v>
      </c>
      <c r="L1365" s="7" t="str">
        <f>VLOOKUP($J:$J,'Product Details'!$B:$D,3,0)</f>
        <v>Furnishings</v>
      </c>
      <c r="M1365" s="7"/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">
        <v>30</v>
      </c>
      <c r="T1365" s="9">
        <f t="shared" si="107"/>
        <v>894</v>
      </c>
      <c r="U1365" s="9">
        <f t="shared" si="108"/>
        <v>102</v>
      </c>
      <c r="V1365" s="2" t="s">
        <v>64</v>
      </c>
      <c r="W1365" s="10">
        <f t="shared" si="109"/>
        <v>0.02</v>
      </c>
    </row>
    <row r="1366" spans="1:23" x14ac:dyDescent="0.25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VLOOKUP(F1366:F6171,'Customer Info'!A:B,2,0)</f>
        <v>Bryan</v>
      </c>
      <c r="H1366" s="6" t="str">
        <f>VLOOKUP($F$10:$F$4815,'Customer Info'!$A$1:$C$501,3,0)</f>
        <v>Spruell</v>
      </c>
      <c r="I1366" s="6" t="str">
        <f>VLOOKUP($F$10:$F$4815,'Customer Info'!$A$1:$E$501,5,0)</f>
        <v>Bekasi</v>
      </c>
      <c r="J1366" s="2" t="s">
        <v>212</v>
      </c>
      <c r="K1366" s="7" t="str">
        <f>VLOOKUP($J:$J,'Product Details'!$B:$C,2,0)</f>
        <v>Furniture</v>
      </c>
      <c r="L1366" s="7" t="str">
        <f>VLOOKUP($J:$J,'Product Details'!$B:$D,3,0)</f>
        <v>Bookcases</v>
      </c>
      <c r="M1366" s="7"/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">
        <v>30</v>
      </c>
      <c r="T1366" s="9">
        <f t="shared" si="107"/>
        <v>602</v>
      </c>
      <c r="U1366" s="9">
        <f t="shared" si="108"/>
        <v>54</v>
      </c>
      <c r="V1366" s="2" t="s">
        <v>31</v>
      </c>
      <c r="W1366" s="10">
        <f t="shared" si="109"/>
        <v>0.02</v>
      </c>
    </row>
    <row r="1367" spans="1:23" x14ac:dyDescent="0.25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VLOOKUP(F1367:F6172,'Customer Info'!A:B,2,0)</f>
        <v>Caroline</v>
      </c>
      <c r="H1367" s="6" t="str">
        <f>VLOOKUP($F$10:$F$4815,'Customer Info'!$A$1:$C$501,3,0)</f>
        <v>Jumper</v>
      </c>
      <c r="I1367" s="6" t="str">
        <f>VLOOKUP($F$10:$F$4815,'Customer Info'!$A$1:$E$501,5,0)</f>
        <v>Xuzhou</v>
      </c>
      <c r="J1367" s="2" t="s">
        <v>51</v>
      </c>
      <c r="K1367" s="7" t="str">
        <f>VLOOKUP($J:$J,'Product Details'!$B:$C,2,0)</f>
        <v>Technology</v>
      </c>
      <c r="L1367" s="7" t="str">
        <f>VLOOKUP($J:$J,'Product Details'!$B:$D,3,0)</f>
        <v>Machines</v>
      </c>
      <c r="M1367" s="7"/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">
        <v>49</v>
      </c>
      <c r="T1367" s="9">
        <f t="shared" si="107"/>
        <v>104029</v>
      </c>
      <c r="U1367" s="9">
        <f t="shared" si="108"/>
        <v>11353</v>
      </c>
      <c r="V1367" s="2" t="s">
        <v>34</v>
      </c>
      <c r="W1367" s="10">
        <f t="shared" si="109"/>
        <v>0.12</v>
      </c>
    </row>
    <row r="1368" spans="1:23" x14ac:dyDescent="0.25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VLOOKUP(F1368:F6173,'Customer Info'!A:B,2,0)</f>
        <v>Sung</v>
      </c>
      <c r="H1368" s="6" t="str">
        <f>VLOOKUP($F$10:$F$4815,'Customer Info'!$A$1:$C$501,3,0)</f>
        <v>Pak</v>
      </c>
      <c r="I1368" s="6" t="str">
        <f>VLOOKUP($F$10:$F$4815,'Customer Info'!$A$1:$E$501,5,0)</f>
        <v>Chaozhou</v>
      </c>
      <c r="J1368" s="2" t="s">
        <v>471</v>
      </c>
      <c r="K1368" s="7" t="str">
        <f>VLOOKUP($J:$J,'Product Details'!$B:$C,2,0)</f>
        <v>Office_Supplies</v>
      </c>
      <c r="L1368" s="7" t="str">
        <f>VLOOKUP($J:$J,'Product Details'!$B:$D,3,0)</f>
        <v>Art</v>
      </c>
      <c r="M1368" s="7"/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">
        <v>35</v>
      </c>
      <c r="T1368" s="9">
        <f t="shared" si="107"/>
        <v>10483</v>
      </c>
      <c r="U1368" s="9">
        <f t="shared" si="108"/>
        <v>907</v>
      </c>
      <c r="V1368" s="2" t="s">
        <v>34</v>
      </c>
      <c r="W1368" s="10">
        <f t="shared" si="109"/>
        <v>0.05</v>
      </c>
    </row>
    <row r="1369" spans="1:23" x14ac:dyDescent="0.25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VLOOKUP(F1369:F6174,'Customer Info'!A:B,2,0)</f>
        <v>Steven</v>
      </c>
      <c r="H1369" s="6" t="str">
        <f>VLOOKUP($F$10:$F$4815,'Customer Info'!$A$1:$C$501,3,0)</f>
        <v>Cartwright</v>
      </c>
      <c r="I1369" s="6" t="str">
        <f>VLOOKUP($F$10:$F$4815,'Customer Info'!$A$1:$E$501,5,0)</f>
        <v>Newcastle</v>
      </c>
      <c r="J1369" s="2" t="s">
        <v>67</v>
      </c>
      <c r="K1369" s="7" t="str">
        <f>VLOOKUP($J:$J,'Product Details'!$B:$C,2,0)</f>
        <v>Furniture</v>
      </c>
      <c r="L1369" s="7" t="str">
        <f>VLOOKUP($J:$J,'Product Details'!$B:$D,3,0)</f>
        <v>Bookcases</v>
      </c>
      <c r="M1369" s="7"/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">
        <v>63</v>
      </c>
      <c r="T1369" s="9">
        <f t="shared" si="107"/>
        <v>874</v>
      </c>
      <c r="U1369" s="9">
        <f t="shared" si="108"/>
        <v>94</v>
      </c>
      <c r="V1369" s="2" t="s">
        <v>64</v>
      </c>
      <c r="W1369" s="10">
        <f t="shared" si="109"/>
        <v>0.02</v>
      </c>
    </row>
    <row r="1370" spans="1:23" x14ac:dyDescent="0.25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VLOOKUP(F1370:F6175,'Customer Info'!A:B,2,0)</f>
        <v>Philip</v>
      </c>
      <c r="H1370" s="6" t="str">
        <f>VLOOKUP($F$10:$F$4815,'Customer Info'!$A$1:$C$501,3,0)</f>
        <v>Fox</v>
      </c>
      <c r="I1370" s="6" t="str">
        <f>VLOOKUP($F$10:$F$4815,'Customer Info'!$A$1:$E$501,5,0)</f>
        <v>Mount Isa</v>
      </c>
      <c r="J1370" s="2" t="s">
        <v>962</v>
      </c>
      <c r="K1370" s="7" t="str">
        <f>VLOOKUP($J:$J,'Product Details'!$B:$C,2,0)</f>
        <v>Furniture</v>
      </c>
      <c r="L1370" s="7" t="str">
        <f>VLOOKUP($J:$J,'Product Details'!$B:$D,3,0)</f>
        <v>Bookcases</v>
      </c>
      <c r="M1370" s="7"/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">
        <v>61</v>
      </c>
      <c r="T1370" s="9">
        <f t="shared" si="107"/>
        <v>925</v>
      </c>
      <c r="U1370" s="9">
        <f t="shared" si="108"/>
        <v>133</v>
      </c>
      <c r="V1370" s="2" t="s">
        <v>34</v>
      </c>
      <c r="W1370" s="10">
        <f t="shared" si="109"/>
        <v>0.02</v>
      </c>
    </row>
    <row r="1371" spans="1:23" x14ac:dyDescent="0.25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VLOOKUP(F1371:F6176,'Customer Info'!A:B,2,0)</f>
        <v>Joy</v>
      </c>
      <c r="H1371" s="6" t="str">
        <f>VLOOKUP($F$10:$F$4815,'Customer Info'!$A$1:$C$501,3,0)</f>
        <v>Bell</v>
      </c>
      <c r="I1371" s="6" t="str">
        <f>VLOOKUP($F$10:$F$4815,'Customer Info'!$A$1:$E$501,5,0)</f>
        <v>Tongchuan</v>
      </c>
      <c r="J1371" s="2" t="s">
        <v>442</v>
      </c>
      <c r="K1371" s="7" t="str">
        <f>VLOOKUP($J:$J,'Product Details'!$B:$C,2,0)</f>
        <v>Technology</v>
      </c>
      <c r="L1371" s="7" t="str">
        <f>VLOOKUP($J:$J,'Product Details'!$B:$D,3,0)</f>
        <v>Phones</v>
      </c>
      <c r="M1371" s="7"/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596</v>
      </c>
      <c r="S1371" s="2">
        <v>30</v>
      </c>
      <c r="T1371" s="9">
        <f t="shared" si="107"/>
        <v>626</v>
      </c>
      <c r="U1371" s="9">
        <f t="shared" si="108"/>
        <v>102</v>
      </c>
      <c r="V1371" s="2" t="s">
        <v>34</v>
      </c>
      <c r="W1371" s="10">
        <f t="shared" si="109"/>
        <v>0.02</v>
      </c>
    </row>
    <row r="1372" spans="1:23" x14ac:dyDescent="0.25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VLOOKUP(F1372:F6177,'Customer Info'!A:B,2,0)</f>
        <v>Liz</v>
      </c>
      <c r="H1372" s="6" t="str">
        <f>VLOOKUP($F$10:$F$4815,'Customer Info'!$A$1:$C$501,3,0)</f>
        <v>Pelletier</v>
      </c>
      <c r="I1372" s="6" t="str">
        <f>VLOOKUP($F$10:$F$4815,'Customer Info'!$A$1:$E$501,5,0)</f>
        <v>Zigong</v>
      </c>
      <c r="J1372" s="2" t="s">
        <v>539</v>
      </c>
      <c r="K1372" s="7" t="str">
        <f>VLOOKUP($J:$J,'Product Details'!$B:$C,2,0)</f>
        <v>Technology</v>
      </c>
      <c r="L1372" s="7" t="str">
        <f>VLOOKUP($J:$J,'Product Details'!$B:$D,3,0)</f>
        <v>Copiers</v>
      </c>
      <c r="M1372" s="7"/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10626</v>
      </c>
      <c r="S1372" s="2">
        <v>70</v>
      </c>
      <c r="T1372" s="9">
        <f t="shared" si="107"/>
        <v>10696</v>
      </c>
      <c r="U1372" s="9">
        <f t="shared" si="108"/>
        <v>952</v>
      </c>
      <c r="V1372" s="2" t="s">
        <v>34</v>
      </c>
      <c r="W1372" s="10">
        <f t="shared" si="109"/>
        <v>0.05</v>
      </c>
    </row>
    <row r="1373" spans="1:23" x14ac:dyDescent="0.25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VLOOKUP(F1373:F6178,'Customer Info'!A:B,2,0)</f>
        <v>Rob</v>
      </c>
      <c r="H1373" s="6" t="str">
        <f>VLOOKUP($F$10:$F$4815,'Customer Info'!$A$1:$C$501,3,0)</f>
        <v>Williams</v>
      </c>
      <c r="I1373" s="6" t="str">
        <f>VLOOKUP($F$10:$F$4815,'Customer Info'!$A$1:$E$501,5,0)</f>
        <v>Wodonga</v>
      </c>
      <c r="J1373" s="2" t="s">
        <v>191</v>
      </c>
      <c r="K1373" s="7" t="str">
        <f>VLOOKUP($J:$J,'Product Details'!$B:$C,2,0)</f>
        <v>Furniture</v>
      </c>
      <c r="L1373" s="7" t="str">
        <f>VLOOKUP($J:$J,'Product Details'!$B:$D,3,0)</f>
        <v>Tables</v>
      </c>
      <c r="M1373" s="7"/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576</v>
      </c>
      <c r="S1373" s="2">
        <v>10</v>
      </c>
      <c r="T1373" s="9">
        <f t="shared" si="107"/>
        <v>586</v>
      </c>
      <c r="U1373" s="9">
        <f t="shared" si="108"/>
        <v>64</v>
      </c>
      <c r="V1373" s="2" t="s">
        <v>64</v>
      </c>
      <c r="W1373" s="10">
        <f t="shared" si="109"/>
        <v>0.02</v>
      </c>
    </row>
    <row r="1374" spans="1:23" x14ac:dyDescent="0.25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VLOOKUP(F1374:F6179,'Customer Info'!A:B,2,0)</f>
        <v>Tamara</v>
      </c>
      <c r="H1374" s="6" t="str">
        <f>VLOOKUP($F$10:$F$4815,'Customer Info'!$A$1:$C$501,3,0)</f>
        <v>Willingham</v>
      </c>
      <c r="I1374" s="6" t="str">
        <f>VLOOKUP($F$10:$F$4815,'Customer Info'!$A$1:$E$501,5,0)</f>
        <v>Sindelfingen</v>
      </c>
      <c r="J1374" s="2" t="s">
        <v>181</v>
      </c>
      <c r="K1374" s="7" t="str">
        <f>VLOOKUP($J:$J,'Product Details'!$B:$C,2,0)</f>
        <v>Furniture</v>
      </c>
      <c r="L1374" s="7" t="str">
        <f>VLOOKUP($J:$J,'Product Details'!$B:$D,3,0)</f>
        <v>Tables</v>
      </c>
      <c r="M1374" s="7"/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9812</v>
      </c>
      <c r="S1374" s="2">
        <v>55</v>
      </c>
      <c r="T1374" s="9">
        <f t="shared" si="107"/>
        <v>9867</v>
      </c>
      <c r="U1374" s="9">
        <f t="shared" si="108"/>
        <v>523</v>
      </c>
      <c r="V1374" s="2" t="s">
        <v>34</v>
      </c>
      <c r="W1374" s="10">
        <f t="shared" si="109"/>
        <v>0.05</v>
      </c>
    </row>
    <row r="1375" spans="1:23" x14ac:dyDescent="0.25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VLOOKUP(F1375:F6180,'Customer Info'!A:B,2,0)</f>
        <v>Thomas</v>
      </c>
      <c r="H1375" s="6" t="str">
        <f>VLOOKUP($F$10:$F$4815,'Customer Info'!$A$1:$C$501,3,0)</f>
        <v>Seio</v>
      </c>
      <c r="I1375" s="6" t="str">
        <f>VLOOKUP($F$10:$F$4815,'Customer Info'!$A$1:$E$501,5,0)</f>
        <v>Melbourne</v>
      </c>
      <c r="J1375" s="2" t="s">
        <v>270</v>
      </c>
      <c r="K1375" s="7" t="str">
        <f>VLOOKUP($J:$J,'Product Details'!$B:$C,2,0)</f>
        <v>Furniture</v>
      </c>
      <c r="L1375" s="7" t="str">
        <f>VLOOKUP($J:$J,'Product Details'!$B:$D,3,0)</f>
        <v>Furnishings</v>
      </c>
      <c r="M1375" s="7"/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13270</v>
      </c>
      <c r="S1375" s="2">
        <v>60</v>
      </c>
      <c r="T1375" s="9">
        <f t="shared" si="107"/>
        <v>13330</v>
      </c>
      <c r="U1375" s="9">
        <f t="shared" si="108"/>
        <v>688</v>
      </c>
      <c r="V1375" s="2" t="s">
        <v>34</v>
      </c>
      <c r="W1375" s="10">
        <f t="shared" si="109"/>
        <v>0.05</v>
      </c>
    </row>
    <row r="1376" spans="1:23" x14ac:dyDescent="0.25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VLOOKUP(F1376:F6181,'Customer Info'!A:B,2,0)</f>
        <v>Max</v>
      </c>
      <c r="H1376" s="6" t="str">
        <f>VLOOKUP($F$10:$F$4815,'Customer Info'!$A$1:$C$501,3,0)</f>
        <v>Ludwig</v>
      </c>
      <c r="I1376" s="6" t="str">
        <f>VLOOKUP($F$10:$F$4815,'Customer Info'!$A$1:$E$501,5,0)</f>
        <v>Cirebon</v>
      </c>
      <c r="J1376" s="2" t="s">
        <v>515</v>
      </c>
      <c r="K1376" s="7" t="str">
        <f>VLOOKUP($J:$J,'Product Details'!$B:$C,2,0)</f>
        <v>Technology</v>
      </c>
      <c r="L1376" s="7" t="str">
        <f>VLOOKUP($J:$J,'Product Details'!$B:$D,3,0)</f>
        <v>Accessories</v>
      </c>
      <c r="M1376" s="7"/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16281</v>
      </c>
      <c r="S1376" s="2">
        <v>60</v>
      </c>
      <c r="T1376" s="9">
        <f t="shared" si="107"/>
        <v>16341</v>
      </c>
      <c r="U1376" s="9">
        <f t="shared" si="108"/>
        <v>1122</v>
      </c>
      <c r="V1376" s="2" t="s">
        <v>34</v>
      </c>
      <c r="W1376" s="10">
        <f t="shared" si="109"/>
        <v>0.05</v>
      </c>
    </row>
    <row r="1377" spans="1:23" x14ac:dyDescent="0.25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VLOOKUP(F1377:F6182,'Customer Info'!A:B,2,0)</f>
        <v>Tamara</v>
      </c>
      <c r="H1377" s="6" t="str">
        <f>VLOOKUP($F$10:$F$4815,'Customer Info'!$A$1:$C$501,3,0)</f>
        <v>Willingham</v>
      </c>
      <c r="I1377" s="6" t="str">
        <f>VLOOKUP($F$10:$F$4815,'Customer Info'!$A$1:$E$501,5,0)</f>
        <v>Perth</v>
      </c>
      <c r="J1377" s="2" t="s">
        <v>551</v>
      </c>
      <c r="K1377" s="7" t="str">
        <f>VLOOKUP($J:$J,'Product Details'!$B:$C,2,0)</f>
        <v>Office_Supplies</v>
      </c>
      <c r="L1377" s="7" t="str">
        <f>VLOOKUP($J:$J,'Product Details'!$B:$D,3,0)</f>
        <v>Art</v>
      </c>
      <c r="M1377" s="7"/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1010</v>
      </c>
      <c r="S1377" s="2">
        <v>61</v>
      </c>
      <c r="T1377" s="9">
        <f t="shared" si="107"/>
        <v>1071</v>
      </c>
      <c r="U1377" s="9">
        <f t="shared" si="108"/>
        <v>145</v>
      </c>
      <c r="V1377" s="2" t="s">
        <v>64</v>
      </c>
      <c r="W1377" s="10">
        <f t="shared" si="109"/>
        <v>0.02</v>
      </c>
    </row>
    <row r="1378" spans="1:23" x14ac:dyDescent="0.25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VLOOKUP(F1378:F6183,'Customer Info'!A:B,2,0)</f>
        <v>Michael</v>
      </c>
      <c r="H1378" s="6" t="str">
        <f>VLOOKUP($F$10:$F$4815,'Customer Info'!$A$1:$C$501,3,0)</f>
        <v>Nguyen</v>
      </c>
      <c r="I1378" s="6" t="str">
        <f>VLOOKUP($F$10:$F$4815,'Customer Info'!$A$1:$E$501,5,0)</f>
        <v>Berlin</v>
      </c>
      <c r="J1378" s="2" t="s">
        <v>212</v>
      </c>
      <c r="K1378" s="7" t="str">
        <f>VLOOKUP($J:$J,'Product Details'!$B:$C,2,0)</f>
        <v>Furniture</v>
      </c>
      <c r="L1378" s="7" t="str">
        <f>VLOOKUP($J:$J,'Product Details'!$B:$D,3,0)</f>
        <v>Bookcases</v>
      </c>
      <c r="M1378" s="7"/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1658</v>
      </c>
      <c r="S1378" s="2">
        <v>81</v>
      </c>
      <c r="T1378" s="9">
        <f t="shared" si="107"/>
        <v>1739</v>
      </c>
      <c r="U1378" s="9">
        <f t="shared" si="108"/>
        <v>217</v>
      </c>
      <c r="V1378" s="2" t="s">
        <v>34</v>
      </c>
      <c r="W1378" s="10">
        <f t="shared" si="109"/>
        <v>0.02</v>
      </c>
    </row>
    <row r="1379" spans="1:23" x14ac:dyDescent="0.25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VLOOKUP(F1379:F6184,'Customer Info'!A:B,2,0)</f>
        <v>Ivan</v>
      </c>
      <c r="H1379" s="6" t="str">
        <f>VLOOKUP($F$10:$F$4815,'Customer Info'!$A$1:$C$501,3,0)</f>
        <v>Gibson</v>
      </c>
      <c r="I1379" s="6" t="str">
        <f>VLOOKUP($F$10:$F$4815,'Customer Info'!$A$1:$E$501,5,0)</f>
        <v>Shanghai</v>
      </c>
      <c r="J1379" s="2" t="s">
        <v>221</v>
      </c>
      <c r="K1379" s="7" t="str">
        <f>VLOOKUP($J:$J,'Product Details'!$B:$C,2,0)</f>
        <v>Office_Supplies</v>
      </c>
      <c r="L1379" s="7" t="str">
        <f>VLOOKUP($J:$J,'Product Details'!$B:$D,3,0)</f>
        <v>Storage</v>
      </c>
      <c r="M1379" s="7"/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15844</v>
      </c>
      <c r="S1379" s="2">
        <v>91</v>
      </c>
      <c r="T1379" s="9">
        <f t="shared" si="107"/>
        <v>15935</v>
      </c>
      <c r="U1379" s="9">
        <f t="shared" si="108"/>
        <v>1279</v>
      </c>
      <c r="V1379" s="2" t="s">
        <v>72</v>
      </c>
      <c r="W1379" s="10">
        <f t="shared" si="109"/>
        <v>0.05</v>
      </c>
    </row>
    <row r="1380" spans="1:23" x14ac:dyDescent="0.25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VLOOKUP(F1380:F6185,'Customer Info'!A:B,2,0)</f>
        <v>Harold</v>
      </c>
      <c r="H1380" s="6" t="str">
        <f>VLOOKUP($F$10:$F$4815,'Customer Info'!$A$1:$C$501,3,0)</f>
        <v>Dahlen</v>
      </c>
      <c r="I1380" s="6" t="str">
        <f>VLOOKUP($F$10:$F$4815,'Customer Info'!$A$1:$E$501,5,0)</f>
        <v>Melbourne</v>
      </c>
      <c r="J1380" s="2" t="s">
        <v>415</v>
      </c>
      <c r="K1380" s="7" t="str">
        <f>VLOOKUP($J:$J,'Product Details'!$B:$C,2,0)</f>
        <v>Furniture</v>
      </c>
      <c r="L1380" s="7" t="str">
        <f>VLOOKUP($J:$J,'Product Details'!$B:$D,3,0)</f>
        <v>Furnishings</v>
      </c>
      <c r="M1380" s="7"/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10864</v>
      </c>
      <c r="S1380" s="2">
        <v>28</v>
      </c>
      <c r="T1380" s="9">
        <f t="shared" si="107"/>
        <v>10892</v>
      </c>
      <c r="U1380" s="9">
        <f t="shared" si="108"/>
        <v>630</v>
      </c>
      <c r="V1380" s="2" t="s">
        <v>64</v>
      </c>
      <c r="W1380" s="10">
        <f t="shared" si="109"/>
        <v>0.05</v>
      </c>
    </row>
    <row r="1381" spans="1:23" x14ac:dyDescent="0.25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VLOOKUP(F1381:F6186,'Customer Info'!A:B,2,0)</f>
        <v>Magdelene</v>
      </c>
      <c r="H1381" s="6" t="str">
        <f>VLOOKUP($F$10:$F$4815,'Customer Info'!$A$1:$C$501,3,0)</f>
        <v>Morse</v>
      </c>
      <c r="I1381" s="6" t="str">
        <f>VLOOKUP($F$10:$F$4815,'Customer Info'!$A$1:$E$501,5,0)</f>
        <v>Berlin</v>
      </c>
      <c r="J1381" s="2" t="s">
        <v>54</v>
      </c>
      <c r="K1381" s="7" t="str">
        <f>VLOOKUP($J:$J,'Product Details'!$B:$C,2,0)</f>
        <v>Furniture</v>
      </c>
      <c r="L1381" s="7" t="str">
        <f>VLOOKUP($J:$J,'Product Details'!$B:$D,3,0)</f>
        <v>Tables</v>
      </c>
      <c r="M1381" s="7"/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354</v>
      </c>
      <c r="S1381" s="2">
        <v>30</v>
      </c>
      <c r="T1381" s="9">
        <f t="shared" si="107"/>
        <v>384</v>
      </c>
      <c r="U1381" s="9">
        <f t="shared" si="108"/>
        <v>46</v>
      </c>
      <c r="V1381" s="2" t="s">
        <v>34</v>
      </c>
      <c r="W1381" s="10">
        <f t="shared" si="109"/>
        <v>0.02</v>
      </c>
    </row>
    <row r="1382" spans="1:23" x14ac:dyDescent="0.25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VLOOKUP(F1382:F6187,'Customer Info'!A:B,2,0)</f>
        <v>Ralph</v>
      </c>
      <c r="H1382" s="6" t="str">
        <f>VLOOKUP($F$10:$F$4815,'Customer Info'!$A$1:$C$501,3,0)</f>
        <v>Kennedy</v>
      </c>
      <c r="I1382" s="6" t="str">
        <f>VLOOKUP($F$10:$F$4815,'Customer Info'!$A$1:$E$501,5,0)</f>
        <v>Perth</v>
      </c>
      <c r="J1382" s="2" t="s">
        <v>270</v>
      </c>
      <c r="K1382" s="7" t="str">
        <f>VLOOKUP($J:$J,'Product Details'!$B:$C,2,0)</f>
        <v>Furniture</v>
      </c>
      <c r="L1382" s="7" t="str">
        <f>VLOOKUP($J:$J,'Product Details'!$B:$D,3,0)</f>
        <v>Furnishings</v>
      </c>
      <c r="M1382" s="7"/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5132</v>
      </c>
      <c r="S1382" s="2">
        <v>28</v>
      </c>
      <c r="T1382" s="9">
        <f t="shared" si="107"/>
        <v>5160</v>
      </c>
      <c r="U1382" s="9">
        <f t="shared" si="108"/>
        <v>412</v>
      </c>
      <c r="V1382" s="2" t="s">
        <v>64</v>
      </c>
      <c r="W1382" s="10">
        <f t="shared" si="109"/>
        <v>0.05</v>
      </c>
    </row>
    <row r="1383" spans="1:23" x14ac:dyDescent="0.25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VLOOKUP(F1383:F6188,'Customer Info'!A:B,2,0)</f>
        <v>Shui</v>
      </c>
      <c r="H1383" s="6" t="str">
        <f>VLOOKUP($F$10:$F$4815,'Customer Info'!$A$1:$C$501,3,0)</f>
        <v>Tom</v>
      </c>
      <c r="I1383" s="6" t="str">
        <f>VLOOKUP($F$10:$F$4815,'Customer Info'!$A$1:$E$501,5,0)</f>
        <v>Jakarta</v>
      </c>
      <c r="J1383" s="2" t="s">
        <v>695</v>
      </c>
      <c r="K1383" s="7" t="str">
        <f>VLOOKUP($J:$J,'Product Details'!$B:$C,2,0)</f>
        <v>Office_Supplies</v>
      </c>
      <c r="L1383" s="7" t="str">
        <f>VLOOKUP($J:$J,'Product Details'!$B:$D,3,0)</f>
        <v>Binders</v>
      </c>
      <c r="M1383" s="7"/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5006</v>
      </c>
      <c r="S1383" s="2">
        <v>60</v>
      </c>
      <c r="T1383" s="9">
        <f t="shared" si="107"/>
        <v>5066</v>
      </c>
      <c r="U1383" s="9">
        <f t="shared" si="108"/>
        <v>158</v>
      </c>
      <c r="V1383" s="2" t="s">
        <v>34</v>
      </c>
      <c r="W1383" s="10">
        <f t="shared" si="109"/>
        <v>0.05</v>
      </c>
    </row>
    <row r="1384" spans="1:23" x14ac:dyDescent="0.25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VLOOKUP(F1384:F6189,'Customer Info'!A:B,2,0)</f>
        <v>Aaron</v>
      </c>
      <c r="H1384" s="6" t="str">
        <f>VLOOKUP($F$10:$F$4815,'Customer Info'!$A$1:$C$501,3,0)</f>
        <v>Hawkins</v>
      </c>
      <c r="I1384" s="6" t="str">
        <f>VLOOKUP($F$10:$F$4815,'Customer Info'!$A$1:$E$501,5,0)</f>
        <v>Minden</v>
      </c>
      <c r="J1384" s="2" t="s">
        <v>1174</v>
      </c>
      <c r="K1384" s="7" t="str">
        <f>VLOOKUP($J:$J,'Product Details'!$B:$C,2,0)</f>
        <v>Office_Supplies</v>
      </c>
      <c r="L1384" s="7" t="str">
        <f>VLOOKUP($J:$J,'Product Details'!$B:$D,3,0)</f>
        <v>Storage</v>
      </c>
      <c r="M1384" s="7"/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2365</v>
      </c>
      <c r="S1384" s="2">
        <v>85</v>
      </c>
      <c r="T1384" s="9">
        <f t="shared" si="107"/>
        <v>2450</v>
      </c>
      <c r="U1384" s="9">
        <f t="shared" si="108"/>
        <v>218</v>
      </c>
      <c r="V1384" s="2" t="s">
        <v>34</v>
      </c>
      <c r="W1384" s="10">
        <f t="shared" si="109"/>
        <v>0.02</v>
      </c>
    </row>
    <row r="1385" spans="1:23" x14ac:dyDescent="0.25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VLOOKUP(F1385:F6190,'Customer Info'!A:B,2,0)</f>
        <v>Laurel</v>
      </c>
      <c r="H1385" s="6" t="str">
        <f>VLOOKUP($F$10:$F$4815,'Customer Info'!$A$1:$C$501,3,0)</f>
        <v>Beltran</v>
      </c>
      <c r="I1385" s="6" t="str">
        <f>VLOOKUP($F$10:$F$4815,'Customer Info'!$A$1:$E$501,5,0)</f>
        <v>Melbourne</v>
      </c>
      <c r="J1385" s="2" t="s">
        <v>187</v>
      </c>
      <c r="K1385" s="7" t="str">
        <f>VLOOKUP($J:$J,'Product Details'!$B:$C,2,0)</f>
        <v>Technology</v>
      </c>
      <c r="L1385" s="7" t="str">
        <f>VLOOKUP($J:$J,'Product Details'!$B:$D,3,0)</f>
        <v>Accessories</v>
      </c>
      <c r="M1385" s="7"/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1654</v>
      </c>
      <c r="S1385" s="2">
        <v>41</v>
      </c>
      <c r="T1385" s="9">
        <f t="shared" si="107"/>
        <v>1695</v>
      </c>
      <c r="U1385" s="9">
        <f t="shared" si="108"/>
        <v>118</v>
      </c>
      <c r="V1385" s="2" t="s">
        <v>34</v>
      </c>
      <c r="W1385" s="10">
        <f t="shared" si="109"/>
        <v>0.02</v>
      </c>
    </row>
    <row r="1386" spans="1:23" x14ac:dyDescent="0.25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VLOOKUP(F1386:F6191,'Customer Info'!A:B,2,0)</f>
        <v>Monica</v>
      </c>
      <c r="H1386" s="6" t="str">
        <f>VLOOKUP($F$10:$F$4815,'Customer Info'!$A$1:$C$501,3,0)</f>
        <v>Federle</v>
      </c>
      <c r="I1386" s="6" t="str">
        <f>VLOOKUP($F$10:$F$4815,'Customer Info'!$A$1:$E$501,5,0)</f>
        <v>Lismore</v>
      </c>
      <c r="J1386" s="2" t="s">
        <v>380</v>
      </c>
      <c r="K1386" s="7" t="str">
        <f>VLOOKUP($J:$J,'Product Details'!$B:$C,2,0)</f>
        <v>Office_Supplies</v>
      </c>
      <c r="L1386" s="7" t="str">
        <f>VLOOKUP($J:$J,'Product Details'!$B:$D,3,0)</f>
        <v>Fasteners</v>
      </c>
      <c r="M1386" s="7"/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9768</v>
      </c>
      <c r="S1386" s="2">
        <v>95</v>
      </c>
      <c r="T1386" s="9">
        <f t="shared" si="107"/>
        <v>9863</v>
      </c>
      <c r="U1386" s="9">
        <f t="shared" si="108"/>
        <v>647</v>
      </c>
      <c r="V1386" s="2" t="s">
        <v>34</v>
      </c>
      <c r="W1386" s="10">
        <f t="shared" si="109"/>
        <v>0.05</v>
      </c>
    </row>
    <row r="1387" spans="1:23" x14ac:dyDescent="0.25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VLOOKUP(F1387:F6192,'Customer Info'!A:B,2,0)</f>
        <v>Sanjit</v>
      </c>
      <c r="H1387" s="6" t="str">
        <f>VLOOKUP($F$10:$F$4815,'Customer Info'!$A$1:$C$501,3,0)</f>
        <v>Chand</v>
      </c>
      <c r="I1387" s="6" t="str">
        <f>VLOOKUP($F$10:$F$4815,'Customer Info'!$A$1:$E$501,5,0)</f>
        <v>Thiruvananthapuram</v>
      </c>
      <c r="J1387" s="2" t="s">
        <v>326</v>
      </c>
      <c r="K1387" s="7" t="str">
        <f>VLOOKUP($J:$J,'Product Details'!$B:$C,2,0)</f>
        <v>Technology</v>
      </c>
      <c r="L1387" s="7" t="str">
        <f>VLOOKUP($J:$J,'Product Details'!$B:$D,3,0)</f>
        <v>Copiers</v>
      </c>
      <c r="M1387" s="7"/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14189</v>
      </c>
      <c r="S1387" s="2">
        <v>39</v>
      </c>
      <c r="T1387" s="9">
        <f t="shared" si="107"/>
        <v>14228</v>
      </c>
      <c r="U1387" s="9">
        <f t="shared" si="108"/>
        <v>837</v>
      </c>
      <c r="V1387" s="2" t="s">
        <v>34</v>
      </c>
      <c r="W1387" s="10">
        <f t="shared" si="109"/>
        <v>0.05</v>
      </c>
    </row>
    <row r="1388" spans="1:23" x14ac:dyDescent="0.25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VLOOKUP(F1388:F6193,'Customer Info'!A:B,2,0)</f>
        <v>Anemone</v>
      </c>
      <c r="H1388" s="6" t="str">
        <f>VLOOKUP($F$10:$F$4815,'Customer Info'!$A$1:$C$501,3,0)</f>
        <v>Ratner</v>
      </c>
      <c r="I1388" s="6" t="str">
        <f>VLOOKUP($F$10:$F$4815,'Customer Info'!$A$1:$E$501,5,0)</f>
        <v>Pune</v>
      </c>
      <c r="J1388" s="2" t="s">
        <v>389</v>
      </c>
      <c r="K1388" s="7" t="str">
        <f>VLOOKUP($J:$J,'Product Details'!$B:$C,2,0)</f>
        <v>Furniture</v>
      </c>
      <c r="L1388" s="7" t="str">
        <f>VLOOKUP($J:$J,'Product Details'!$B:$D,3,0)</f>
        <v>Tables</v>
      </c>
      <c r="M1388" s="7"/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135</v>
      </c>
      <c r="S1388" s="2">
        <v>30</v>
      </c>
      <c r="T1388" s="9">
        <f t="shared" si="107"/>
        <v>165</v>
      </c>
      <c r="U1388" s="9">
        <f t="shared" si="108"/>
        <v>36</v>
      </c>
      <c r="V1388" s="2" t="s">
        <v>31</v>
      </c>
      <c r="W1388" s="10">
        <f t="shared" si="109"/>
        <v>0.02</v>
      </c>
    </row>
    <row r="1389" spans="1:23" x14ac:dyDescent="0.25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VLOOKUP(F1389:F6194,'Customer Info'!A:B,2,0)</f>
        <v>Alex</v>
      </c>
      <c r="H1389" s="6" t="str">
        <f>VLOOKUP($F$10:$F$4815,'Customer Info'!$A$1:$C$501,3,0)</f>
        <v>Avila</v>
      </c>
      <c r="I1389" s="6" t="str">
        <f>VLOOKUP($F$10:$F$4815,'Customer Info'!$A$1:$E$501,5,0)</f>
        <v>Berlin</v>
      </c>
      <c r="J1389" s="2" t="s">
        <v>253</v>
      </c>
      <c r="K1389" s="7" t="str">
        <f>VLOOKUP($J:$J,'Product Details'!$B:$C,2,0)</f>
        <v>Office_Supplies</v>
      </c>
      <c r="L1389" s="7" t="str">
        <f>VLOOKUP($J:$J,'Product Details'!$B:$D,3,0)</f>
        <v>Binders</v>
      </c>
      <c r="M1389" s="7"/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3645</v>
      </c>
      <c r="S1389" s="2">
        <v>54</v>
      </c>
      <c r="T1389" s="9">
        <f t="shared" si="107"/>
        <v>3699</v>
      </c>
      <c r="U1389" s="9">
        <f t="shared" si="108"/>
        <v>254</v>
      </c>
      <c r="V1389" s="2" t="s">
        <v>34</v>
      </c>
      <c r="W1389" s="10">
        <f t="shared" si="109"/>
        <v>0.02</v>
      </c>
    </row>
    <row r="1390" spans="1:23" x14ac:dyDescent="0.25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VLOOKUP(F1390:F6195,'Customer Info'!A:B,2,0)</f>
        <v>Kunst</v>
      </c>
      <c r="H1390" s="6" t="str">
        <f>VLOOKUP($F$10:$F$4815,'Customer Info'!$A$1:$C$501,3,0)</f>
        <v>Miller</v>
      </c>
      <c r="I1390" s="6" t="str">
        <f>VLOOKUP($F$10:$F$4815,'Customer Info'!$A$1:$E$501,5,0)</f>
        <v>Jakarta</v>
      </c>
      <c r="J1390" s="2" t="s">
        <v>178</v>
      </c>
      <c r="K1390" s="7" t="str">
        <f>VLOOKUP($J:$J,'Product Details'!$B:$C,2,0)</f>
        <v>Technology</v>
      </c>
      <c r="L1390" s="7" t="str">
        <f>VLOOKUP($J:$J,'Product Details'!$B:$D,3,0)</f>
        <v>Accessories</v>
      </c>
      <c r="M1390" s="7"/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3091</v>
      </c>
      <c r="S1390" s="2">
        <v>94</v>
      </c>
      <c r="T1390" s="9">
        <f t="shared" si="107"/>
        <v>3185</v>
      </c>
      <c r="U1390" s="9">
        <f t="shared" si="108"/>
        <v>296</v>
      </c>
      <c r="V1390" s="2" t="s">
        <v>34</v>
      </c>
      <c r="W1390" s="10">
        <f t="shared" si="109"/>
        <v>0.02</v>
      </c>
    </row>
    <row r="1391" spans="1:23" x14ac:dyDescent="0.25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VLOOKUP(F1391:F6196,'Customer Info'!A:B,2,0)</f>
        <v>Olvera</v>
      </c>
      <c r="H1391" s="6" t="str">
        <f>VLOOKUP($F$10:$F$4815,'Customer Info'!$A$1:$C$501,3,0)</f>
        <v>Toch</v>
      </c>
      <c r="I1391" s="6" t="str">
        <f>VLOOKUP($F$10:$F$4815,'Customer Info'!$A$1:$E$501,5,0)</f>
        <v>Neubrandenburg</v>
      </c>
      <c r="J1391" s="2" t="s">
        <v>215</v>
      </c>
      <c r="K1391" s="7" t="str">
        <f>VLOOKUP($J:$J,'Product Details'!$B:$C,2,0)</f>
        <v>Technology</v>
      </c>
      <c r="L1391" s="7" t="str">
        <f>VLOOKUP($J:$J,'Product Details'!$B:$D,3,0)</f>
        <v>Machines</v>
      </c>
      <c r="M1391" s="7"/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2835</v>
      </c>
      <c r="S1391" s="2">
        <v>93</v>
      </c>
      <c r="T1391" s="9">
        <f t="shared" si="107"/>
        <v>2928</v>
      </c>
      <c r="U1391" s="9">
        <f t="shared" si="108"/>
        <v>261</v>
      </c>
      <c r="V1391" s="2" t="s">
        <v>34</v>
      </c>
      <c r="W1391" s="10">
        <f t="shared" si="109"/>
        <v>0.02</v>
      </c>
    </row>
    <row r="1392" spans="1:23" x14ac:dyDescent="0.25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VLOOKUP(F1392:F6197,'Customer Info'!A:B,2,0)</f>
        <v>Rachel</v>
      </c>
      <c r="H1392" s="6" t="str">
        <f>VLOOKUP($F$10:$F$4815,'Customer Info'!$A$1:$C$501,3,0)</f>
        <v>Payne</v>
      </c>
      <c r="I1392" s="6" t="str">
        <f>VLOOKUP($F$10:$F$4815,'Customer Info'!$A$1:$E$501,5,0)</f>
        <v>Raipur</v>
      </c>
      <c r="J1392" s="2" t="s">
        <v>191</v>
      </c>
      <c r="K1392" s="7" t="str">
        <f>VLOOKUP($J:$J,'Product Details'!$B:$C,2,0)</f>
        <v>Furniture</v>
      </c>
      <c r="L1392" s="7" t="str">
        <f>VLOOKUP($J:$J,'Product Details'!$B:$D,3,0)</f>
        <v>Tables</v>
      </c>
      <c r="M1392" s="7"/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2580</v>
      </c>
      <c r="S1392" s="2">
        <v>36</v>
      </c>
      <c r="T1392" s="9">
        <f t="shared" si="107"/>
        <v>2616</v>
      </c>
      <c r="U1392" s="9">
        <f t="shared" si="108"/>
        <v>356</v>
      </c>
      <c r="V1392" s="2" t="s">
        <v>64</v>
      </c>
      <c r="W1392" s="10">
        <f t="shared" si="109"/>
        <v>0.02</v>
      </c>
    </row>
    <row r="1393" spans="1:23" x14ac:dyDescent="0.25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VLOOKUP(F1393:F6198,'Customer Info'!A:B,2,0)</f>
        <v>Anthony</v>
      </c>
      <c r="H1393" s="6" t="str">
        <f>VLOOKUP($F$10:$F$4815,'Customer Info'!$A$1:$C$501,3,0)</f>
        <v>Rawles</v>
      </c>
      <c r="I1393" s="6" t="str">
        <f>VLOOKUP($F$10:$F$4815,'Customer Info'!$A$1:$E$501,5,0)</f>
        <v>Samarinda</v>
      </c>
      <c r="J1393" s="2" t="s">
        <v>215</v>
      </c>
      <c r="K1393" s="7" t="str">
        <f>VLOOKUP($J:$J,'Product Details'!$B:$C,2,0)</f>
        <v>Technology</v>
      </c>
      <c r="L1393" s="7" t="str">
        <f>VLOOKUP($J:$J,'Product Details'!$B:$D,3,0)</f>
        <v>Machines</v>
      </c>
      <c r="M1393" s="7"/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5556</v>
      </c>
      <c r="S1393" s="2">
        <v>68</v>
      </c>
      <c r="T1393" s="9">
        <f t="shared" si="107"/>
        <v>5624</v>
      </c>
      <c r="U1393" s="9">
        <f t="shared" si="108"/>
        <v>478</v>
      </c>
      <c r="V1393" s="2" t="s">
        <v>34</v>
      </c>
      <c r="W1393" s="10">
        <f t="shared" si="109"/>
        <v>0.05</v>
      </c>
    </row>
    <row r="1394" spans="1:23" x14ac:dyDescent="0.25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VLOOKUP(F1394:F6199,'Customer Info'!A:B,2,0)</f>
        <v>Mitch</v>
      </c>
      <c r="H1394" s="6" t="str">
        <f>VLOOKUP($F$10:$F$4815,'Customer Info'!$A$1:$C$501,3,0)</f>
        <v>Willingham</v>
      </c>
      <c r="I1394" s="6" t="str">
        <f>VLOOKUP($F$10:$F$4815,'Customer Info'!$A$1:$E$501,5,0)</f>
        <v>Surakarta</v>
      </c>
      <c r="J1394" s="2" t="s">
        <v>94</v>
      </c>
      <c r="K1394" s="7" t="str">
        <f>VLOOKUP($J:$J,'Product Details'!$B:$C,2,0)</f>
        <v>Furniture</v>
      </c>
      <c r="L1394" s="7" t="str">
        <f>VLOOKUP($J:$J,'Product Details'!$B:$D,3,0)</f>
        <v>Bookcases</v>
      </c>
      <c r="M1394" s="7"/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13461</v>
      </c>
      <c r="S1394" s="2">
        <v>84</v>
      </c>
      <c r="T1394" s="9">
        <f t="shared" si="107"/>
        <v>13545</v>
      </c>
      <c r="U1394" s="9">
        <f t="shared" si="108"/>
        <v>942</v>
      </c>
      <c r="V1394" s="2" t="s">
        <v>64</v>
      </c>
      <c r="W1394" s="10">
        <f t="shared" si="109"/>
        <v>0.05</v>
      </c>
    </row>
    <row r="1395" spans="1:23" x14ac:dyDescent="0.25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VLOOKUP(F1395:F6200,'Customer Info'!A:B,2,0)</f>
        <v>Darren</v>
      </c>
      <c r="H1395" s="6" t="str">
        <f>VLOOKUP($F$10:$F$4815,'Customer Info'!$A$1:$C$501,3,0)</f>
        <v>Budd</v>
      </c>
      <c r="I1395" s="6" t="str">
        <f>VLOOKUP($F$10:$F$4815,'Customer Info'!$A$1:$E$501,5,0)</f>
        <v>Jakarta</v>
      </c>
      <c r="J1395" s="2" t="s">
        <v>161</v>
      </c>
      <c r="K1395" s="7" t="str">
        <f>VLOOKUP($J:$J,'Product Details'!$B:$C,2,0)</f>
        <v>Office_Supplies</v>
      </c>
      <c r="L1395" s="7" t="str">
        <f>VLOOKUP($J:$J,'Product Details'!$B:$D,3,0)</f>
        <v>Storage</v>
      </c>
      <c r="M1395" s="7"/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3090</v>
      </c>
      <c r="S1395" s="2">
        <v>76</v>
      </c>
      <c r="T1395" s="9">
        <f t="shared" si="107"/>
        <v>3166</v>
      </c>
      <c r="U1395" s="9">
        <f t="shared" si="108"/>
        <v>194</v>
      </c>
      <c r="V1395" s="2" t="s">
        <v>64</v>
      </c>
      <c r="W1395" s="10">
        <f t="shared" si="109"/>
        <v>0.02</v>
      </c>
    </row>
    <row r="1396" spans="1:23" x14ac:dyDescent="0.25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VLOOKUP(F1396:F6201,'Customer Info'!A:B,2,0)</f>
        <v>Brad</v>
      </c>
      <c r="H1396" s="6" t="str">
        <f>VLOOKUP($F$10:$F$4815,'Customer Info'!$A$1:$C$501,3,0)</f>
        <v>Eason</v>
      </c>
      <c r="I1396" s="6" t="str">
        <f>VLOOKUP($F$10:$F$4815,'Customer Info'!$A$1:$E$501,5,0)</f>
        <v>Oberhausen</v>
      </c>
      <c r="J1396" s="2" t="s">
        <v>359</v>
      </c>
      <c r="K1396" s="7" t="str">
        <f>VLOOKUP($J:$J,'Product Details'!$B:$C,2,0)</f>
        <v>Office_Supplies</v>
      </c>
      <c r="L1396" s="7" t="str">
        <f>VLOOKUP($J:$J,'Product Details'!$B:$D,3,0)</f>
        <v>Binders</v>
      </c>
      <c r="M1396" s="7"/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1440</v>
      </c>
      <c r="S1396" s="2">
        <v>69</v>
      </c>
      <c r="T1396" s="9">
        <f t="shared" si="107"/>
        <v>1509</v>
      </c>
      <c r="U1396" s="9">
        <f t="shared" si="108"/>
        <v>189</v>
      </c>
      <c r="V1396" s="2" t="s">
        <v>34</v>
      </c>
      <c r="W1396" s="10">
        <f t="shared" si="109"/>
        <v>0.02</v>
      </c>
    </row>
    <row r="1397" spans="1:23" x14ac:dyDescent="0.25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VLOOKUP(F1397:F6202,'Customer Info'!A:B,2,0)</f>
        <v>Jenna</v>
      </c>
      <c r="H1397" s="6" t="str">
        <f>VLOOKUP($F$10:$F$4815,'Customer Info'!$A$1:$C$501,3,0)</f>
        <v>Caffey</v>
      </c>
      <c r="I1397" s="6" t="str">
        <f>VLOOKUP($F$10:$F$4815,'Customer Info'!$A$1:$E$501,5,0)</f>
        <v>Kanpur</v>
      </c>
      <c r="J1397" s="2" t="s">
        <v>187</v>
      </c>
      <c r="K1397" s="7" t="str">
        <f>VLOOKUP($J:$J,'Product Details'!$B:$C,2,0)</f>
        <v>Technology</v>
      </c>
      <c r="L1397" s="7" t="str">
        <f>VLOOKUP($J:$J,'Product Details'!$B:$D,3,0)</f>
        <v>Accessories</v>
      </c>
      <c r="M1397" s="7"/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7624</v>
      </c>
      <c r="S1397" s="2">
        <v>29</v>
      </c>
      <c r="T1397" s="9">
        <f t="shared" si="107"/>
        <v>7653</v>
      </c>
      <c r="U1397" s="9">
        <f t="shared" si="108"/>
        <v>461</v>
      </c>
      <c r="V1397" s="2" t="s">
        <v>34</v>
      </c>
      <c r="W1397" s="10">
        <f t="shared" si="109"/>
        <v>0.05</v>
      </c>
    </row>
    <row r="1398" spans="1:23" x14ac:dyDescent="0.25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VLOOKUP(F1398:F6203,'Customer Info'!A:B,2,0)</f>
        <v>Jack</v>
      </c>
      <c r="H1398" s="6" t="str">
        <f>VLOOKUP($F$10:$F$4815,'Customer Info'!$A$1:$C$501,3,0)</f>
        <v>Lebron</v>
      </c>
      <c r="I1398" s="6" t="str">
        <f>VLOOKUP($F$10:$F$4815,'Customer Info'!$A$1:$E$501,5,0)</f>
        <v>Bremen</v>
      </c>
      <c r="J1398" s="2" t="s">
        <v>617</v>
      </c>
      <c r="K1398" s="7" t="str">
        <f>VLOOKUP($J:$J,'Product Details'!$B:$C,2,0)</f>
        <v>Office_Supplies</v>
      </c>
      <c r="L1398" s="7" t="str">
        <f>VLOOKUP($J:$J,'Product Details'!$B:$D,3,0)</f>
        <v>Binders</v>
      </c>
      <c r="M1398" s="7"/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14211</v>
      </c>
      <c r="S1398" s="2">
        <v>95</v>
      </c>
      <c r="T1398" s="9">
        <f t="shared" si="107"/>
        <v>14306</v>
      </c>
      <c r="U1398" s="9">
        <f t="shared" si="108"/>
        <v>887</v>
      </c>
      <c r="V1398" s="2" t="s">
        <v>31</v>
      </c>
      <c r="W1398" s="10">
        <f t="shared" si="109"/>
        <v>0.05</v>
      </c>
    </row>
    <row r="1399" spans="1:23" x14ac:dyDescent="0.25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VLOOKUP(F1399:F6204,'Customer Info'!A:B,2,0)</f>
        <v>Harold</v>
      </c>
      <c r="H1399" s="6" t="str">
        <f>VLOOKUP($F$10:$F$4815,'Customer Info'!$A$1:$C$501,3,0)</f>
        <v>Pawlan</v>
      </c>
      <c r="I1399" s="6" t="str">
        <f>VLOOKUP($F$10:$F$4815,'Customer Info'!$A$1:$E$501,5,0)</f>
        <v>Banda Aceh</v>
      </c>
      <c r="J1399" s="2" t="s">
        <v>377</v>
      </c>
      <c r="K1399" s="7" t="str">
        <f>VLOOKUP($J:$J,'Product Details'!$B:$C,2,0)</f>
        <v>Furniture</v>
      </c>
      <c r="L1399" s="7" t="str">
        <f>VLOOKUP($J:$J,'Product Details'!$B:$D,3,0)</f>
        <v>Tables</v>
      </c>
      <c r="M1399" s="7"/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6264</v>
      </c>
      <c r="S1399" s="2">
        <v>79</v>
      </c>
      <c r="T1399" s="9">
        <f t="shared" si="107"/>
        <v>6343</v>
      </c>
      <c r="U1399" s="9">
        <f t="shared" si="108"/>
        <v>433</v>
      </c>
      <c r="V1399" s="2" t="s">
        <v>64</v>
      </c>
      <c r="W1399" s="10">
        <f t="shared" si="109"/>
        <v>0.05</v>
      </c>
    </row>
    <row r="1400" spans="1:23" x14ac:dyDescent="0.25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VLOOKUP(F1400:F6205,'Customer Info'!A:B,2,0)</f>
        <v>Olvera</v>
      </c>
      <c r="H1400" s="6" t="str">
        <f>VLOOKUP($F$10:$F$4815,'Customer Info'!$A$1:$C$501,3,0)</f>
        <v>Toch</v>
      </c>
      <c r="I1400" s="6" t="str">
        <f>VLOOKUP($F$10:$F$4815,'Customer Info'!$A$1:$E$501,5,0)</f>
        <v>Wollongong</v>
      </c>
      <c r="J1400" s="2" t="s">
        <v>497</v>
      </c>
      <c r="K1400" s="7" t="str">
        <f>VLOOKUP($J:$J,'Product Details'!$B:$C,2,0)</f>
        <v>Furniture</v>
      </c>
      <c r="L1400" s="7" t="str">
        <f>VLOOKUP($J:$J,'Product Details'!$B:$D,3,0)</f>
        <v>Tables</v>
      </c>
      <c r="M1400" s="7"/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35350</v>
      </c>
      <c r="S1400" s="2">
        <v>72</v>
      </c>
      <c r="T1400" s="9">
        <f t="shared" si="107"/>
        <v>35422</v>
      </c>
      <c r="U1400" s="9">
        <f t="shared" si="108"/>
        <v>2385</v>
      </c>
      <c r="V1400" s="2" t="s">
        <v>31</v>
      </c>
      <c r="W1400" s="10">
        <f t="shared" si="109"/>
        <v>7.0000000000000007E-2</v>
      </c>
    </row>
    <row r="1401" spans="1:23" x14ac:dyDescent="0.25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VLOOKUP(F1401:F6206,'Customer Info'!A:B,2,0)</f>
        <v>Debra</v>
      </c>
      <c r="H1401" s="6" t="str">
        <f>VLOOKUP($F$10:$F$4815,'Customer Info'!$A$1:$C$501,3,0)</f>
        <v>Catini</v>
      </c>
      <c r="I1401" s="6" t="str">
        <f>VLOOKUP($F$10:$F$4815,'Customer Info'!$A$1:$E$501,5,0)</f>
        <v>Zhengzhou</v>
      </c>
      <c r="J1401" s="2" t="s">
        <v>297</v>
      </c>
      <c r="K1401" s="7" t="str">
        <f>VLOOKUP($J:$J,'Product Details'!$B:$C,2,0)</f>
        <v>Office_Supplies</v>
      </c>
      <c r="L1401" s="7" t="str">
        <f>VLOOKUP($J:$J,'Product Details'!$B:$D,3,0)</f>
        <v>Binders</v>
      </c>
      <c r="M1401" s="7"/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11018</v>
      </c>
      <c r="S1401" s="2">
        <v>58</v>
      </c>
      <c r="T1401" s="9">
        <f t="shared" si="107"/>
        <v>11076</v>
      </c>
      <c r="U1401" s="9">
        <f t="shared" si="108"/>
        <v>1451</v>
      </c>
      <c r="V1401" s="2" t="s">
        <v>34</v>
      </c>
      <c r="W1401" s="10">
        <f t="shared" si="109"/>
        <v>0.05</v>
      </c>
    </row>
    <row r="1402" spans="1:23" x14ac:dyDescent="0.25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VLOOKUP(F1402:F6207,'Customer Info'!A:B,2,0)</f>
        <v>Art</v>
      </c>
      <c r="H1402" s="6" t="str">
        <f>VLOOKUP($F$10:$F$4815,'Customer Info'!$A$1:$C$501,3,0)</f>
        <v>Foster</v>
      </c>
      <c r="I1402" s="6" t="str">
        <f>VLOOKUP($F$10:$F$4815,'Customer Info'!$A$1:$E$501,5,0)</f>
        <v>Devonport</v>
      </c>
      <c r="J1402" s="2" t="s">
        <v>551</v>
      </c>
      <c r="K1402" s="7" t="str">
        <f>VLOOKUP($J:$J,'Product Details'!$B:$C,2,0)</f>
        <v>Office_Supplies</v>
      </c>
      <c r="L1402" s="7" t="str">
        <f>VLOOKUP($J:$J,'Product Details'!$B:$D,3,0)</f>
        <v>Art</v>
      </c>
      <c r="M1402" s="7"/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1605</v>
      </c>
      <c r="S1402" s="2">
        <v>74</v>
      </c>
      <c r="T1402" s="9">
        <f t="shared" si="107"/>
        <v>1679</v>
      </c>
      <c r="U1402" s="9">
        <f t="shared" si="108"/>
        <v>192</v>
      </c>
      <c r="V1402" s="2" t="s">
        <v>34</v>
      </c>
      <c r="W1402" s="10">
        <f t="shared" si="109"/>
        <v>0.02</v>
      </c>
    </row>
    <row r="1403" spans="1:23" x14ac:dyDescent="0.25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VLOOKUP(F1403:F6208,'Customer Info'!A:B,2,0)</f>
        <v>Laurel</v>
      </c>
      <c r="H1403" s="6" t="str">
        <f>VLOOKUP($F$10:$F$4815,'Customer Info'!$A$1:$C$501,3,0)</f>
        <v>Workman</v>
      </c>
      <c r="I1403" s="6" t="str">
        <f>VLOOKUP($F$10:$F$4815,'Customer Info'!$A$1:$E$501,5,0)</f>
        <v>Dongguan</v>
      </c>
      <c r="J1403" s="2" t="s">
        <v>1225</v>
      </c>
      <c r="K1403" s="7" t="str">
        <f>VLOOKUP($J:$J,'Product Details'!$B:$C,2,0)</f>
        <v>Office_Supplies</v>
      </c>
      <c r="L1403" s="7" t="str">
        <f>VLOOKUP($J:$J,'Product Details'!$B:$D,3,0)</f>
        <v>Labels</v>
      </c>
      <c r="M1403" s="7"/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189745</v>
      </c>
      <c r="S1403" s="2">
        <v>82</v>
      </c>
      <c r="T1403" s="9">
        <f t="shared" si="107"/>
        <v>189827</v>
      </c>
      <c r="U1403" s="9">
        <f t="shared" si="108"/>
        <v>15747</v>
      </c>
      <c r="V1403" s="2" t="s">
        <v>34</v>
      </c>
      <c r="W1403" s="10">
        <f t="shared" si="109"/>
        <v>0.12</v>
      </c>
    </row>
    <row r="1404" spans="1:23" x14ac:dyDescent="0.25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VLOOKUP(F1404:F6209,'Customer Info'!A:B,2,0)</f>
        <v>Jennifer</v>
      </c>
      <c r="H1404" s="6" t="str">
        <f>VLOOKUP($F$10:$F$4815,'Customer Info'!$A$1:$C$501,3,0)</f>
        <v>Jackson</v>
      </c>
      <c r="I1404" s="6" t="str">
        <f>VLOOKUP($F$10:$F$4815,'Customer Info'!$A$1:$E$501,5,0)</f>
        <v>Queanbeyan</v>
      </c>
      <c r="J1404" s="2" t="s">
        <v>444</v>
      </c>
      <c r="K1404" s="7" t="str">
        <f>VLOOKUP($J:$J,'Product Details'!$B:$C,2,0)</f>
        <v>Office_Supplies</v>
      </c>
      <c r="L1404" s="7" t="str">
        <f>VLOOKUP($J:$J,'Product Details'!$B:$D,3,0)</f>
        <v>Envelopes</v>
      </c>
      <c r="M1404" s="7"/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1190</v>
      </c>
      <c r="S1404" s="2">
        <v>30</v>
      </c>
      <c r="T1404" s="9">
        <f t="shared" si="107"/>
        <v>1220</v>
      </c>
      <c r="U1404" s="9">
        <f t="shared" si="108"/>
        <v>100</v>
      </c>
      <c r="V1404" s="2" t="s">
        <v>31</v>
      </c>
      <c r="W1404" s="10">
        <f t="shared" si="109"/>
        <v>0.02</v>
      </c>
    </row>
    <row r="1405" spans="1:23" x14ac:dyDescent="0.25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VLOOKUP(F1405:F6210,'Customer Info'!A:B,2,0)</f>
        <v>Hallie</v>
      </c>
      <c r="H1405" s="6" t="str">
        <f>VLOOKUP($F$10:$F$4815,'Customer Info'!$A$1:$C$501,3,0)</f>
        <v>Redmond</v>
      </c>
      <c r="I1405" s="6" t="str">
        <f>VLOOKUP($F$10:$F$4815,'Customer Info'!$A$1:$E$501,5,0)</f>
        <v>Caloundra</v>
      </c>
      <c r="J1405" s="2" t="s">
        <v>156</v>
      </c>
      <c r="K1405" s="7" t="str">
        <f>VLOOKUP($J:$J,'Product Details'!$B:$C,2,0)</f>
        <v>Office_Supplies</v>
      </c>
      <c r="L1405" s="7" t="str">
        <f>VLOOKUP($J:$J,'Product Details'!$B:$D,3,0)</f>
        <v>Envelopes</v>
      </c>
      <c r="M1405" s="7"/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28522</v>
      </c>
      <c r="S1405" s="2">
        <v>62</v>
      </c>
      <c r="T1405" s="9">
        <f t="shared" si="107"/>
        <v>28584</v>
      </c>
      <c r="U1405" s="9">
        <f t="shared" si="108"/>
        <v>2200</v>
      </c>
      <c r="V1405" s="2" t="s">
        <v>64</v>
      </c>
      <c r="W1405" s="10">
        <f t="shared" si="109"/>
        <v>7.0000000000000007E-2</v>
      </c>
    </row>
    <row r="1406" spans="1:23" x14ac:dyDescent="0.25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VLOOKUP(F1406:F6211,'Customer Info'!A:B,2,0)</f>
        <v>Carl</v>
      </c>
      <c r="H1406" s="6" t="str">
        <f>VLOOKUP($F$10:$F$4815,'Customer Info'!$A$1:$C$501,3,0)</f>
        <v>Weiss</v>
      </c>
      <c r="I1406" s="6" t="str">
        <f>VLOOKUP($F$10:$F$4815,'Customer Info'!$A$1:$E$501,5,0)</f>
        <v>Tianjin</v>
      </c>
      <c r="J1406" s="2" t="s">
        <v>595</v>
      </c>
      <c r="K1406" s="7" t="str">
        <f>VLOOKUP($J:$J,'Product Details'!$B:$C,2,0)</f>
        <v>Office_Supplies</v>
      </c>
      <c r="L1406" s="7" t="str">
        <f>VLOOKUP($J:$J,'Product Details'!$B:$D,3,0)</f>
        <v>Art</v>
      </c>
      <c r="M1406" s="7"/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10302</v>
      </c>
      <c r="S1406" s="2">
        <v>68</v>
      </c>
      <c r="T1406" s="9">
        <f t="shared" si="107"/>
        <v>10370</v>
      </c>
      <c r="U1406" s="9">
        <f t="shared" si="108"/>
        <v>458</v>
      </c>
      <c r="V1406" s="2" t="s">
        <v>64</v>
      </c>
      <c r="W1406" s="10">
        <f t="shared" si="109"/>
        <v>0.05</v>
      </c>
    </row>
    <row r="1407" spans="1:23" x14ac:dyDescent="0.25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VLOOKUP(F1407:F6212,'Customer Info'!A:B,2,0)</f>
        <v>Sam</v>
      </c>
      <c r="H1407" s="6" t="str">
        <f>VLOOKUP($F$10:$F$4815,'Customer Info'!$A$1:$C$501,3,0)</f>
        <v>Craven</v>
      </c>
      <c r="I1407" s="6" t="str">
        <f>VLOOKUP($F$10:$F$4815,'Customer Info'!$A$1:$E$501,5,0)</f>
        <v>Hyderabad</v>
      </c>
      <c r="J1407" s="2" t="s">
        <v>218</v>
      </c>
      <c r="K1407" s="7" t="str">
        <f>VLOOKUP($J:$J,'Product Details'!$B:$C,2,0)</f>
        <v>Office_Supplies</v>
      </c>
      <c r="L1407" s="7" t="str">
        <f>VLOOKUP($J:$J,'Product Details'!$B:$D,3,0)</f>
        <v>Labels</v>
      </c>
      <c r="M1407" s="7"/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26319</v>
      </c>
      <c r="S1407" s="2">
        <v>45</v>
      </c>
      <c r="T1407" s="9">
        <f t="shared" si="107"/>
        <v>26364</v>
      </c>
      <c r="U1407" s="9">
        <f t="shared" si="108"/>
        <v>2019</v>
      </c>
      <c r="V1407" s="2" t="s">
        <v>34</v>
      </c>
      <c r="W1407" s="10">
        <f t="shared" si="109"/>
        <v>7.0000000000000007E-2</v>
      </c>
    </row>
    <row r="1408" spans="1:23" x14ac:dyDescent="0.25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VLOOKUP(F1408:F6213,'Customer Info'!A:B,2,0)</f>
        <v>Max</v>
      </c>
      <c r="H1408" s="6" t="str">
        <f>VLOOKUP($F$10:$F$4815,'Customer Info'!$A$1:$C$501,3,0)</f>
        <v>Jones</v>
      </c>
      <c r="I1408" s="6" t="str">
        <f>VLOOKUP($F$10:$F$4815,'Customer Info'!$A$1:$E$501,5,0)</f>
        <v>Yuncheng</v>
      </c>
      <c r="J1408" s="2" t="s">
        <v>256</v>
      </c>
      <c r="K1408" s="7" t="str">
        <f>VLOOKUP($J:$J,'Product Details'!$B:$C,2,0)</f>
        <v>Office_Supplies</v>
      </c>
      <c r="L1408" s="7" t="str">
        <f>VLOOKUP($J:$J,'Product Details'!$B:$D,3,0)</f>
        <v>Supplies</v>
      </c>
      <c r="M1408" s="7"/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428</v>
      </c>
      <c r="S1408" s="2">
        <v>62</v>
      </c>
      <c r="T1408" s="9">
        <f t="shared" si="107"/>
        <v>490</v>
      </c>
      <c r="U1408" s="9">
        <f t="shared" si="108"/>
        <v>92</v>
      </c>
      <c r="V1408" s="2" t="s">
        <v>34</v>
      </c>
      <c r="W1408" s="10">
        <f t="shared" si="109"/>
        <v>0.02</v>
      </c>
    </row>
    <row r="1409" spans="1:23" x14ac:dyDescent="0.25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VLOOKUP(F1409:F6214,'Customer Info'!A:B,2,0)</f>
        <v>Denise</v>
      </c>
      <c r="H1409" s="6" t="str">
        <f>VLOOKUP($F$10:$F$4815,'Customer Info'!$A$1:$C$501,3,0)</f>
        <v>Leinenbach</v>
      </c>
      <c r="I1409" s="6" t="str">
        <f>VLOOKUP($F$10:$F$4815,'Customer Info'!$A$1:$E$501,5,0)</f>
        <v>Bhiwandi</v>
      </c>
      <c r="J1409" s="2" t="s">
        <v>894</v>
      </c>
      <c r="K1409" s="7" t="str">
        <f>VLOOKUP($J:$J,'Product Details'!$B:$C,2,0)</f>
        <v>Technology</v>
      </c>
      <c r="L1409" s="7" t="str">
        <f>VLOOKUP($J:$J,'Product Details'!$B:$D,3,0)</f>
        <v>Machines</v>
      </c>
      <c r="M1409" s="7"/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7925</v>
      </c>
      <c r="S1409" s="2">
        <v>82</v>
      </c>
      <c r="T1409" s="9">
        <f t="shared" si="107"/>
        <v>8007</v>
      </c>
      <c r="U1409" s="9">
        <f t="shared" si="108"/>
        <v>532</v>
      </c>
      <c r="V1409" s="2" t="s">
        <v>34</v>
      </c>
      <c r="W1409" s="10">
        <f t="shared" si="109"/>
        <v>0.05</v>
      </c>
    </row>
    <row r="1410" spans="1:23" x14ac:dyDescent="0.25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VLOOKUP(F1410:F6215,'Customer Info'!A:B,2,0)</f>
        <v>Alex</v>
      </c>
      <c r="H1410" s="6" t="str">
        <f>VLOOKUP($F$10:$F$4815,'Customer Info'!$A$1:$C$501,3,0)</f>
        <v>Avila</v>
      </c>
      <c r="I1410" s="6" t="str">
        <f>VLOOKUP($F$10:$F$4815,'Customer Info'!$A$1:$E$501,5,0)</f>
        <v>Agra</v>
      </c>
      <c r="J1410" s="2" t="s">
        <v>702</v>
      </c>
      <c r="K1410" s="7" t="str">
        <f>VLOOKUP($J:$J,'Product Details'!$B:$C,2,0)</f>
        <v>Furniture</v>
      </c>
      <c r="L1410" s="7" t="str">
        <f>VLOOKUP($J:$J,'Product Details'!$B:$D,3,0)</f>
        <v>Tables</v>
      </c>
      <c r="M1410" s="7"/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6819</v>
      </c>
      <c r="S1410" s="2">
        <v>61</v>
      </c>
      <c r="T1410" s="9">
        <f t="shared" si="107"/>
        <v>6880</v>
      </c>
      <c r="U1410" s="9">
        <f t="shared" si="108"/>
        <v>193</v>
      </c>
      <c r="V1410" s="2" t="s">
        <v>34</v>
      </c>
      <c r="W1410" s="10">
        <f t="shared" si="109"/>
        <v>0.05</v>
      </c>
    </row>
    <row r="1411" spans="1:23" x14ac:dyDescent="0.25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VLOOKUP(F1411:F6216,'Customer Info'!A:B,2,0)</f>
        <v>Brian</v>
      </c>
      <c r="H1411" s="6" t="str">
        <f>VLOOKUP($F$10:$F$4815,'Customer Info'!$A$1:$C$501,3,0)</f>
        <v>DeCherney</v>
      </c>
      <c r="I1411" s="6" t="str">
        <f>VLOOKUP($F$10:$F$4815,'Customer Info'!$A$1:$E$501,5,0)</f>
        <v>Kendari</v>
      </c>
      <c r="J1411" s="2" t="s">
        <v>144</v>
      </c>
      <c r="K1411" s="7" t="str">
        <f>VLOOKUP($J:$J,'Product Details'!$B:$C,2,0)</f>
        <v>Office_Supplies</v>
      </c>
      <c r="L1411" s="7" t="str">
        <f>VLOOKUP($J:$J,'Product Details'!$B:$D,3,0)</f>
        <v>Binders</v>
      </c>
      <c r="M1411" s="7"/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3406</v>
      </c>
      <c r="S1411" s="2">
        <v>90</v>
      </c>
      <c r="T1411" s="9">
        <f t="shared" si="107"/>
        <v>3496</v>
      </c>
      <c r="U1411" s="9">
        <f t="shared" si="108"/>
        <v>218</v>
      </c>
      <c r="V1411" s="2" t="s">
        <v>64</v>
      </c>
      <c r="W1411" s="10">
        <f t="shared" si="109"/>
        <v>0.02</v>
      </c>
    </row>
    <row r="1412" spans="1:23" x14ac:dyDescent="0.25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VLOOKUP(F1412:F6217,'Customer Info'!A:B,2,0)</f>
        <v>Monica</v>
      </c>
      <c r="H1412" s="6" t="str">
        <f>VLOOKUP($F$10:$F$4815,'Customer Info'!$A$1:$C$501,3,0)</f>
        <v>Federle</v>
      </c>
      <c r="I1412" s="6" t="str">
        <f>VLOOKUP($F$10:$F$4815,'Customer Info'!$A$1:$E$501,5,0)</f>
        <v>Lismore</v>
      </c>
      <c r="J1412" s="2" t="s">
        <v>90</v>
      </c>
      <c r="K1412" s="7" t="str">
        <f>VLOOKUP($J:$J,'Product Details'!$B:$C,2,0)</f>
        <v>Office_Supplies</v>
      </c>
      <c r="L1412" s="7" t="str">
        <f>VLOOKUP($J:$J,'Product Details'!$B:$D,3,0)</f>
        <v>Paper</v>
      </c>
      <c r="M1412" s="7"/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22827</v>
      </c>
      <c r="S1412" s="2">
        <v>70</v>
      </c>
      <c r="T1412" s="9">
        <f t="shared" si="107"/>
        <v>22897</v>
      </c>
      <c r="U1412" s="9">
        <f t="shared" si="108"/>
        <v>1153</v>
      </c>
      <c r="V1412" s="2" t="s">
        <v>34</v>
      </c>
      <c r="W1412" s="10">
        <f t="shared" si="109"/>
        <v>0.05</v>
      </c>
    </row>
    <row r="1413" spans="1:23" x14ac:dyDescent="0.25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VLOOKUP(F1413:F6218,'Customer Info'!A:B,2,0)</f>
        <v>Nick</v>
      </c>
      <c r="H1413" s="6" t="str">
        <f>VLOOKUP($F$10:$F$4815,'Customer Info'!$A$1:$C$501,3,0)</f>
        <v>Radford</v>
      </c>
      <c r="I1413" s="6" t="str">
        <f>VLOOKUP($F$10:$F$4815,'Customer Info'!$A$1:$E$501,5,0)</f>
        <v>Lucknow</v>
      </c>
      <c r="J1413" s="2" t="s">
        <v>314</v>
      </c>
      <c r="K1413" s="7" t="str">
        <f>VLOOKUP($J:$J,'Product Details'!$B:$C,2,0)</f>
        <v>Technology</v>
      </c>
      <c r="L1413" s="7" t="str">
        <f>VLOOKUP($J:$J,'Product Details'!$B:$D,3,0)</f>
        <v>Copiers</v>
      </c>
      <c r="M1413" s="7"/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16798</v>
      </c>
      <c r="S1413" s="2">
        <v>40</v>
      </c>
      <c r="T1413" s="9">
        <f t="shared" si="107"/>
        <v>16838</v>
      </c>
      <c r="U1413" s="9">
        <f t="shared" si="108"/>
        <v>836</v>
      </c>
      <c r="V1413" s="2" t="s">
        <v>34</v>
      </c>
      <c r="W1413" s="10">
        <f t="shared" si="109"/>
        <v>0.05</v>
      </c>
    </row>
    <row r="1414" spans="1:23" x14ac:dyDescent="0.25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VLOOKUP(F1414:F6219,'Customer Info'!A:B,2,0)</f>
        <v>Denise</v>
      </c>
      <c r="H1414" s="6" t="str">
        <f>VLOOKUP($F$10:$F$4815,'Customer Info'!$A$1:$C$501,3,0)</f>
        <v>Leinenbach</v>
      </c>
      <c r="I1414" s="6" t="str">
        <f>VLOOKUP($F$10:$F$4815,'Customer Info'!$A$1:$E$501,5,0)</f>
        <v>Bhiwandi</v>
      </c>
      <c r="J1414" s="2" t="s">
        <v>442</v>
      </c>
      <c r="K1414" s="7" t="str">
        <f>VLOOKUP($J:$J,'Product Details'!$B:$C,2,0)</f>
        <v>Technology</v>
      </c>
      <c r="L1414" s="7" t="str">
        <f>VLOOKUP($J:$J,'Product Details'!$B:$D,3,0)</f>
        <v>Phones</v>
      </c>
      <c r="M1414" s="7"/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13220</v>
      </c>
      <c r="S1414" s="2">
        <v>32</v>
      </c>
      <c r="T1414" s="9">
        <f t="shared" si="107"/>
        <v>13252</v>
      </c>
      <c r="U1414" s="9">
        <f t="shared" si="108"/>
        <v>1127</v>
      </c>
      <c r="V1414" s="2" t="s">
        <v>34</v>
      </c>
      <c r="W1414" s="10">
        <f t="shared" si="109"/>
        <v>0.05</v>
      </c>
    </row>
    <row r="1415" spans="1:23" x14ac:dyDescent="0.25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VLOOKUP(F1415:F6220,'Customer Info'!A:B,2,0)</f>
        <v>Peter</v>
      </c>
      <c r="H1415" s="6" t="str">
        <f>VLOOKUP($F$10:$F$4815,'Customer Info'!$A$1:$C$501,3,0)</f>
        <v>BŸhler</v>
      </c>
      <c r="I1415" s="6" t="str">
        <f>VLOOKUP($F$10:$F$4815,'Customer Info'!$A$1:$E$501,5,0)</f>
        <v>Dresden</v>
      </c>
      <c r="J1415" s="2" t="s">
        <v>51</v>
      </c>
      <c r="K1415" s="7" t="str">
        <f>VLOOKUP($J:$J,'Product Details'!$B:$C,2,0)</f>
        <v>Technology</v>
      </c>
      <c r="L1415" s="7" t="str">
        <f>VLOOKUP($J:$J,'Product Details'!$B:$D,3,0)</f>
        <v>Machines</v>
      </c>
      <c r="M1415" s="7"/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228176</v>
      </c>
      <c r="S1415" s="2">
        <v>43</v>
      </c>
      <c r="T1415" s="9">
        <f t="shared" si="107"/>
        <v>228219</v>
      </c>
      <c r="U1415" s="9">
        <f t="shared" si="108"/>
        <v>17147</v>
      </c>
      <c r="V1415" s="2" t="s">
        <v>34</v>
      </c>
      <c r="W1415" s="10">
        <f t="shared" si="109"/>
        <v>0.12</v>
      </c>
    </row>
    <row r="1416" spans="1:23" x14ac:dyDescent="0.25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VLOOKUP(F1416:F6221,'Customer Info'!A:B,2,0)</f>
        <v>Max</v>
      </c>
      <c r="H1416" s="6" t="str">
        <f>VLOOKUP($F$10:$F$4815,'Customer Info'!$A$1:$C$501,3,0)</f>
        <v>Ludwig</v>
      </c>
      <c r="I1416" s="6" t="str">
        <f>VLOOKUP($F$10:$F$4815,'Customer Info'!$A$1:$E$501,5,0)</f>
        <v>Newcastle</v>
      </c>
      <c r="J1416" s="2" t="s">
        <v>377</v>
      </c>
      <c r="K1416" s="7" t="str">
        <f>VLOOKUP($J:$J,'Product Details'!$B:$C,2,0)</f>
        <v>Furniture</v>
      </c>
      <c r="L1416" s="7" t="str">
        <f>VLOOKUP($J:$J,'Product Details'!$B:$D,3,0)</f>
        <v>Tables</v>
      </c>
      <c r="M1416" s="7"/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9912</v>
      </c>
      <c r="S1416" s="2">
        <v>27</v>
      </c>
      <c r="T1416" s="9">
        <f t="shared" si="107"/>
        <v>9939</v>
      </c>
      <c r="U1416" s="9">
        <f t="shared" si="108"/>
        <v>315</v>
      </c>
      <c r="V1416" s="2" t="s">
        <v>31</v>
      </c>
      <c r="W1416" s="10">
        <f t="shared" si="109"/>
        <v>0.05</v>
      </c>
    </row>
    <row r="1417" spans="1:23" x14ac:dyDescent="0.25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VLOOKUP(F1417:F6222,'Customer Info'!A:B,2,0)</f>
        <v>Steven</v>
      </c>
      <c r="H1417" s="6" t="str">
        <f>VLOOKUP($F$10:$F$4815,'Customer Info'!$A$1:$C$501,3,0)</f>
        <v>Roelle</v>
      </c>
      <c r="I1417" s="6" t="str">
        <f>VLOOKUP($F$10:$F$4815,'Customer Info'!$A$1:$E$501,5,0)</f>
        <v>Bonn</v>
      </c>
      <c r="J1417" s="2" t="s">
        <v>164</v>
      </c>
      <c r="K1417" s="7" t="str">
        <f>VLOOKUP($J:$J,'Product Details'!$B:$C,2,0)</f>
        <v>Office_Supplies</v>
      </c>
      <c r="L1417" s="7" t="str">
        <f>VLOOKUP($J:$J,'Product Details'!$B:$D,3,0)</f>
        <v>Appliances</v>
      </c>
      <c r="M1417" s="7"/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6800</v>
      </c>
      <c r="S1417" s="2">
        <v>62</v>
      </c>
      <c r="T1417" s="9">
        <f t="shared" si="107"/>
        <v>6862</v>
      </c>
      <c r="U1417" s="9">
        <f t="shared" si="108"/>
        <v>382</v>
      </c>
      <c r="V1417" s="2" t="s">
        <v>72</v>
      </c>
      <c r="W1417" s="10">
        <f t="shared" si="109"/>
        <v>0.05</v>
      </c>
    </row>
    <row r="1418" spans="1:23" x14ac:dyDescent="0.25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VLOOKUP(F1418:F6223,'Customer Info'!A:B,2,0)</f>
        <v>Meg</v>
      </c>
      <c r="H1418" s="6" t="str">
        <f>VLOOKUP($F$10:$F$4815,'Customer Info'!$A$1:$C$501,3,0)</f>
        <v>Tillman</v>
      </c>
      <c r="I1418" s="6" t="str">
        <f>VLOOKUP($F$10:$F$4815,'Customer Info'!$A$1:$E$501,5,0)</f>
        <v>Bangalore</v>
      </c>
      <c r="J1418" s="2" t="s">
        <v>546</v>
      </c>
      <c r="K1418" s="7" t="str">
        <f>VLOOKUP($J:$J,'Product Details'!$B:$C,2,0)</f>
        <v>Technology</v>
      </c>
      <c r="L1418" s="7" t="str">
        <f>VLOOKUP($J:$J,'Product Details'!$B:$D,3,0)</f>
        <v>Copiers</v>
      </c>
      <c r="M1418" s="7"/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2700</v>
      </c>
      <c r="S1418" s="2">
        <v>67</v>
      </c>
      <c r="T1418" s="9">
        <f t="shared" si="107"/>
        <v>2767</v>
      </c>
      <c r="U1418" s="9">
        <f t="shared" si="108"/>
        <v>265</v>
      </c>
      <c r="V1418" s="2" t="s">
        <v>64</v>
      </c>
      <c r="W1418" s="10">
        <f t="shared" si="109"/>
        <v>0.02</v>
      </c>
    </row>
    <row r="1419" spans="1:23" x14ac:dyDescent="0.25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VLOOKUP(F1419:F6224,'Customer Info'!A:B,2,0)</f>
        <v>Neil</v>
      </c>
      <c r="H1419" s="6" t="str">
        <f>VLOOKUP($F$10:$F$4815,'Customer Info'!$A$1:$C$501,3,0)</f>
        <v>Franzšsisch</v>
      </c>
      <c r="I1419" s="6" t="str">
        <f>VLOOKUP($F$10:$F$4815,'Customer Info'!$A$1:$E$501,5,0)</f>
        <v>Mount Isa</v>
      </c>
      <c r="J1419" s="2" t="s">
        <v>345</v>
      </c>
      <c r="K1419" s="7" t="str">
        <f>VLOOKUP($J:$J,'Product Details'!$B:$C,2,0)</f>
        <v>Furniture</v>
      </c>
      <c r="L1419" s="7" t="str">
        <f>VLOOKUP($J:$J,'Product Details'!$B:$D,3,0)</f>
        <v>Chairs</v>
      </c>
      <c r="M1419" s="7"/>
      <c r="N1419" s="2">
        <v>8889</v>
      </c>
      <c r="O1419" s="2">
        <v>8469</v>
      </c>
      <c r="P1419" s="2">
        <v>2</v>
      </c>
      <c r="Q1419" s="8">
        <f t="shared" ref="Q1419:Q1482" si="110">O1419*P1419</f>
        <v>16938</v>
      </c>
      <c r="R1419" s="8">
        <f t="shared" ref="R1419:R1482" si="111">N1419*P1419</f>
        <v>17778</v>
      </c>
      <c r="S1419" s="2">
        <v>47</v>
      </c>
      <c r="T1419" s="9">
        <f t="shared" ref="T1419:T1482" si="112">R1419+S1419</f>
        <v>17825</v>
      </c>
      <c r="U1419" s="9">
        <f t="shared" ref="U1419:U1482" si="113">T1419-Q1419</f>
        <v>887</v>
      </c>
      <c r="V1419" s="2" t="s">
        <v>34</v>
      </c>
      <c r="W1419" s="10">
        <f t="shared" ref="W1419:W1482" si="114">VLOOKUP(T:T,$X$1:$Y$7, 2, TRUE)</f>
        <v>0.05</v>
      </c>
    </row>
    <row r="1420" spans="1:23" x14ac:dyDescent="0.25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VLOOKUP(F1420:F6225,'Customer Info'!A:B,2,0)</f>
        <v>Laurel</v>
      </c>
      <c r="H1420" s="6" t="str">
        <f>VLOOKUP($F$10:$F$4815,'Customer Info'!$A$1:$C$501,3,0)</f>
        <v>Workman</v>
      </c>
      <c r="I1420" s="6" t="str">
        <f>VLOOKUP($F$10:$F$4815,'Customer Info'!$A$1:$E$501,5,0)</f>
        <v>Leipzig</v>
      </c>
      <c r="J1420" s="2" t="s">
        <v>119</v>
      </c>
      <c r="K1420" s="7" t="str">
        <f>VLOOKUP($J:$J,'Product Details'!$B:$C,2,0)</f>
        <v>Furniture</v>
      </c>
      <c r="L1420" s="7" t="str">
        <f>VLOOKUP($J:$J,'Product Details'!$B:$D,3,0)</f>
        <v>Furnishings</v>
      </c>
      <c r="M1420" s="7"/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">
        <v>53</v>
      </c>
      <c r="T1420" s="9">
        <f t="shared" si="112"/>
        <v>2302</v>
      </c>
      <c r="U1420" s="9">
        <f t="shared" si="113"/>
        <v>200</v>
      </c>
      <c r="V1420" s="2" t="s">
        <v>64</v>
      </c>
      <c r="W1420" s="10">
        <f t="shared" si="114"/>
        <v>0.02</v>
      </c>
    </row>
    <row r="1421" spans="1:23" x14ac:dyDescent="0.25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VLOOKUP(F1421:F6226,'Customer Info'!A:B,2,0)</f>
        <v>Rachel</v>
      </c>
      <c r="H1421" s="6" t="str">
        <f>VLOOKUP($F$10:$F$4815,'Customer Info'!$A$1:$C$501,3,0)</f>
        <v>Payne</v>
      </c>
      <c r="I1421" s="6" t="str">
        <f>VLOOKUP($F$10:$F$4815,'Customer Info'!$A$1:$E$501,5,0)</f>
        <v>Caloundra</v>
      </c>
      <c r="J1421" s="2" t="s">
        <v>171</v>
      </c>
      <c r="K1421" s="7" t="str">
        <f>VLOOKUP($J:$J,'Product Details'!$B:$C,2,0)</f>
        <v>Office_Supplies</v>
      </c>
      <c r="L1421" s="7" t="str">
        <f>VLOOKUP($J:$J,'Product Details'!$B:$D,3,0)</f>
        <v>Labels</v>
      </c>
      <c r="M1421" s="7"/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">
        <v>86</v>
      </c>
      <c r="T1421" s="9">
        <f t="shared" si="112"/>
        <v>4031</v>
      </c>
      <c r="U1421" s="9">
        <f t="shared" si="113"/>
        <v>336</v>
      </c>
      <c r="V1421" s="2" t="s">
        <v>64</v>
      </c>
      <c r="W1421" s="10">
        <f t="shared" si="114"/>
        <v>0.02</v>
      </c>
    </row>
    <row r="1422" spans="1:23" x14ac:dyDescent="0.25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VLOOKUP(F1422:F6227,'Customer Info'!A:B,2,0)</f>
        <v>Elpida</v>
      </c>
      <c r="H1422" s="6" t="str">
        <f>VLOOKUP($F$10:$F$4815,'Customer Info'!$A$1:$C$501,3,0)</f>
        <v>Rittenbach</v>
      </c>
      <c r="I1422" s="6" t="str">
        <f>VLOOKUP($F$10:$F$4815,'Customer Info'!$A$1:$E$501,5,0)</f>
        <v>Melbourne</v>
      </c>
      <c r="J1422" s="2" t="s">
        <v>1185</v>
      </c>
      <c r="K1422" s="7" t="str">
        <f>VLOOKUP($J:$J,'Product Details'!$B:$C,2,0)</f>
        <v>Office_Supplies</v>
      </c>
      <c r="L1422" s="7" t="str">
        <f>VLOOKUP($J:$J,'Product Details'!$B:$D,3,0)</f>
        <v>Envelopes</v>
      </c>
      <c r="M1422" s="7"/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">
        <v>83</v>
      </c>
      <c r="T1422" s="9">
        <f t="shared" si="112"/>
        <v>15031</v>
      </c>
      <c r="U1422" s="9">
        <f t="shared" si="113"/>
        <v>1315</v>
      </c>
      <c r="V1422" s="2" t="s">
        <v>34</v>
      </c>
      <c r="W1422" s="10">
        <f t="shared" si="114"/>
        <v>0.05</v>
      </c>
    </row>
    <row r="1423" spans="1:23" x14ac:dyDescent="0.25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VLOOKUP(F1423:F6228,'Customer Info'!A:B,2,0)</f>
        <v>Nicole</v>
      </c>
      <c r="H1423" s="6" t="str">
        <f>VLOOKUP($F$10:$F$4815,'Customer Info'!$A$1:$C$501,3,0)</f>
        <v>Fjeld</v>
      </c>
      <c r="I1423" s="6" t="str">
        <f>VLOOKUP($F$10:$F$4815,'Customer Info'!$A$1:$E$501,5,0)</f>
        <v>Berlin</v>
      </c>
      <c r="J1423" s="2" t="s">
        <v>302</v>
      </c>
      <c r="K1423" s="7" t="str">
        <f>VLOOKUP($J:$J,'Product Details'!$B:$C,2,0)</f>
        <v>Technology</v>
      </c>
      <c r="L1423" s="7" t="str">
        <f>VLOOKUP($J:$J,'Product Details'!$B:$D,3,0)</f>
        <v>Machines</v>
      </c>
      <c r="M1423" s="7"/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">
        <v>33</v>
      </c>
      <c r="T1423" s="9">
        <f t="shared" si="112"/>
        <v>2276</v>
      </c>
      <c r="U1423" s="9">
        <f t="shared" si="113"/>
        <v>276</v>
      </c>
      <c r="V1423" s="2" t="s">
        <v>34</v>
      </c>
      <c r="W1423" s="10">
        <f t="shared" si="114"/>
        <v>0.02</v>
      </c>
    </row>
    <row r="1424" spans="1:23" x14ac:dyDescent="0.25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VLOOKUP(F1424:F6229,'Customer Info'!A:B,2,0)</f>
        <v>Harold</v>
      </c>
      <c r="H1424" s="6" t="str">
        <f>VLOOKUP($F$10:$F$4815,'Customer Info'!$A$1:$C$501,3,0)</f>
        <v>Dahlen</v>
      </c>
      <c r="I1424" s="6" t="str">
        <f>VLOOKUP($F$10:$F$4815,'Customer Info'!$A$1:$E$501,5,0)</f>
        <v>Melbourne</v>
      </c>
      <c r="J1424" s="2" t="s">
        <v>323</v>
      </c>
      <c r="K1424" s="7" t="str">
        <f>VLOOKUP($J:$J,'Product Details'!$B:$C,2,0)</f>
        <v>Technology</v>
      </c>
      <c r="L1424" s="7" t="str">
        <f>VLOOKUP($J:$J,'Product Details'!$B:$D,3,0)</f>
        <v>Accessories</v>
      </c>
      <c r="M1424" s="7"/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">
        <v>84</v>
      </c>
      <c r="T1424" s="9">
        <f t="shared" si="112"/>
        <v>3716</v>
      </c>
      <c r="U1424" s="9">
        <f t="shared" si="113"/>
        <v>316</v>
      </c>
      <c r="V1424" s="2" t="s">
        <v>64</v>
      </c>
      <c r="W1424" s="10">
        <f t="shared" si="114"/>
        <v>0.02</v>
      </c>
    </row>
    <row r="1425" spans="1:23" x14ac:dyDescent="0.25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VLOOKUP(F1425:F6230,'Customer Info'!A:B,2,0)</f>
        <v>Brooke</v>
      </c>
      <c r="H1425" s="6" t="str">
        <f>VLOOKUP($F$10:$F$4815,'Customer Info'!$A$1:$C$501,3,0)</f>
        <v>Gillingham</v>
      </c>
      <c r="I1425" s="6" t="str">
        <f>VLOOKUP($F$10:$F$4815,'Customer Info'!$A$1:$E$501,5,0)</f>
        <v>Sunbury</v>
      </c>
      <c r="J1425" s="2" t="s">
        <v>500</v>
      </c>
      <c r="K1425" s="7" t="str">
        <f>VLOOKUP($J:$J,'Product Details'!$B:$C,2,0)</f>
        <v>Furniture</v>
      </c>
      <c r="L1425" s="7" t="str">
        <f>VLOOKUP($J:$J,'Product Details'!$B:$D,3,0)</f>
        <v>Tables</v>
      </c>
      <c r="M1425" s="7"/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">
        <v>87</v>
      </c>
      <c r="T1425" s="9">
        <f t="shared" si="112"/>
        <v>9159</v>
      </c>
      <c r="U1425" s="9">
        <f t="shared" si="113"/>
        <v>177</v>
      </c>
      <c r="V1425" s="2" t="s">
        <v>64</v>
      </c>
      <c r="W1425" s="10">
        <f t="shared" si="114"/>
        <v>0.05</v>
      </c>
    </row>
    <row r="1426" spans="1:23" x14ac:dyDescent="0.25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VLOOKUP(F1426:F6231,'Customer Info'!A:B,2,0)</f>
        <v>Tom</v>
      </c>
      <c r="H1426" s="6" t="str">
        <f>VLOOKUP($F$10:$F$4815,'Customer Info'!$A$1:$C$501,3,0)</f>
        <v>Prescott</v>
      </c>
      <c r="I1426" s="6" t="str">
        <f>VLOOKUP($F$10:$F$4815,'Customer Info'!$A$1:$E$501,5,0)</f>
        <v>Bokaro</v>
      </c>
      <c r="J1426" s="2" t="s">
        <v>138</v>
      </c>
      <c r="K1426" s="7" t="str">
        <f>VLOOKUP($J:$J,'Product Details'!$B:$C,2,0)</f>
        <v>Office_Supplies</v>
      </c>
      <c r="L1426" s="7" t="str">
        <f>VLOOKUP($J:$J,'Product Details'!$B:$D,3,0)</f>
        <v>Supplies</v>
      </c>
      <c r="M1426" s="7"/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">
        <v>89</v>
      </c>
      <c r="T1426" s="9">
        <f t="shared" si="112"/>
        <v>1879</v>
      </c>
      <c r="U1426" s="9">
        <f t="shared" si="113"/>
        <v>173</v>
      </c>
      <c r="V1426" s="2" t="s">
        <v>64</v>
      </c>
      <c r="W1426" s="10">
        <f t="shared" si="114"/>
        <v>0.02</v>
      </c>
    </row>
    <row r="1427" spans="1:23" x14ac:dyDescent="0.25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VLOOKUP(F1427:F6232,'Customer Info'!A:B,2,0)</f>
        <v>Michael</v>
      </c>
      <c r="H1427" s="6" t="str">
        <f>VLOOKUP($F$10:$F$4815,'Customer Info'!$A$1:$C$501,3,0)</f>
        <v>Moore</v>
      </c>
      <c r="I1427" s="6" t="str">
        <f>VLOOKUP($F$10:$F$4815,'Customer Info'!$A$1:$E$501,5,0)</f>
        <v>Melbourne</v>
      </c>
      <c r="J1427" s="2" t="s">
        <v>1051</v>
      </c>
      <c r="K1427" s="7" t="str">
        <f>VLOOKUP($J:$J,'Product Details'!$B:$C,2,0)</f>
        <v>Technology</v>
      </c>
      <c r="L1427" s="7" t="str">
        <f>VLOOKUP($J:$J,'Product Details'!$B:$D,3,0)</f>
        <v>Copiers</v>
      </c>
      <c r="M1427" s="7"/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">
        <v>74</v>
      </c>
      <c r="T1427" s="9">
        <f t="shared" si="112"/>
        <v>35618</v>
      </c>
      <c r="U1427" s="9">
        <f t="shared" si="113"/>
        <v>2986</v>
      </c>
      <c r="V1427" s="2" t="s">
        <v>34</v>
      </c>
      <c r="W1427" s="10">
        <f t="shared" si="114"/>
        <v>7.0000000000000007E-2</v>
      </c>
    </row>
    <row r="1428" spans="1:23" x14ac:dyDescent="0.25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VLOOKUP(F1428:F6233,'Customer Info'!A:B,2,0)</f>
        <v>Jennifer</v>
      </c>
      <c r="H1428" s="6" t="str">
        <f>VLOOKUP($F$10:$F$4815,'Customer Info'!$A$1:$C$501,3,0)</f>
        <v>Halladay</v>
      </c>
      <c r="I1428" s="6" t="str">
        <f>VLOOKUP($F$10:$F$4815,'Customer Info'!$A$1:$E$501,5,0)</f>
        <v>Bielefeld</v>
      </c>
      <c r="J1428" s="2" t="s">
        <v>320</v>
      </c>
      <c r="K1428" s="7" t="str">
        <f>VLOOKUP($J:$J,'Product Details'!$B:$C,2,0)</f>
        <v>Technology</v>
      </c>
      <c r="L1428" s="7" t="str">
        <f>VLOOKUP($J:$J,'Product Details'!$B:$D,3,0)</f>
        <v>Accessories</v>
      </c>
      <c r="M1428" s="7"/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">
        <v>49</v>
      </c>
      <c r="T1428" s="9">
        <f t="shared" si="112"/>
        <v>20398</v>
      </c>
      <c r="U1428" s="9">
        <f t="shared" si="113"/>
        <v>1729</v>
      </c>
      <c r="V1428" s="2" t="s">
        <v>64</v>
      </c>
      <c r="W1428" s="10">
        <f t="shared" si="114"/>
        <v>0.05</v>
      </c>
    </row>
    <row r="1429" spans="1:23" x14ac:dyDescent="0.25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VLOOKUP(F1429:F6234,'Customer Info'!A:B,2,0)</f>
        <v>Christy</v>
      </c>
      <c r="H1429" s="6" t="str">
        <f>VLOOKUP($F$10:$F$4815,'Customer Info'!$A$1:$C$501,3,0)</f>
        <v>Brittain</v>
      </c>
      <c r="I1429" s="6" t="str">
        <f>VLOOKUP($F$10:$F$4815,'Customer Info'!$A$1:$E$501,5,0)</f>
        <v>Depok</v>
      </c>
      <c r="J1429" s="2" t="s">
        <v>707</v>
      </c>
      <c r="K1429" s="7" t="str">
        <f>VLOOKUP($J:$J,'Product Details'!$B:$C,2,0)</f>
        <v>Office_Supplies</v>
      </c>
      <c r="L1429" s="7" t="str">
        <f>VLOOKUP($J:$J,'Product Details'!$B:$D,3,0)</f>
        <v>Supplies</v>
      </c>
      <c r="M1429" s="7"/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">
        <v>30</v>
      </c>
      <c r="T1429" s="9">
        <f t="shared" si="112"/>
        <v>442</v>
      </c>
      <c r="U1429" s="9">
        <f t="shared" si="113"/>
        <v>64</v>
      </c>
      <c r="V1429" s="2" t="s">
        <v>64</v>
      </c>
      <c r="W1429" s="10">
        <f t="shared" si="114"/>
        <v>0.02</v>
      </c>
    </row>
    <row r="1430" spans="1:23" x14ac:dyDescent="0.25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VLOOKUP(F1430:F6235,'Customer Info'!A:B,2,0)</f>
        <v>Sally</v>
      </c>
      <c r="H1430" s="6" t="str">
        <f>VLOOKUP($F$10:$F$4815,'Customer Info'!$A$1:$C$501,3,0)</f>
        <v>Knutson</v>
      </c>
      <c r="I1430" s="6" t="str">
        <f>VLOOKUP($F$10:$F$4815,'Customer Info'!$A$1:$E$501,5,0)</f>
        <v>CastropRauxel</v>
      </c>
      <c r="J1430" s="2" t="s">
        <v>253</v>
      </c>
      <c r="K1430" s="7" t="str">
        <f>VLOOKUP($J:$J,'Product Details'!$B:$C,2,0)</f>
        <v>Office_Supplies</v>
      </c>
      <c r="L1430" s="7" t="str">
        <f>VLOOKUP($J:$J,'Product Details'!$B:$D,3,0)</f>
        <v>Binders</v>
      </c>
      <c r="M1430" s="7"/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">
        <v>30</v>
      </c>
      <c r="T1430" s="9">
        <f t="shared" si="112"/>
        <v>1134</v>
      </c>
      <c r="U1430" s="9">
        <f t="shared" si="113"/>
        <v>110</v>
      </c>
      <c r="V1430" s="2" t="s">
        <v>34</v>
      </c>
      <c r="W1430" s="10">
        <f t="shared" si="114"/>
        <v>0.02</v>
      </c>
    </row>
    <row r="1431" spans="1:23" x14ac:dyDescent="0.25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VLOOKUP(F1431:F6236,'Customer Info'!A:B,2,0)</f>
        <v>Eugene</v>
      </c>
      <c r="H1431" s="6" t="str">
        <f>VLOOKUP($F$10:$F$4815,'Customer Info'!$A$1:$C$501,3,0)</f>
        <v>Moren</v>
      </c>
      <c r="I1431" s="6" t="str">
        <f>VLOOKUP($F$10:$F$4815,'Customer Info'!$A$1:$E$501,5,0)</f>
        <v>Patiala</v>
      </c>
      <c r="J1431" s="2" t="s">
        <v>389</v>
      </c>
      <c r="K1431" s="7" t="str">
        <f>VLOOKUP($J:$J,'Product Details'!$B:$C,2,0)</f>
        <v>Furniture</v>
      </c>
      <c r="L1431" s="7" t="str">
        <f>VLOOKUP($J:$J,'Product Details'!$B:$D,3,0)</f>
        <v>Tables</v>
      </c>
      <c r="M1431" s="7"/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">
        <v>73</v>
      </c>
      <c r="T1431" s="9">
        <f t="shared" si="112"/>
        <v>4893</v>
      </c>
      <c r="U1431" s="9">
        <f t="shared" si="113"/>
        <v>257</v>
      </c>
      <c r="V1431" s="2" t="s">
        <v>34</v>
      </c>
      <c r="W1431" s="10">
        <f t="shared" si="114"/>
        <v>0.02</v>
      </c>
    </row>
    <row r="1432" spans="1:23" x14ac:dyDescent="0.25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VLOOKUP(F1432:F6237,'Customer Info'!A:B,2,0)</f>
        <v>Brian</v>
      </c>
      <c r="H1432" s="6" t="str">
        <f>VLOOKUP($F$10:$F$4815,'Customer Info'!$A$1:$C$501,3,0)</f>
        <v>Stugart</v>
      </c>
      <c r="I1432" s="6" t="str">
        <f>VLOOKUP($F$10:$F$4815,'Customer Info'!$A$1:$E$501,5,0)</f>
        <v>Jakarta</v>
      </c>
      <c r="J1432" s="2" t="s">
        <v>227</v>
      </c>
      <c r="K1432" s="7" t="str">
        <f>VLOOKUP($J:$J,'Product Details'!$B:$C,2,0)</f>
        <v>Furniture</v>
      </c>
      <c r="L1432" s="7" t="str">
        <f>VLOOKUP($J:$J,'Product Details'!$B:$D,3,0)</f>
        <v>Bookcases</v>
      </c>
      <c r="M1432" s="7"/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">
        <v>90</v>
      </c>
      <c r="T1432" s="9">
        <f t="shared" si="112"/>
        <v>899</v>
      </c>
      <c r="U1432" s="9">
        <f t="shared" si="113"/>
        <v>129</v>
      </c>
      <c r="V1432" s="2" t="s">
        <v>34</v>
      </c>
      <c r="W1432" s="10">
        <f t="shared" si="114"/>
        <v>0.02</v>
      </c>
    </row>
    <row r="1433" spans="1:23" x14ac:dyDescent="0.25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VLOOKUP(F1433:F6238,'Customer Info'!A:B,2,0)</f>
        <v>Dave</v>
      </c>
      <c r="H1433" s="6" t="str">
        <f>VLOOKUP($F$10:$F$4815,'Customer Info'!$A$1:$C$501,3,0)</f>
        <v>Hallsten</v>
      </c>
      <c r="I1433" s="6" t="str">
        <f>VLOOKUP($F$10:$F$4815,'Customer Info'!$A$1:$E$501,5,0)</f>
        <v>Melbourne</v>
      </c>
      <c r="J1433" s="2" t="s">
        <v>132</v>
      </c>
      <c r="K1433" s="7" t="str">
        <f>VLOOKUP($J:$J,'Product Details'!$B:$C,2,0)</f>
        <v>Office_Supplies</v>
      </c>
      <c r="L1433" s="7" t="str">
        <f>VLOOKUP($J:$J,'Product Details'!$B:$D,3,0)</f>
        <v>Labels</v>
      </c>
      <c r="M1433" s="7"/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">
        <v>10</v>
      </c>
      <c r="T1433" s="9">
        <f t="shared" si="112"/>
        <v>1323</v>
      </c>
      <c r="U1433" s="9">
        <f t="shared" si="113"/>
        <v>49</v>
      </c>
      <c r="V1433" s="2" t="s">
        <v>31</v>
      </c>
      <c r="W1433" s="10">
        <f t="shared" si="114"/>
        <v>0.02</v>
      </c>
    </row>
    <row r="1434" spans="1:23" x14ac:dyDescent="0.25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VLOOKUP(F1434:F6239,'Customer Info'!A:B,2,0)</f>
        <v>Claire</v>
      </c>
      <c r="H1434" s="6" t="str">
        <f>VLOOKUP($F$10:$F$4815,'Customer Info'!$A$1:$C$501,3,0)</f>
        <v>Gute</v>
      </c>
      <c r="I1434" s="6" t="str">
        <f>VLOOKUP($F$10:$F$4815,'Customer Info'!$A$1:$E$501,5,0)</f>
        <v>Shenzhen</v>
      </c>
      <c r="J1434" s="2" t="s">
        <v>841</v>
      </c>
      <c r="K1434" s="7" t="str">
        <f>VLOOKUP($J:$J,'Product Details'!$B:$C,2,0)</f>
        <v>Office_Supplies</v>
      </c>
      <c r="L1434" s="7" t="str">
        <f>VLOOKUP($J:$J,'Product Details'!$B:$D,3,0)</f>
        <v>Envelopes</v>
      </c>
      <c r="M1434" s="7"/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">
        <v>26</v>
      </c>
      <c r="T1434" s="9">
        <f t="shared" si="112"/>
        <v>41431</v>
      </c>
      <c r="U1434" s="9">
        <f t="shared" si="113"/>
        <v>3066</v>
      </c>
      <c r="V1434" s="2" t="s">
        <v>31</v>
      </c>
      <c r="W1434" s="10">
        <f t="shared" si="114"/>
        <v>7.0000000000000007E-2</v>
      </c>
    </row>
    <row r="1435" spans="1:23" x14ac:dyDescent="0.25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VLOOKUP(F1435:F6240,'Customer Info'!A:B,2,0)</f>
        <v>Anemone</v>
      </c>
      <c r="H1435" s="6" t="str">
        <f>VLOOKUP($F$10:$F$4815,'Customer Info'!$A$1:$C$501,3,0)</f>
        <v>Ratner</v>
      </c>
      <c r="I1435" s="6" t="str">
        <f>VLOOKUP($F$10:$F$4815,'Customer Info'!$A$1:$E$501,5,0)</f>
        <v>Berlin</v>
      </c>
      <c r="J1435" s="2" t="s">
        <v>962</v>
      </c>
      <c r="K1435" s="7" t="str">
        <f>VLOOKUP($J:$J,'Product Details'!$B:$C,2,0)</f>
        <v>Furniture</v>
      </c>
      <c r="L1435" s="7" t="str">
        <f>VLOOKUP($J:$J,'Product Details'!$B:$D,3,0)</f>
        <v>Bookcases</v>
      </c>
      <c r="M1435" s="7"/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5154</v>
      </c>
      <c r="S1435" s="2">
        <v>87</v>
      </c>
      <c r="T1435" s="9">
        <f t="shared" si="112"/>
        <v>5241</v>
      </c>
      <c r="U1435" s="9">
        <f t="shared" si="113"/>
        <v>606</v>
      </c>
      <c r="V1435" s="2" t="s">
        <v>72</v>
      </c>
      <c r="W1435" s="10">
        <f t="shared" si="114"/>
        <v>0.05</v>
      </c>
    </row>
    <row r="1436" spans="1:23" x14ac:dyDescent="0.25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VLOOKUP(F1436:F6241,'Customer Info'!A:B,2,0)</f>
        <v>Deirdre</v>
      </c>
      <c r="H1436" s="6" t="str">
        <f>VLOOKUP($F$10:$F$4815,'Customer Info'!$A$1:$C$501,3,0)</f>
        <v>Greer</v>
      </c>
      <c r="I1436" s="6" t="str">
        <f>VLOOKUP($F$10:$F$4815,'Customer Info'!$A$1:$E$501,5,0)</f>
        <v>Bandung</v>
      </c>
      <c r="J1436" s="2" t="s">
        <v>633</v>
      </c>
      <c r="K1436" s="7" t="str">
        <f>VLOOKUP($J:$J,'Product Details'!$B:$C,2,0)</f>
        <v>Office_Supplies</v>
      </c>
      <c r="L1436" s="7" t="str">
        <f>VLOOKUP($J:$J,'Product Details'!$B:$D,3,0)</f>
        <v>Appliances</v>
      </c>
      <c r="M1436" s="7"/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4215</v>
      </c>
      <c r="S1436" s="2">
        <v>45</v>
      </c>
      <c r="T1436" s="9">
        <f t="shared" si="112"/>
        <v>4260</v>
      </c>
      <c r="U1436" s="9">
        <f t="shared" si="113"/>
        <v>399</v>
      </c>
      <c r="V1436" s="2" t="s">
        <v>34</v>
      </c>
      <c r="W1436" s="10">
        <f t="shared" si="114"/>
        <v>0.02</v>
      </c>
    </row>
    <row r="1437" spans="1:23" x14ac:dyDescent="0.25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VLOOKUP(F1437:F6242,'Customer Info'!A:B,2,0)</f>
        <v>Meg</v>
      </c>
      <c r="H1437" s="6" t="str">
        <f>VLOOKUP($F$10:$F$4815,'Customer Info'!$A$1:$C$501,3,0)</f>
        <v>Tillman</v>
      </c>
      <c r="I1437" s="6" t="str">
        <f>VLOOKUP($F$10:$F$4815,'Customer Info'!$A$1:$E$501,5,0)</f>
        <v>Melbourne</v>
      </c>
      <c r="J1437" s="2" t="s">
        <v>90</v>
      </c>
      <c r="K1437" s="7" t="str">
        <f>VLOOKUP($J:$J,'Product Details'!$B:$C,2,0)</f>
        <v>Office_Supplies</v>
      </c>
      <c r="L1437" s="7" t="str">
        <f>VLOOKUP($J:$J,'Product Details'!$B:$D,3,0)</f>
        <v>Paper</v>
      </c>
      <c r="M1437" s="7"/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5718</v>
      </c>
      <c r="S1437" s="2">
        <v>24</v>
      </c>
      <c r="T1437" s="9">
        <f t="shared" si="112"/>
        <v>5742</v>
      </c>
      <c r="U1437" s="9">
        <f t="shared" si="113"/>
        <v>348</v>
      </c>
      <c r="V1437" s="2" t="s">
        <v>64</v>
      </c>
      <c r="W1437" s="10">
        <f t="shared" si="114"/>
        <v>0.05</v>
      </c>
    </row>
    <row r="1438" spans="1:23" x14ac:dyDescent="0.25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VLOOKUP(F1438:F6243,'Customer Info'!A:B,2,0)</f>
        <v>Toby</v>
      </c>
      <c r="H1438" s="6" t="str">
        <f>VLOOKUP($F$10:$F$4815,'Customer Info'!$A$1:$C$501,3,0)</f>
        <v>Braunhardt</v>
      </c>
      <c r="I1438" s="6" t="str">
        <f>VLOOKUP($F$10:$F$4815,'Customer Info'!$A$1:$E$501,5,0)</f>
        <v>Perth</v>
      </c>
      <c r="J1438" s="2" t="s">
        <v>700</v>
      </c>
      <c r="K1438" s="7" t="str">
        <f>VLOOKUP($J:$J,'Product Details'!$B:$C,2,0)</f>
        <v>Technology</v>
      </c>
      <c r="L1438" s="7" t="str">
        <f>VLOOKUP($J:$J,'Product Details'!$B:$D,3,0)</f>
        <v>Accessories</v>
      </c>
      <c r="M1438" s="7"/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2526</v>
      </c>
      <c r="S1438" s="2">
        <v>99</v>
      </c>
      <c r="T1438" s="9">
        <f t="shared" si="112"/>
        <v>2625</v>
      </c>
      <c r="U1438" s="9">
        <f t="shared" si="113"/>
        <v>217</v>
      </c>
      <c r="V1438" s="2" t="s">
        <v>64</v>
      </c>
      <c r="W1438" s="10">
        <f t="shared" si="114"/>
        <v>0.02</v>
      </c>
    </row>
    <row r="1439" spans="1:23" x14ac:dyDescent="0.25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VLOOKUP(F1439:F6244,'Customer Info'!A:B,2,0)</f>
        <v>James</v>
      </c>
      <c r="H1439" s="6" t="str">
        <f>VLOOKUP($F$10:$F$4815,'Customer Info'!$A$1:$C$501,3,0)</f>
        <v>Lanier</v>
      </c>
      <c r="I1439" s="6" t="str">
        <f>VLOOKUP($F$10:$F$4815,'Customer Info'!$A$1:$E$501,5,0)</f>
        <v>Dortmund</v>
      </c>
      <c r="J1439" s="2" t="s">
        <v>46</v>
      </c>
      <c r="K1439" s="7" t="str">
        <f>VLOOKUP($J:$J,'Product Details'!$B:$C,2,0)</f>
        <v>Technology</v>
      </c>
      <c r="L1439" s="7" t="str">
        <f>VLOOKUP($J:$J,'Product Details'!$B:$D,3,0)</f>
        <v>Machines</v>
      </c>
      <c r="M1439" s="7"/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23592</v>
      </c>
      <c r="S1439" s="2">
        <v>81</v>
      </c>
      <c r="T1439" s="9">
        <f t="shared" si="112"/>
        <v>23673</v>
      </c>
      <c r="U1439" s="9">
        <f t="shared" si="113"/>
        <v>984</v>
      </c>
      <c r="V1439" s="2" t="s">
        <v>72</v>
      </c>
      <c r="W1439" s="10">
        <f t="shared" si="114"/>
        <v>0.05</v>
      </c>
    </row>
    <row r="1440" spans="1:23" x14ac:dyDescent="0.25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VLOOKUP(F1440:F6245,'Customer Info'!A:B,2,0)</f>
        <v>Anthony</v>
      </c>
      <c r="H1440" s="6" t="str">
        <f>VLOOKUP($F$10:$F$4815,'Customer Info'!$A$1:$C$501,3,0)</f>
        <v>Garverick</v>
      </c>
      <c r="I1440" s="6" t="str">
        <f>VLOOKUP($F$10:$F$4815,'Customer Info'!$A$1:$E$501,5,0)</f>
        <v>Delhi</v>
      </c>
      <c r="J1440" s="2" t="s">
        <v>274</v>
      </c>
      <c r="K1440" s="7" t="str">
        <f>VLOOKUP($J:$J,'Product Details'!$B:$C,2,0)</f>
        <v>Furniture</v>
      </c>
      <c r="L1440" s="7" t="str">
        <f>VLOOKUP($J:$J,'Product Details'!$B:$D,3,0)</f>
        <v>Tables</v>
      </c>
      <c r="M1440" s="7"/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180</v>
      </c>
      <c r="S1440" s="2">
        <v>10</v>
      </c>
      <c r="T1440" s="9">
        <f t="shared" si="112"/>
        <v>190</v>
      </c>
      <c r="U1440" s="9">
        <f t="shared" si="113"/>
        <v>22</v>
      </c>
      <c r="V1440" s="2" t="s">
        <v>64</v>
      </c>
      <c r="W1440" s="10">
        <f t="shared" si="114"/>
        <v>0.02</v>
      </c>
    </row>
    <row r="1441" spans="1:23" x14ac:dyDescent="0.25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VLOOKUP(F1441:F6246,'Customer Info'!A:B,2,0)</f>
        <v>Peter</v>
      </c>
      <c r="H1441" s="6" t="str">
        <f>VLOOKUP($F$10:$F$4815,'Customer Info'!$A$1:$C$501,3,0)</f>
        <v>McVee</v>
      </c>
      <c r="I1441" s="6" t="str">
        <f>VLOOKUP($F$10:$F$4815,'Customer Info'!$A$1:$E$501,5,0)</f>
        <v>Hamburg</v>
      </c>
      <c r="J1441" s="2" t="s">
        <v>595</v>
      </c>
      <c r="K1441" s="7" t="str">
        <f>VLOOKUP($J:$J,'Product Details'!$B:$C,2,0)</f>
        <v>Office_Supplies</v>
      </c>
      <c r="L1441" s="7" t="str">
        <f>VLOOKUP($J:$J,'Product Details'!$B:$D,3,0)</f>
        <v>Art</v>
      </c>
      <c r="M1441" s="7"/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1846</v>
      </c>
      <c r="S1441" s="2">
        <v>54</v>
      </c>
      <c r="T1441" s="9">
        <f t="shared" si="112"/>
        <v>1900</v>
      </c>
      <c r="U1441" s="9">
        <f t="shared" si="113"/>
        <v>142</v>
      </c>
      <c r="V1441" s="2" t="s">
        <v>64</v>
      </c>
      <c r="W1441" s="10">
        <f t="shared" si="114"/>
        <v>0.02</v>
      </c>
    </row>
    <row r="1442" spans="1:23" x14ac:dyDescent="0.25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VLOOKUP(F1442:F6247,'Customer Info'!A:B,2,0)</f>
        <v>Barry</v>
      </c>
      <c r="H1442" s="6" t="str">
        <f>VLOOKUP($F$10:$F$4815,'Customer Info'!$A$1:$C$501,3,0)</f>
        <v>Franzšsisch</v>
      </c>
      <c r="I1442" s="6" t="str">
        <f>VLOOKUP($F$10:$F$4815,'Customer Info'!$A$1:$E$501,5,0)</f>
        <v>Canberra</v>
      </c>
      <c r="J1442" s="2" t="s">
        <v>81</v>
      </c>
      <c r="K1442" s="7" t="str">
        <f>VLOOKUP($J:$J,'Product Details'!$B:$C,2,0)</f>
        <v>Technology</v>
      </c>
      <c r="L1442" s="7" t="str">
        <f>VLOOKUP($J:$J,'Product Details'!$B:$D,3,0)</f>
        <v>Phones</v>
      </c>
      <c r="M1442" s="7"/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1482</v>
      </c>
      <c r="S1442" s="2">
        <v>67</v>
      </c>
      <c r="T1442" s="9">
        <f t="shared" si="112"/>
        <v>1549</v>
      </c>
      <c r="U1442" s="9">
        <f t="shared" si="113"/>
        <v>96</v>
      </c>
      <c r="V1442" s="2" t="s">
        <v>72</v>
      </c>
      <c r="W1442" s="10">
        <f t="shared" si="114"/>
        <v>0.02</v>
      </c>
    </row>
    <row r="1443" spans="1:23" x14ac:dyDescent="0.25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VLOOKUP(F1443:F6248,'Customer Info'!A:B,2,0)</f>
        <v>Robert</v>
      </c>
      <c r="H1443" s="6" t="str">
        <f>VLOOKUP($F$10:$F$4815,'Customer Info'!$A$1:$C$501,3,0)</f>
        <v>Dilbeck</v>
      </c>
      <c r="I1443" s="6" t="str">
        <f>VLOOKUP($F$10:$F$4815,'Customer Info'!$A$1:$E$501,5,0)</f>
        <v>Bihar Sharif</v>
      </c>
      <c r="J1443" s="2" t="s">
        <v>836</v>
      </c>
      <c r="K1443" s="7" t="str">
        <f>VLOOKUP($J:$J,'Product Details'!$B:$C,2,0)</f>
        <v>Technology</v>
      </c>
      <c r="L1443" s="7" t="str">
        <f>VLOOKUP($J:$J,'Product Details'!$B:$D,3,0)</f>
        <v>Copiers</v>
      </c>
      <c r="M1443" s="7"/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42240</v>
      </c>
      <c r="S1443" s="2">
        <v>24</v>
      </c>
      <c r="T1443" s="9">
        <f t="shared" si="112"/>
        <v>42264</v>
      </c>
      <c r="U1443" s="9">
        <f t="shared" si="113"/>
        <v>3154</v>
      </c>
      <c r="V1443" s="2" t="s">
        <v>34</v>
      </c>
      <c r="W1443" s="10">
        <f t="shared" si="114"/>
        <v>7.0000000000000007E-2</v>
      </c>
    </row>
    <row r="1444" spans="1:23" x14ac:dyDescent="0.25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VLOOKUP(F1444:F6249,'Customer Info'!A:B,2,0)</f>
        <v>Jennifer</v>
      </c>
      <c r="H1444" s="6" t="str">
        <f>VLOOKUP($F$10:$F$4815,'Customer Info'!$A$1:$C$501,3,0)</f>
        <v>Jackson</v>
      </c>
      <c r="I1444" s="6" t="str">
        <f>VLOOKUP($F$10:$F$4815,'Customer Info'!$A$1:$E$501,5,0)</f>
        <v>Queanbeyan</v>
      </c>
      <c r="J1444" s="2" t="s">
        <v>1185</v>
      </c>
      <c r="K1444" s="7" t="str">
        <f>VLOOKUP($J:$J,'Product Details'!$B:$C,2,0)</f>
        <v>Office_Supplies</v>
      </c>
      <c r="L1444" s="7" t="str">
        <f>VLOOKUP($J:$J,'Product Details'!$B:$D,3,0)</f>
        <v>Envelopes</v>
      </c>
      <c r="M1444" s="7"/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7700</v>
      </c>
      <c r="S1444" s="2">
        <v>87</v>
      </c>
      <c r="T1444" s="9">
        <f t="shared" si="112"/>
        <v>7787</v>
      </c>
      <c r="U1444" s="9">
        <f t="shared" si="113"/>
        <v>451</v>
      </c>
      <c r="V1444" s="2" t="s">
        <v>34</v>
      </c>
      <c r="W1444" s="10">
        <f t="shared" si="114"/>
        <v>0.05</v>
      </c>
    </row>
    <row r="1445" spans="1:23" x14ac:dyDescent="0.25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VLOOKUP(F1445:F6250,'Customer Info'!A:B,2,0)</f>
        <v>Barry</v>
      </c>
      <c r="H1445" s="6" t="str">
        <f>VLOOKUP($F$10:$F$4815,'Customer Info'!$A$1:$C$501,3,0)</f>
        <v>Blumstein</v>
      </c>
      <c r="I1445" s="6" t="str">
        <f>VLOOKUP($F$10:$F$4815,'Customer Info'!$A$1:$E$501,5,0)</f>
        <v>Toowoomba</v>
      </c>
      <c r="J1445" s="2" t="s">
        <v>546</v>
      </c>
      <c r="K1445" s="7" t="str">
        <f>VLOOKUP($J:$J,'Product Details'!$B:$C,2,0)</f>
        <v>Technology</v>
      </c>
      <c r="L1445" s="7" t="str">
        <f>VLOOKUP($J:$J,'Product Details'!$B:$D,3,0)</f>
        <v>Copiers</v>
      </c>
      <c r="M1445" s="7"/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2088</v>
      </c>
      <c r="S1445" s="2">
        <v>39</v>
      </c>
      <c r="T1445" s="9">
        <f t="shared" si="112"/>
        <v>2127</v>
      </c>
      <c r="U1445" s="9">
        <f t="shared" si="113"/>
        <v>157</v>
      </c>
      <c r="V1445" s="2" t="s">
        <v>64</v>
      </c>
      <c r="W1445" s="10">
        <f t="shared" si="114"/>
        <v>0.02</v>
      </c>
    </row>
    <row r="1446" spans="1:23" x14ac:dyDescent="0.25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VLOOKUP(F1446:F6251,'Customer Info'!A:B,2,0)</f>
        <v>Allen</v>
      </c>
      <c r="H1446" s="6" t="str">
        <f>VLOOKUP($F$10:$F$4815,'Customer Info'!$A$1:$C$501,3,0)</f>
        <v>Armold</v>
      </c>
      <c r="I1446" s="6" t="str">
        <f>VLOOKUP($F$10:$F$4815,'Customer Info'!$A$1:$E$501,5,0)</f>
        <v>Wuchuan</v>
      </c>
      <c r="J1446" s="2" t="s">
        <v>100</v>
      </c>
      <c r="K1446" s="7" t="str">
        <f>VLOOKUP($J:$J,'Product Details'!$B:$C,2,0)</f>
        <v>Office_Supplies</v>
      </c>
      <c r="L1446" s="7" t="str">
        <f>VLOOKUP($J:$J,'Product Details'!$B:$D,3,0)</f>
        <v>Art</v>
      </c>
      <c r="M1446" s="7"/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507</v>
      </c>
      <c r="S1446" s="2">
        <v>30</v>
      </c>
      <c r="T1446" s="9">
        <f t="shared" si="112"/>
        <v>537</v>
      </c>
      <c r="U1446" s="9">
        <f t="shared" si="113"/>
        <v>57</v>
      </c>
      <c r="V1446" s="2" t="s">
        <v>34</v>
      </c>
      <c r="W1446" s="10">
        <f t="shared" si="114"/>
        <v>0.02</v>
      </c>
    </row>
    <row r="1447" spans="1:23" x14ac:dyDescent="0.25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VLOOKUP(F1447:F6252,'Customer Info'!A:B,2,0)</f>
        <v>Sally</v>
      </c>
      <c r="H1447" s="6" t="str">
        <f>VLOOKUP($F$10:$F$4815,'Customer Info'!$A$1:$C$501,3,0)</f>
        <v>Knutson</v>
      </c>
      <c r="I1447" s="6" t="str">
        <f>VLOOKUP($F$10:$F$4815,'Customer Info'!$A$1:$E$501,5,0)</f>
        <v>CastropRauxel</v>
      </c>
      <c r="J1447" s="2" t="s">
        <v>144</v>
      </c>
      <c r="K1447" s="7" t="str">
        <f>VLOOKUP($J:$J,'Product Details'!$B:$C,2,0)</f>
        <v>Office_Supplies</v>
      </c>
      <c r="L1447" s="7" t="str">
        <f>VLOOKUP($J:$J,'Product Details'!$B:$D,3,0)</f>
        <v>Binders</v>
      </c>
      <c r="M1447" s="7"/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666</v>
      </c>
      <c r="S1447" s="2">
        <v>27</v>
      </c>
      <c r="T1447" s="9">
        <f t="shared" si="112"/>
        <v>693</v>
      </c>
      <c r="U1447" s="9">
        <f t="shared" si="113"/>
        <v>81</v>
      </c>
      <c r="V1447" s="2" t="s">
        <v>34</v>
      </c>
      <c r="W1447" s="10">
        <f t="shared" si="114"/>
        <v>0.02</v>
      </c>
    </row>
    <row r="1448" spans="1:23" x14ac:dyDescent="0.25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VLOOKUP(F1448:F6253,'Customer Info'!A:B,2,0)</f>
        <v>Mark</v>
      </c>
      <c r="H1448" s="6" t="str">
        <f>VLOOKUP($F$10:$F$4815,'Customer Info'!$A$1:$C$501,3,0)</f>
        <v>Cousins</v>
      </c>
      <c r="I1448" s="6" t="str">
        <f>VLOOKUP($F$10:$F$4815,'Customer Info'!$A$1:$E$501,5,0)</f>
        <v>Karimnagar</v>
      </c>
      <c r="J1448" s="2" t="s">
        <v>669</v>
      </c>
      <c r="K1448" s="7" t="str">
        <f>VLOOKUP($J:$J,'Product Details'!$B:$C,2,0)</f>
        <v>Technology</v>
      </c>
      <c r="L1448" s="7" t="str">
        <f>VLOOKUP($J:$J,'Product Details'!$B:$D,3,0)</f>
        <v>Phones</v>
      </c>
      <c r="M1448" s="7"/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24520</v>
      </c>
      <c r="S1448" s="2">
        <v>74</v>
      </c>
      <c r="T1448" s="9">
        <f t="shared" si="112"/>
        <v>24594</v>
      </c>
      <c r="U1448" s="9">
        <f t="shared" si="113"/>
        <v>2099</v>
      </c>
      <c r="V1448" s="2" t="s">
        <v>34</v>
      </c>
      <c r="W1448" s="10">
        <f t="shared" si="114"/>
        <v>0.05</v>
      </c>
    </row>
    <row r="1449" spans="1:23" x14ac:dyDescent="0.25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VLOOKUP(F1449:F6254,'Customer Info'!A:B,2,0)</f>
        <v>Darrin</v>
      </c>
      <c r="H1449" s="6" t="str">
        <f>VLOOKUP($F$10:$F$4815,'Customer Info'!$A$1:$C$501,3,0)</f>
        <v>Martin</v>
      </c>
      <c r="I1449" s="6" t="str">
        <f>VLOOKUP($F$10:$F$4815,'Customer Info'!$A$1:$E$501,5,0)</f>
        <v>Berlin</v>
      </c>
      <c r="J1449" s="2" t="s">
        <v>405</v>
      </c>
      <c r="K1449" s="7" t="str">
        <f>VLOOKUP($J:$J,'Product Details'!$B:$C,2,0)</f>
        <v>Furniture</v>
      </c>
      <c r="L1449" s="7" t="str">
        <f>VLOOKUP($J:$J,'Product Details'!$B:$D,3,0)</f>
        <v>Furnishings</v>
      </c>
      <c r="M1449" s="7"/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15240</v>
      </c>
      <c r="S1449" s="2">
        <v>29</v>
      </c>
      <c r="T1449" s="9">
        <f t="shared" si="112"/>
        <v>15269</v>
      </c>
      <c r="U1449" s="9">
        <f t="shared" si="113"/>
        <v>887</v>
      </c>
      <c r="V1449" s="2" t="s">
        <v>64</v>
      </c>
      <c r="W1449" s="10">
        <f t="shared" si="114"/>
        <v>0.05</v>
      </c>
    </row>
    <row r="1450" spans="1:23" x14ac:dyDescent="0.25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VLOOKUP(F1450:F6255,'Customer Info'!A:B,2,0)</f>
        <v>Claire</v>
      </c>
      <c r="H1450" s="6" t="str">
        <f>VLOOKUP($F$10:$F$4815,'Customer Info'!$A$1:$C$501,3,0)</f>
        <v>Gute</v>
      </c>
      <c r="I1450" s="6" t="str">
        <f>VLOOKUP($F$10:$F$4815,'Customer Info'!$A$1:$E$501,5,0)</f>
        <v>Shenzhen</v>
      </c>
      <c r="J1450" s="2" t="s">
        <v>387</v>
      </c>
      <c r="K1450" s="7" t="str">
        <f>VLOOKUP($J:$J,'Product Details'!$B:$C,2,0)</f>
        <v>Office_Supplies</v>
      </c>
      <c r="L1450" s="7" t="str">
        <f>VLOOKUP($J:$J,'Product Details'!$B:$D,3,0)</f>
        <v>Fasteners</v>
      </c>
      <c r="M1450" s="7"/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2250</v>
      </c>
      <c r="S1450" s="2">
        <v>62</v>
      </c>
      <c r="T1450" s="9">
        <f t="shared" si="112"/>
        <v>2312</v>
      </c>
      <c r="U1450" s="9">
        <f t="shared" si="113"/>
        <v>232</v>
      </c>
      <c r="V1450" s="2" t="s">
        <v>72</v>
      </c>
      <c r="W1450" s="10">
        <f t="shared" si="114"/>
        <v>0.02</v>
      </c>
    </row>
    <row r="1451" spans="1:23" x14ac:dyDescent="0.25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VLOOKUP(F1451:F6256,'Customer Info'!A:B,2,0)</f>
        <v>Laurel</v>
      </c>
      <c r="H1451" s="6" t="str">
        <f>VLOOKUP($F$10:$F$4815,'Customer Info'!$A$1:$C$501,3,0)</f>
        <v>Workman</v>
      </c>
      <c r="I1451" s="6" t="str">
        <f>VLOOKUP($F$10:$F$4815,'Customer Info'!$A$1:$E$501,5,0)</f>
        <v>Leipzig</v>
      </c>
      <c r="J1451" s="2" t="s">
        <v>317</v>
      </c>
      <c r="K1451" s="7" t="str">
        <f>VLOOKUP($J:$J,'Product Details'!$B:$C,2,0)</f>
        <v>Technology</v>
      </c>
      <c r="L1451" s="7" t="str">
        <f>VLOOKUP($J:$J,'Product Details'!$B:$D,3,0)</f>
        <v>Accessories</v>
      </c>
      <c r="M1451" s="7"/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9963</v>
      </c>
      <c r="S1451" s="2">
        <v>81</v>
      </c>
      <c r="T1451" s="9">
        <f t="shared" si="112"/>
        <v>10044</v>
      </c>
      <c r="U1451" s="9">
        <f t="shared" si="113"/>
        <v>1077</v>
      </c>
      <c r="V1451" s="2" t="s">
        <v>34</v>
      </c>
      <c r="W1451" s="10">
        <f t="shared" si="114"/>
        <v>0.05</v>
      </c>
    </row>
    <row r="1452" spans="1:23" x14ac:dyDescent="0.25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VLOOKUP(F1452:F6257,'Customer Info'!A:B,2,0)</f>
        <v>Helen</v>
      </c>
      <c r="H1452" s="6" t="str">
        <f>VLOOKUP($F$10:$F$4815,'Customer Info'!$A$1:$C$501,3,0)</f>
        <v>Abelman</v>
      </c>
      <c r="I1452" s="6" t="str">
        <f>VLOOKUP($F$10:$F$4815,'Customer Info'!$A$1:$E$501,5,0)</f>
        <v>Berlin</v>
      </c>
      <c r="J1452" s="2" t="s">
        <v>383</v>
      </c>
      <c r="K1452" s="7" t="str">
        <f>VLOOKUP($J:$J,'Product Details'!$B:$C,2,0)</f>
        <v>Office_Supplies</v>
      </c>
      <c r="L1452" s="7" t="str">
        <f>VLOOKUP($J:$J,'Product Details'!$B:$D,3,0)</f>
        <v>Storage</v>
      </c>
      <c r="M1452" s="7"/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3056</v>
      </c>
      <c r="S1452" s="2">
        <v>64</v>
      </c>
      <c r="T1452" s="9">
        <f t="shared" si="112"/>
        <v>3120</v>
      </c>
      <c r="U1452" s="9">
        <f t="shared" si="113"/>
        <v>424</v>
      </c>
      <c r="V1452" s="2" t="s">
        <v>34</v>
      </c>
      <c r="W1452" s="10">
        <f t="shared" si="114"/>
        <v>0.02</v>
      </c>
    </row>
    <row r="1453" spans="1:23" x14ac:dyDescent="0.25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VLOOKUP(F1453:F6258,'Customer Info'!A:B,2,0)</f>
        <v>Adrian</v>
      </c>
      <c r="H1453" s="6" t="str">
        <f>VLOOKUP($F$10:$F$4815,'Customer Info'!$A$1:$C$501,3,0)</f>
        <v>Barton</v>
      </c>
      <c r="I1453" s="6" t="str">
        <f>VLOOKUP($F$10:$F$4815,'Customer Info'!$A$1:$E$501,5,0)</f>
        <v>Wetzlar</v>
      </c>
      <c r="J1453" s="2" t="s">
        <v>719</v>
      </c>
      <c r="K1453" s="7" t="str">
        <f>VLOOKUP($J:$J,'Product Details'!$B:$C,2,0)</f>
        <v>Office_Supplies</v>
      </c>
      <c r="L1453" s="7" t="str">
        <f>VLOOKUP($J:$J,'Product Details'!$B:$D,3,0)</f>
        <v>Labels</v>
      </c>
      <c r="M1453" s="7"/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17504</v>
      </c>
      <c r="S1453" s="2">
        <v>27</v>
      </c>
      <c r="T1453" s="9">
        <f t="shared" si="112"/>
        <v>17531</v>
      </c>
      <c r="U1453" s="9">
        <f t="shared" si="113"/>
        <v>1777</v>
      </c>
      <c r="V1453" s="2" t="s">
        <v>34</v>
      </c>
      <c r="W1453" s="10">
        <f t="shared" si="114"/>
        <v>0.05</v>
      </c>
    </row>
    <row r="1454" spans="1:23" x14ac:dyDescent="0.25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VLOOKUP(F1454:F6259,'Customer Info'!A:B,2,0)</f>
        <v>Emily</v>
      </c>
      <c r="H1454" s="6" t="str">
        <f>VLOOKUP($F$10:$F$4815,'Customer Info'!$A$1:$C$501,3,0)</f>
        <v>Grady</v>
      </c>
      <c r="I1454" s="6" t="str">
        <f>VLOOKUP($F$10:$F$4815,'Customer Info'!$A$1:$E$501,5,0)</f>
        <v>Pimpri</v>
      </c>
      <c r="J1454" s="2" t="s">
        <v>1391</v>
      </c>
      <c r="K1454" s="7" t="str">
        <f>VLOOKUP($J:$J,'Product Details'!$B:$C,2,0)</f>
        <v>Furniture</v>
      </c>
      <c r="L1454" s="7" t="str">
        <f>VLOOKUP($J:$J,'Product Details'!$B:$D,3,0)</f>
        <v>Furnishings</v>
      </c>
      <c r="M1454" s="7"/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9080</v>
      </c>
      <c r="S1454" s="2">
        <v>65</v>
      </c>
      <c r="T1454" s="9">
        <f t="shared" si="112"/>
        <v>9145</v>
      </c>
      <c r="U1454" s="9">
        <f t="shared" si="113"/>
        <v>650</v>
      </c>
      <c r="V1454" s="2" t="s">
        <v>34</v>
      </c>
      <c r="W1454" s="10">
        <f t="shared" si="114"/>
        <v>0.05</v>
      </c>
    </row>
    <row r="1455" spans="1:23" x14ac:dyDescent="0.25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VLOOKUP(F1455:F6260,'Customer Info'!A:B,2,0)</f>
        <v>Roger</v>
      </c>
      <c r="H1455" s="6" t="str">
        <f>VLOOKUP($F$10:$F$4815,'Customer Info'!$A$1:$C$501,3,0)</f>
        <v>Demir</v>
      </c>
      <c r="I1455" s="6" t="str">
        <f>VLOOKUP($F$10:$F$4815,'Customer Info'!$A$1:$E$501,5,0)</f>
        <v>Wollongong</v>
      </c>
      <c r="J1455" s="2" t="s">
        <v>962</v>
      </c>
      <c r="K1455" s="7" t="str">
        <f>VLOOKUP($J:$J,'Product Details'!$B:$C,2,0)</f>
        <v>Furniture</v>
      </c>
      <c r="L1455" s="7" t="str">
        <f>VLOOKUP($J:$J,'Product Details'!$B:$D,3,0)</f>
        <v>Bookcases</v>
      </c>
      <c r="M1455" s="7"/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36522</v>
      </c>
      <c r="S1455" s="2">
        <v>45</v>
      </c>
      <c r="T1455" s="9">
        <f t="shared" si="112"/>
        <v>36567</v>
      </c>
      <c r="U1455" s="9">
        <f t="shared" si="113"/>
        <v>1719</v>
      </c>
      <c r="V1455" s="2" t="s">
        <v>64</v>
      </c>
      <c r="W1455" s="10">
        <f t="shared" si="114"/>
        <v>7.0000000000000007E-2</v>
      </c>
    </row>
    <row r="1456" spans="1:23" x14ac:dyDescent="0.25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VLOOKUP(F1456:F6261,'Customer Info'!A:B,2,0)</f>
        <v>Dave</v>
      </c>
      <c r="H1456" s="6" t="str">
        <f>VLOOKUP($F$10:$F$4815,'Customer Info'!$A$1:$C$501,3,0)</f>
        <v>Poirier</v>
      </c>
      <c r="I1456" s="6" t="str">
        <f>VLOOKUP($F$10:$F$4815,'Customer Info'!$A$1:$E$501,5,0)</f>
        <v>Changchun</v>
      </c>
      <c r="J1456" s="2" t="s">
        <v>427</v>
      </c>
      <c r="K1456" s="7" t="str">
        <f>VLOOKUP($J:$J,'Product Details'!$B:$C,2,0)</f>
        <v>Office_Supplies</v>
      </c>
      <c r="L1456" s="7" t="str">
        <f>VLOOKUP($J:$J,'Product Details'!$B:$D,3,0)</f>
        <v>Storage</v>
      </c>
      <c r="M1456" s="7"/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679</v>
      </c>
      <c r="S1456" s="2">
        <v>87</v>
      </c>
      <c r="T1456" s="9">
        <f t="shared" si="112"/>
        <v>766</v>
      </c>
      <c r="U1456" s="9">
        <f t="shared" si="113"/>
        <v>112</v>
      </c>
      <c r="V1456" s="2" t="s">
        <v>34</v>
      </c>
      <c r="W1456" s="10">
        <f t="shared" si="114"/>
        <v>0.02</v>
      </c>
    </row>
    <row r="1457" spans="1:23" x14ac:dyDescent="0.25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VLOOKUP(F1457:F6262,'Customer Info'!A:B,2,0)</f>
        <v>Tom</v>
      </c>
      <c r="H1457" s="6" t="str">
        <f>VLOOKUP($F$10:$F$4815,'Customer Info'!$A$1:$C$501,3,0)</f>
        <v>Stivers</v>
      </c>
      <c r="I1457" s="6" t="str">
        <f>VLOOKUP($F$10:$F$4815,'Customer Info'!$A$1:$E$501,5,0)</f>
        <v>Thane</v>
      </c>
      <c r="J1457" s="2" t="s">
        <v>405</v>
      </c>
      <c r="K1457" s="7" t="str">
        <f>VLOOKUP($J:$J,'Product Details'!$B:$C,2,0)</f>
        <v>Furniture</v>
      </c>
      <c r="L1457" s="7" t="str">
        <f>VLOOKUP($J:$J,'Product Details'!$B:$D,3,0)</f>
        <v>Furnishings</v>
      </c>
      <c r="M1457" s="7"/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6868</v>
      </c>
      <c r="S1457" s="2">
        <v>34</v>
      </c>
      <c r="T1457" s="9">
        <f t="shared" si="112"/>
        <v>6902</v>
      </c>
      <c r="U1457" s="9">
        <f t="shared" si="113"/>
        <v>294</v>
      </c>
      <c r="V1457" s="2" t="s">
        <v>34</v>
      </c>
      <c r="W1457" s="10">
        <f t="shared" si="114"/>
        <v>0.05</v>
      </c>
    </row>
    <row r="1458" spans="1:23" x14ac:dyDescent="0.25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VLOOKUP(F1458:F6263,'Customer Info'!A:B,2,0)</f>
        <v>Denny</v>
      </c>
      <c r="H1458" s="6" t="str">
        <f>VLOOKUP($F$10:$F$4815,'Customer Info'!$A$1:$C$501,3,0)</f>
        <v>Ordway</v>
      </c>
      <c r="I1458" s="6" t="str">
        <f>VLOOKUP($F$10:$F$4815,'Customer Info'!$A$1:$E$501,5,0)</f>
        <v>Berlin</v>
      </c>
      <c r="J1458" s="2" t="s">
        <v>392</v>
      </c>
      <c r="K1458" s="7" t="str">
        <f>VLOOKUP($J:$J,'Product Details'!$B:$C,2,0)</f>
        <v>Office_Supplies</v>
      </c>
      <c r="L1458" s="7" t="str">
        <f>VLOOKUP($J:$J,'Product Details'!$B:$D,3,0)</f>
        <v>Binders</v>
      </c>
      <c r="M1458" s="7"/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1399</v>
      </c>
      <c r="S1458" s="2">
        <v>91</v>
      </c>
      <c r="T1458" s="9">
        <f t="shared" si="112"/>
        <v>1490</v>
      </c>
      <c r="U1458" s="9">
        <f t="shared" si="113"/>
        <v>157</v>
      </c>
      <c r="V1458" s="2" t="s">
        <v>34</v>
      </c>
      <c r="W1458" s="10">
        <f t="shared" si="114"/>
        <v>0.02</v>
      </c>
    </row>
    <row r="1459" spans="1:23" x14ac:dyDescent="0.25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VLOOKUP(F1459:F6264,'Customer Info'!A:B,2,0)</f>
        <v>Corey</v>
      </c>
      <c r="H1459" s="6" t="str">
        <f>VLOOKUP($F$10:$F$4815,'Customer Info'!$A$1:$C$501,3,0)</f>
        <v>Lock</v>
      </c>
      <c r="I1459" s="6" t="str">
        <f>VLOOKUP($F$10:$F$4815,'Customer Info'!$A$1:$E$501,5,0)</f>
        <v>Geelong</v>
      </c>
      <c r="J1459" s="2" t="s">
        <v>164</v>
      </c>
      <c r="K1459" s="7" t="str">
        <f>VLOOKUP($J:$J,'Product Details'!$B:$C,2,0)</f>
        <v>Office_Supplies</v>
      </c>
      <c r="L1459" s="7" t="str">
        <f>VLOOKUP($J:$J,'Product Details'!$B:$D,3,0)</f>
        <v>Appliances</v>
      </c>
      <c r="M1459" s="7"/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567</v>
      </c>
      <c r="S1459" s="2">
        <v>10</v>
      </c>
      <c r="T1459" s="9">
        <f t="shared" si="112"/>
        <v>577</v>
      </c>
      <c r="U1459" s="9">
        <f t="shared" si="113"/>
        <v>55</v>
      </c>
      <c r="V1459" s="2" t="s">
        <v>34</v>
      </c>
      <c r="W1459" s="10">
        <f t="shared" si="114"/>
        <v>0.02</v>
      </c>
    </row>
    <row r="1460" spans="1:23" x14ac:dyDescent="0.25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VLOOKUP(F1460:F6265,'Customer Info'!A:B,2,0)</f>
        <v>Steve</v>
      </c>
      <c r="H1460" s="6" t="str">
        <f>VLOOKUP($F$10:$F$4815,'Customer Info'!$A$1:$C$501,3,0)</f>
        <v>Carroll</v>
      </c>
      <c r="I1460" s="6" t="str">
        <f>VLOOKUP($F$10:$F$4815,'Customer Info'!$A$1:$E$501,5,0)</f>
        <v>Qingdao</v>
      </c>
      <c r="J1460" s="2" t="s">
        <v>243</v>
      </c>
      <c r="K1460" s="7" t="str">
        <f>VLOOKUP($J:$J,'Product Details'!$B:$C,2,0)</f>
        <v>Office_Supplies</v>
      </c>
      <c r="L1460" s="7" t="str">
        <f>VLOOKUP($J:$J,'Product Details'!$B:$D,3,0)</f>
        <v>Storage</v>
      </c>
      <c r="M1460" s="7"/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24136</v>
      </c>
      <c r="S1460" s="2">
        <v>54</v>
      </c>
      <c r="T1460" s="9">
        <f t="shared" si="112"/>
        <v>24190</v>
      </c>
      <c r="U1460" s="9">
        <f t="shared" si="113"/>
        <v>1590</v>
      </c>
      <c r="V1460" s="2" t="s">
        <v>34</v>
      </c>
      <c r="W1460" s="10">
        <f t="shared" si="114"/>
        <v>0.05</v>
      </c>
    </row>
    <row r="1461" spans="1:23" x14ac:dyDescent="0.25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VLOOKUP(F1461:F6266,'Customer Info'!A:B,2,0)</f>
        <v>Ralph</v>
      </c>
      <c r="H1461" s="6" t="str">
        <f>VLOOKUP($F$10:$F$4815,'Customer Info'!$A$1:$C$501,3,0)</f>
        <v>Arnett</v>
      </c>
      <c r="I1461" s="6" t="str">
        <f>VLOOKUP($F$10:$F$4815,'Customer Info'!$A$1:$E$501,5,0)</f>
        <v>Shenyang</v>
      </c>
      <c r="J1461" s="2" t="s">
        <v>191</v>
      </c>
      <c r="K1461" s="7" t="str">
        <f>VLOOKUP($J:$J,'Product Details'!$B:$C,2,0)</f>
        <v>Furniture</v>
      </c>
      <c r="L1461" s="7" t="str">
        <f>VLOOKUP($J:$J,'Product Details'!$B:$D,3,0)</f>
        <v>Tables</v>
      </c>
      <c r="M1461" s="7"/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260</v>
      </c>
      <c r="S1461" s="2">
        <v>30</v>
      </c>
      <c r="T1461" s="9">
        <f t="shared" si="112"/>
        <v>290</v>
      </c>
      <c r="U1461" s="9">
        <f t="shared" si="113"/>
        <v>46</v>
      </c>
      <c r="V1461" s="2" t="s">
        <v>31</v>
      </c>
      <c r="W1461" s="10">
        <f t="shared" si="114"/>
        <v>0.02</v>
      </c>
    </row>
    <row r="1462" spans="1:23" x14ac:dyDescent="0.25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VLOOKUP(F1462:F6267,'Customer Info'!A:B,2,0)</f>
        <v>Tom</v>
      </c>
      <c r="H1462" s="6" t="str">
        <f>VLOOKUP($F$10:$F$4815,'Customer Info'!$A$1:$C$501,3,0)</f>
        <v>Prescott</v>
      </c>
      <c r="I1462" s="6" t="str">
        <f>VLOOKUP($F$10:$F$4815,'Customer Info'!$A$1:$E$501,5,0)</f>
        <v>Bokaro</v>
      </c>
      <c r="J1462" s="2" t="s">
        <v>380</v>
      </c>
      <c r="K1462" s="7" t="str">
        <f>VLOOKUP($J:$J,'Product Details'!$B:$C,2,0)</f>
        <v>Office_Supplies</v>
      </c>
      <c r="L1462" s="7" t="str">
        <f>VLOOKUP($J:$J,'Product Details'!$B:$D,3,0)</f>
        <v>Fasteners</v>
      </c>
      <c r="M1462" s="7"/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2256</v>
      </c>
      <c r="S1462" s="2">
        <v>30</v>
      </c>
      <c r="T1462" s="9">
        <f t="shared" si="112"/>
        <v>2286</v>
      </c>
      <c r="U1462" s="9">
        <f t="shared" si="113"/>
        <v>210</v>
      </c>
      <c r="V1462" s="2" t="s">
        <v>31</v>
      </c>
      <c r="W1462" s="10">
        <f t="shared" si="114"/>
        <v>0.02</v>
      </c>
    </row>
    <row r="1463" spans="1:23" x14ac:dyDescent="0.25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VLOOKUP(F1463:F6268,'Customer Info'!A:B,2,0)</f>
        <v>Darren</v>
      </c>
      <c r="H1463" s="6" t="str">
        <f>VLOOKUP($F$10:$F$4815,'Customer Info'!$A$1:$C$501,3,0)</f>
        <v>Powers</v>
      </c>
      <c r="I1463" s="6" t="str">
        <f>VLOOKUP($F$10:$F$4815,'Customer Info'!$A$1:$E$501,5,0)</f>
        <v>Depok</v>
      </c>
      <c r="J1463" s="2" t="s">
        <v>1225</v>
      </c>
      <c r="K1463" s="7" t="str">
        <f>VLOOKUP($J:$J,'Product Details'!$B:$C,2,0)</f>
        <v>Office_Supplies</v>
      </c>
      <c r="L1463" s="7" t="str">
        <f>VLOOKUP($J:$J,'Product Details'!$B:$D,3,0)</f>
        <v>Labels</v>
      </c>
      <c r="M1463" s="7"/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1332</v>
      </c>
      <c r="S1463" s="2">
        <v>72</v>
      </c>
      <c r="T1463" s="9">
        <f t="shared" si="112"/>
        <v>1404</v>
      </c>
      <c r="U1463" s="9">
        <f t="shared" si="113"/>
        <v>195</v>
      </c>
      <c r="V1463" s="2" t="s">
        <v>34</v>
      </c>
      <c r="W1463" s="10">
        <f t="shared" si="114"/>
        <v>0.02</v>
      </c>
    </row>
    <row r="1464" spans="1:23" x14ac:dyDescent="0.25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VLOOKUP(F1464:F6269,'Customer Info'!A:B,2,0)</f>
        <v>Damala</v>
      </c>
      <c r="H1464" s="6" t="str">
        <f>VLOOKUP($F$10:$F$4815,'Customer Info'!$A$1:$C$501,3,0)</f>
        <v>Kotsonis</v>
      </c>
      <c r="I1464" s="6" t="str">
        <f>VLOOKUP($F$10:$F$4815,'Customer Info'!$A$1:$E$501,5,0)</f>
        <v>Berlin</v>
      </c>
      <c r="J1464" s="2" t="s">
        <v>205</v>
      </c>
      <c r="K1464" s="7" t="str">
        <f>VLOOKUP($J:$J,'Product Details'!$B:$C,2,0)</f>
        <v>Office_Supplies</v>
      </c>
      <c r="L1464" s="7" t="str">
        <f>VLOOKUP($J:$J,'Product Details'!$B:$D,3,0)</f>
        <v>Labels</v>
      </c>
      <c r="M1464" s="7"/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1702</v>
      </c>
      <c r="S1464" s="2">
        <v>55</v>
      </c>
      <c r="T1464" s="9">
        <f t="shared" si="112"/>
        <v>1757</v>
      </c>
      <c r="U1464" s="9">
        <f t="shared" si="113"/>
        <v>211</v>
      </c>
      <c r="V1464" s="2" t="s">
        <v>34</v>
      </c>
      <c r="W1464" s="10">
        <f t="shared" si="114"/>
        <v>0.02</v>
      </c>
    </row>
    <row r="1465" spans="1:23" x14ac:dyDescent="0.25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VLOOKUP(F1465:F6270,'Customer Info'!A:B,2,0)</f>
        <v>Mark</v>
      </c>
      <c r="H1465" s="6" t="str">
        <f>VLOOKUP($F$10:$F$4815,'Customer Info'!$A$1:$C$501,3,0)</f>
        <v>Cousins</v>
      </c>
      <c r="I1465" s="6" t="str">
        <f>VLOOKUP($F$10:$F$4815,'Customer Info'!$A$1:$E$501,5,0)</f>
        <v>Karimnagar</v>
      </c>
      <c r="J1465" s="2" t="s">
        <v>156</v>
      </c>
      <c r="K1465" s="7" t="str">
        <f>VLOOKUP($J:$J,'Product Details'!$B:$C,2,0)</f>
        <v>Office_Supplies</v>
      </c>
      <c r="L1465" s="7" t="str">
        <f>VLOOKUP($J:$J,'Product Details'!$B:$D,3,0)</f>
        <v>Envelopes</v>
      </c>
      <c r="M1465" s="7"/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1780</v>
      </c>
      <c r="S1465" s="2">
        <v>70</v>
      </c>
      <c r="T1465" s="9">
        <f t="shared" si="112"/>
        <v>1850</v>
      </c>
      <c r="U1465" s="9">
        <f t="shared" si="113"/>
        <v>190</v>
      </c>
      <c r="V1465" s="2" t="s">
        <v>34</v>
      </c>
      <c r="W1465" s="10">
        <f t="shared" si="114"/>
        <v>0.02</v>
      </c>
    </row>
    <row r="1466" spans="1:23" x14ac:dyDescent="0.25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VLOOKUP(F1466:F6271,'Customer Info'!A:B,2,0)</f>
        <v>Mick</v>
      </c>
      <c r="H1466" s="6" t="str">
        <f>VLOOKUP($F$10:$F$4815,'Customer Info'!$A$1:$C$501,3,0)</f>
        <v>Brown</v>
      </c>
      <c r="I1466" s="6" t="str">
        <f>VLOOKUP($F$10:$F$4815,'Customer Info'!$A$1:$E$501,5,0)</f>
        <v>Shenzhen</v>
      </c>
      <c r="J1466" s="2" t="s">
        <v>97</v>
      </c>
      <c r="K1466" s="7" t="str">
        <f>VLOOKUP($J:$J,'Product Details'!$B:$C,2,0)</f>
        <v>Technology</v>
      </c>
      <c r="L1466" s="7" t="str">
        <f>VLOOKUP($J:$J,'Product Details'!$B:$D,3,0)</f>
        <v>Machines</v>
      </c>
      <c r="M1466" s="7"/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11365</v>
      </c>
      <c r="S1466" s="2">
        <v>55</v>
      </c>
      <c r="T1466" s="9">
        <f t="shared" si="112"/>
        <v>11420</v>
      </c>
      <c r="U1466" s="9">
        <f t="shared" si="113"/>
        <v>275</v>
      </c>
      <c r="V1466" s="2" t="s">
        <v>31</v>
      </c>
      <c r="W1466" s="10">
        <f t="shared" si="114"/>
        <v>0.05</v>
      </c>
    </row>
    <row r="1467" spans="1:23" x14ac:dyDescent="0.25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VLOOKUP(F1467:F6272,'Customer Info'!A:B,2,0)</f>
        <v>Jessica</v>
      </c>
      <c r="H1467" s="6" t="str">
        <f>VLOOKUP($F$10:$F$4815,'Customer Info'!$A$1:$C$501,3,0)</f>
        <v>Myrick</v>
      </c>
      <c r="I1467" s="6" t="str">
        <f>VLOOKUP($F$10:$F$4815,'Customer Info'!$A$1:$E$501,5,0)</f>
        <v>Jakarta</v>
      </c>
      <c r="J1467" s="2" t="s">
        <v>455</v>
      </c>
      <c r="K1467" s="7" t="str">
        <f>VLOOKUP($J:$J,'Product Details'!$B:$C,2,0)</f>
        <v>Office_Supplies</v>
      </c>
      <c r="L1467" s="7" t="str">
        <f>VLOOKUP($J:$J,'Product Details'!$B:$D,3,0)</f>
        <v>Paper</v>
      </c>
      <c r="M1467" s="7"/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13530</v>
      </c>
      <c r="S1467" s="2">
        <v>90</v>
      </c>
      <c r="T1467" s="9">
        <f t="shared" si="112"/>
        <v>13620</v>
      </c>
      <c r="U1467" s="9">
        <f t="shared" si="113"/>
        <v>855</v>
      </c>
      <c r="V1467" s="2" t="s">
        <v>34</v>
      </c>
      <c r="W1467" s="10">
        <f t="shared" si="114"/>
        <v>0.05</v>
      </c>
    </row>
    <row r="1468" spans="1:23" x14ac:dyDescent="0.25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VLOOKUP(F1468:F6273,'Customer Info'!A:B,2,0)</f>
        <v>Benjamin</v>
      </c>
      <c r="H1468" s="6" t="str">
        <f>VLOOKUP($F$10:$F$4815,'Customer Info'!$A$1:$C$501,3,0)</f>
        <v>Patterson</v>
      </c>
      <c r="I1468" s="6" t="str">
        <f>VLOOKUP($F$10:$F$4815,'Customer Info'!$A$1:$E$501,5,0)</f>
        <v>Wollongong</v>
      </c>
      <c r="J1468" s="2" t="s">
        <v>349</v>
      </c>
      <c r="K1468" s="7" t="str">
        <f>VLOOKUP($J:$J,'Product Details'!$B:$C,2,0)</f>
        <v>Furniture</v>
      </c>
      <c r="L1468" s="7" t="str">
        <f>VLOOKUP($J:$J,'Product Details'!$B:$D,3,0)</f>
        <v>Furnishings</v>
      </c>
      <c r="M1468" s="7"/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8043</v>
      </c>
      <c r="S1468" s="2">
        <v>28</v>
      </c>
      <c r="T1468" s="9">
        <f t="shared" si="112"/>
        <v>8071</v>
      </c>
      <c r="U1468" s="9">
        <f t="shared" si="113"/>
        <v>697</v>
      </c>
      <c r="V1468" s="2" t="s">
        <v>64</v>
      </c>
      <c r="W1468" s="10">
        <f t="shared" si="114"/>
        <v>0.05</v>
      </c>
    </row>
    <row r="1469" spans="1:23" x14ac:dyDescent="0.25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VLOOKUP(F1469:F6274,'Customer Info'!A:B,2,0)</f>
        <v>Tim</v>
      </c>
      <c r="H1469" s="6" t="str">
        <f>VLOOKUP($F$10:$F$4815,'Customer Info'!$A$1:$C$501,3,0)</f>
        <v>Brockman</v>
      </c>
      <c r="I1469" s="6" t="str">
        <f>VLOOKUP($F$10:$F$4815,'Customer Info'!$A$1:$E$501,5,0)</f>
        <v>Toowoomba</v>
      </c>
      <c r="J1469" s="2" t="s">
        <v>208</v>
      </c>
      <c r="K1469" s="7" t="str">
        <f>VLOOKUP($J:$J,'Product Details'!$B:$C,2,0)</f>
        <v>Office_Supplies</v>
      </c>
      <c r="L1469" s="7" t="str">
        <f>VLOOKUP($J:$J,'Product Details'!$B:$D,3,0)</f>
        <v>Labels</v>
      </c>
      <c r="M1469" s="7"/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19446</v>
      </c>
      <c r="S1469" s="2">
        <v>90</v>
      </c>
      <c r="T1469" s="9">
        <f t="shared" si="112"/>
        <v>19536</v>
      </c>
      <c r="U1469" s="9">
        <f t="shared" si="113"/>
        <v>1525</v>
      </c>
      <c r="V1469" s="2" t="s">
        <v>34</v>
      </c>
      <c r="W1469" s="10">
        <f t="shared" si="114"/>
        <v>0.05</v>
      </c>
    </row>
    <row r="1470" spans="1:23" x14ac:dyDescent="0.25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VLOOKUP(F1470:F6275,'Customer Info'!A:B,2,0)</f>
        <v>Victoria</v>
      </c>
      <c r="H1470" s="6" t="str">
        <f>VLOOKUP($F$10:$F$4815,'Customer Info'!$A$1:$C$501,3,0)</f>
        <v>Brennan</v>
      </c>
      <c r="I1470" s="6" t="str">
        <f>VLOOKUP($F$10:$F$4815,'Customer Info'!$A$1:$E$501,5,0)</f>
        <v>Canberra</v>
      </c>
      <c r="J1470" s="2" t="s">
        <v>171</v>
      </c>
      <c r="K1470" s="7" t="str">
        <f>VLOOKUP($J:$J,'Product Details'!$B:$C,2,0)</f>
        <v>Office_Supplies</v>
      </c>
      <c r="L1470" s="7" t="str">
        <f>VLOOKUP($J:$J,'Product Details'!$B:$D,3,0)</f>
        <v>Labels</v>
      </c>
      <c r="M1470" s="7"/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240</v>
      </c>
      <c r="S1470" s="2">
        <v>10</v>
      </c>
      <c r="T1470" s="9">
        <f t="shared" si="112"/>
        <v>250</v>
      </c>
      <c r="U1470" s="9">
        <f t="shared" si="113"/>
        <v>26</v>
      </c>
      <c r="V1470" s="2" t="s">
        <v>64</v>
      </c>
      <c r="W1470" s="10">
        <f t="shared" si="114"/>
        <v>0.02</v>
      </c>
    </row>
    <row r="1471" spans="1:23" x14ac:dyDescent="0.25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VLOOKUP(F1471:F6276,'Customer Info'!A:B,2,0)</f>
        <v>Thea</v>
      </c>
      <c r="H1471" s="6" t="str">
        <f>VLOOKUP($F$10:$F$4815,'Customer Info'!$A$1:$C$501,3,0)</f>
        <v>Hudgings</v>
      </c>
      <c r="I1471" s="6" t="str">
        <f>VLOOKUP($F$10:$F$4815,'Customer Info'!$A$1:$E$501,5,0)</f>
        <v>Anshan</v>
      </c>
      <c r="J1471" s="2" t="s">
        <v>894</v>
      </c>
      <c r="K1471" s="7" t="str">
        <f>VLOOKUP($J:$J,'Product Details'!$B:$C,2,0)</f>
        <v>Technology</v>
      </c>
      <c r="L1471" s="7" t="str">
        <f>VLOOKUP($J:$J,'Product Details'!$B:$D,3,0)</f>
        <v>Machines</v>
      </c>
      <c r="M1471" s="7"/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9435</v>
      </c>
      <c r="S1471" s="2">
        <v>52</v>
      </c>
      <c r="T1471" s="9">
        <f t="shared" si="112"/>
        <v>9487</v>
      </c>
      <c r="U1471" s="9">
        <f t="shared" si="113"/>
        <v>412</v>
      </c>
      <c r="V1471" s="2" t="s">
        <v>34</v>
      </c>
      <c r="W1471" s="10">
        <f t="shared" si="114"/>
        <v>0.05</v>
      </c>
    </row>
    <row r="1472" spans="1:23" x14ac:dyDescent="0.25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VLOOKUP(F1472:F6277,'Customer Info'!A:B,2,0)</f>
        <v>Anemone</v>
      </c>
      <c r="H1472" s="6" t="str">
        <f>VLOOKUP($F$10:$F$4815,'Customer Info'!$A$1:$C$501,3,0)</f>
        <v>Ratner</v>
      </c>
      <c r="I1472" s="6" t="str">
        <f>VLOOKUP($F$10:$F$4815,'Customer Info'!$A$1:$E$501,5,0)</f>
        <v>Pune</v>
      </c>
      <c r="J1472" s="2" t="s">
        <v>962</v>
      </c>
      <c r="K1472" s="7" t="str">
        <f>VLOOKUP($J:$J,'Product Details'!$B:$C,2,0)</f>
        <v>Furniture</v>
      </c>
      <c r="L1472" s="7" t="str">
        <f>VLOOKUP($J:$J,'Product Details'!$B:$D,3,0)</f>
        <v>Bookcases</v>
      </c>
      <c r="M1472" s="7"/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2085</v>
      </c>
      <c r="S1472" s="2">
        <v>49</v>
      </c>
      <c r="T1472" s="9">
        <f t="shared" si="112"/>
        <v>2134</v>
      </c>
      <c r="U1472" s="9">
        <f t="shared" si="113"/>
        <v>174</v>
      </c>
      <c r="V1472" s="2" t="s">
        <v>34</v>
      </c>
      <c r="W1472" s="10">
        <f t="shared" si="114"/>
        <v>0.02</v>
      </c>
    </row>
    <row r="1473" spans="1:23" x14ac:dyDescent="0.25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VLOOKUP(F1473:F6278,'Customer Info'!A:B,2,0)</f>
        <v>Stuart</v>
      </c>
      <c r="H1473" s="6" t="str">
        <f>VLOOKUP($F$10:$F$4815,'Customer Info'!$A$1:$C$501,3,0)</f>
        <v>Van</v>
      </c>
      <c r="I1473" s="6" t="str">
        <f>VLOOKUP($F$10:$F$4815,'Customer Info'!$A$1:$E$501,5,0)</f>
        <v>Hobart</v>
      </c>
      <c r="J1473" s="2" t="s">
        <v>342</v>
      </c>
      <c r="K1473" s="7" t="str">
        <f>VLOOKUP($J:$J,'Product Details'!$B:$C,2,0)</f>
        <v>Technology</v>
      </c>
      <c r="L1473" s="7" t="str">
        <f>VLOOKUP($J:$J,'Product Details'!$B:$D,3,0)</f>
        <v>Copiers</v>
      </c>
      <c r="M1473" s="7"/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12548</v>
      </c>
      <c r="S1473" s="2">
        <v>80</v>
      </c>
      <c r="T1473" s="9">
        <f t="shared" si="112"/>
        <v>12628</v>
      </c>
      <c r="U1473" s="9">
        <f t="shared" si="113"/>
        <v>442</v>
      </c>
      <c r="V1473" s="2" t="s">
        <v>34</v>
      </c>
      <c r="W1473" s="10">
        <f t="shared" si="114"/>
        <v>0.05</v>
      </c>
    </row>
    <row r="1474" spans="1:23" x14ac:dyDescent="0.25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VLOOKUP(F1474:F6279,'Customer Info'!A:B,2,0)</f>
        <v>Roger</v>
      </c>
      <c r="H1474" s="6" t="str">
        <f>VLOOKUP($F$10:$F$4815,'Customer Info'!$A$1:$C$501,3,0)</f>
        <v>Barcio</v>
      </c>
      <c r="I1474" s="6" t="str">
        <f>VLOOKUP($F$10:$F$4815,'Customer Info'!$A$1:$E$501,5,0)</f>
        <v>Bremen</v>
      </c>
      <c r="J1474" s="2" t="s">
        <v>326</v>
      </c>
      <c r="K1474" s="7" t="str">
        <f>VLOOKUP($J:$J,'Product Details'!$B:$C,2,0)</f>
        <v>Technology</v>
      </c>
      <c r="L1474" s="7" t="str">
        <f>VLOOKUP($J:$J,'Product Details'!$B:$D,3,0)</f>
        <v>Copiers</v>
      </c>
      <c r="M1474" s="7"/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10896</v>
      </c>
      <c r="S1474" s="2">
        <v>62</v>
      </c>
      <c r="T1474" s="9">
        <f t="shared" si="112"/>
        <v>10958</v>
      </c>
      <c r="U1474" s="9">
        <f t="shared" si="113"/>
        <v>758</v>
      </c>
      <c r="V1474" s="2" t="s">
        <v>64</v>
      </c>
      <c r="W1474" s="10">
        <f t="shared" si="114"/>
        <v>0.05</v>
      </c>
    </row>
    <row r="1475" spans="1:23" x14ac:dyDescent="0.25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VLOOKUP(F1475:F6280,'Customer Info'!A:B,2,0)</f>
        <v>Ken</v>
      </c>
      <c r="H1475" s="6" t="str">
        <f>VLOOKUP($F$10:$F$4815,'Customer Info'!$A$1:$C$501,3,0)</f>
        <v>Heidel</v>
      </c>
      <c r="I1475" s="6" t="str">
        <f>VLOOKUP($F$10:$F$4815,'Customer Info'!$A$1:$E$501,5,0)</f>
        <v>Tegal</v>
      </c>
      <c r="J1475" s="2" t="s">
        <v>578</v>
      </c>
      <c r="K1475" s="7" t="str">
        <f>VLOOKUP($J:$J,'Product Details'!$B:$C,2,0)</f>
        <v>Office_Supplies</v>
      </c>
      <c r="L1475" s="7" t="str">
        <f>VLOOKUP($J:$J,'Product Details'!$B:$D,3,0)</f>
        <v>Envelopes</v>
      </c>
      <c r="M1475" s="7"/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6550</v>
      </c>
      <c r="S1475" s="2">
        <v>81</v>
      </c>
      <c r="T1475" s="9">
        <f t="shared" si="112"/>
        <v>6631</v>
      </c>
      <c r="U1475" s="9">
        <f t="shared" si="113"/>
        <v>451</v>
      </c>
      <c r="V1475" s="2" t="s">
        <v>34</v>
      </c>
      <c r="W1475" s="10">
        <f t="shared" si="114"/>
        <v>0.05</v>
      </c>
    </row>
    <row r="1476" spans="1:23" x14ac:dyDescent="0.25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VLOOKUP(F1476:F6281,'Customer Info'!A:B,2,0)</f>
        <v>Vivek</v>
      </c>
      <c r="H1476" s="6" t="str">
        <f>VLOOKUP($F$10:$F$4815,'Customer Info'!$A$1:$C$501,3,0)</f>
        <v>Grady</v>
      </c>
      <c r="I1476" s="6" t="str">
        <f>VLOOKUP($F$10:$F$4815,'Customer Info'!$A$1:$E$501,5,0)</f>
        <v>Shantou</v>
      </c>
      <c r="J1476" s="2" t="s">
        <v>57</v>
      </c>
      <c r="K1476" s="7" t="str">
        <f>VLOOKUP($J:$J,'Product Details'!$B:$C,2,0)</f>
        <v>Technology</v>
      </c>
      <c r="L1476" s="7" t="str">
        <f>VLOOKUP($J:$J,'Product Details'!$B:$D,3,0)</f>
        <v>Accessories</v>
      </c>
      <c r="M1476" s="7"/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11825</v>
      </c>
      <c r="S1476" s="2">
        <v>51</v>
      </c>
      <c r="T1476" s="9">
        <f t="shared" si="112"/>
        <v>11876</v>
      </c>
      <c r="U1476" s="9">
        <f t="shared" si="113"/>
        <v>716</v>
      </c>
      <c r="V1476" s="2" t="s">
        <v>34</v>
      </c>
      <c r="W1476" s="10">
        <f t="shared" si="114"/>
        <v>0.05</v>
      </c>
    </row>
    <row r="1477" spans="1:23" x14ac:dyDescent="0.25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VLOOKUP(F1477:F6282,'Customer Info'!A:B,2,0)</f>
        <v>Sarah</v>
      </c>
      <c r="H1477" s="6" t="str">
        <f>VLOOKUP($F$10:$F$4815,'Customer Info'!$A$1:$C$501,3,0)</f>
        <v>Foster</v>
      </c>
      <c r="I1477" s="6" t="str">
        <f>VLOOKUP($F$10:$F$4815,'Customer Info'!$A$1:$E$501,5,0)</f>
        <v>Harbin</v>
      </c>
      <c r="J1477" s="2" t="s">
        <v>335</v>
      </c>
      <c r="K1477" s="7" t="str">
        <f>VLOOKUP($J:$J,'Product Details'!$B:$C,2,0)</f>
        <v>Office_Supplies</v>
      </c>
      <c r="L1477" s="7" t="str">
        <f>VLOOKUP($J:$J,'Product Details'!$B:$D,3,0)</f>
        <v>Paper</v>
      </c>
      <c r="M1477" s="7"/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2716</v>
      </c>
      <c r="S1477" s="2">
        <v>29</v>
      </c>
      <c r="T1477" s="9">
        <f t="shared" si="112"/>
        <v>2745</v>
      </c>
      <c r="U1477" s="9">
        <f t="shared" si="113"/>
        <v>157</v>
      </c>
      <c r="V1477" s="2" t="s">
        <v>34</v>
      </c>
      <c r="W1477" s="10">
        <f t="shared" si="114"/>
        <v>0.02</v>
      </c>
    </row>
    <row r="1478" spans="1:23" x14ac:dyDescent="0.25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VLOOKUP(F1478:F6283,'Customer Info'!A:B,2,0)</f>
        <v>Ann</v>
      </c>
      <c r="H1478" s="6" t="str">
        <f>VLOOKUP($F$10:$F$4815,'Customer Info'!$A$1:$C$501,3,0)</f>
        <v>Chong</v>
      </c>
      <c r="I1478" s="6" t="str">
        <f>VLOOKUP($F$10:$F$4815,'Customer Info'!$A$1:$E$501,5,0)</f>
        <v>Sydney</v>
      </c>
      <c r="J1478" s="2" t="s">
        <v>311</v>
      </c>
      <c r="K1478" s="7" t="str">
        <f>VLOOKUP($J:$J,'Product Details'!$B:$C,2,0)</f>
        <v>Technology</v>
      </c>
      <c r="L1478" s="7" t="str">
        <f>VLOOKUP($J:$J,'Product Details'!$B:$D,3,0)</f>
        <v>Copiers</v>
      </c>
      <c r="M1478" s="7"/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1192</v>
      </c>
      <c r="S1478" s="2">
        <v>30</v>
      </c>
      <c r="T1478" s="9">
        <f t="shared" si="112"/>
        <v>1222</v>
      </c>
      <c r="U1478" s="9">
        <f t="shared" si="113"/>
        <v>174</v>
      </c>
      <c r="V1478" s="2" t="s">
        <v>34</v>
      </c>
      <c r="W1478" s="10">
        <f t="shared" si="114"/>
        <v>0.02</v>
      </c>
    </row>
    <row r="1479" spans="1:23" x14ac:dyDescent="0.25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VLOOKUP(F1479:F6284,'Customer Info'!A:B,2,0)</f>
        <v>Annie</v>
      </c>
      <c r="H1479" s="6" t="str">
        <f>VLOOKUP($F$10:$F$4815,'Customer Info'!$A$1:$C$501,3,0)</f>
        <v>Thurman</v>
      </c>
      <c r="I1479" s="6" t="str">
        <f>VLOOKUP($F$10:$F$4815,'Customer Info'!$A$1:$E$501,5,0)</f>
        <v>Sydney</v>
      </c>
      <c r="J1479" s="2" t="s">
        <v>1391</v>
      </c>
      <c r="K1479" s="7" t="str">
        <f>VLOOKUP($J:$J,'Product Details'!$B:$C,2,0)</f>
        <v>Furniture</v>
      </c>
      <c r="L1479" s="7" t="str">
        <f>VLOOKUP($J:$J,'Product Details'!$B:$D,3,0)</f>
        <v>Furnishings</v>
      </c>
      <c r="M1479" s="7"/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350</v>
      </c>
      <c r="S1479" s="2">
        <v>30</v>
      </c>
      <c r="T1479" s="9">
        <f t="shared" si="112"/>
        <v>380</v>
      </c>
      <c r="U1479" s="9">
        <f t="shared" si="113"/>
        <v>64</v>
      </c>
      <c r="V1479" s="2" t="s">
        <v>64</v>
      </c>
      <c r="W1479" s="10">
        <f t="shared" si="114"/>
        <v>0.02</v>
      </c>
    </row>
    <row r="1480" spans="1:23" x14ac:dyDescent="0.25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VLOOKUP(F1480:F6285,'Customer Info'!A:B,2,0)</f>
        <v>Lynn</v>
      </c>
      <c r="H1480" s="6" t="str">
        <f>VLOOKUP($F$10:$F$4815,'Customer Info'!$A$1:$C$501,3,0)</f>
        <v>Smith</v>
      </c>
      <c r="I1480" s="6" t="str">
        <f>VLOOKUP($F$10:$F$4815,'Customer Info'!$A$1:$E$501,5,0)</f>
        <v>Guiping</v>
      </c>
      <c r="J1480" s="2" t="s">
        <v>471</v>
      </c>
      <c r="K1480" s="7" t="str">
        <f>VLOOKUP($J:$J,'Product Details'!$B:$C,2,0)</f>
        <v>Office_Supplies</v>
      </c>
      <c r="L1480" s="7" t="str">
        <f>VLOOKUP($J:$J,'Product Details'!$B:$D,3,0)</f>
        <v>Art</v>
      </c>
      <c r="M1480" s="7"/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2310</v>
      </c>
      <c r="S1480" s="2">
        <v>92</v>
      </c>
      <c r="T1480" s="9">
        <f t="shared" si="112"/>
        <v>2402</v>
      </c>
      <c r="U1480" s="9">
        <f t="shared" si="113"/>
        <v>362</v>
      </c>
      <c r="V1480" s="2" t="s">
        <v>34</v>
      </c>
      <c r="W1480" s="10">
        <f t="shared" si="114"/>
        <v>0.02</v>
      </c>
    </row>
    <row r="1481" spans="1:23" x14ac:dyDescent="0.25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VLOOKUP(F1481:F6286,'Customer Info'!A:B,2,0)</f>
        <v>Emily</v>
      </c>
      <c r="H1481" s="6" t="str">
        <f>VLOOKUP($F$10:$F$4815,'Customer Info'!$A$1:$C$501,3,0)</f>
        <v>Ducich</v>
      </c>
      <c r="I1481" s="6" t="str">
        <f>VLOOKUP($F$10:$F$4815,'Customer Info'!$A$1:$E$501,5,0)</f>
        <v>Lohne</v>
      </c>
      <c r="J1481" s="2" t="s">
        <v>1174</v>
      </c>
      <c r="K1481" s="7" t="str">
        <f>VLOOKUP($J:$J,'Product Details'!$B:$C,2,0)</f>
        <v>Office_Supplies</v>
      </c>
      <c r="L1481" s="7" t="str">
        <f>VLOOKUP($J:$J,'Product Details'!$B:$D,3,0)</f>
        <v>Storage</v>
      </c>
      <c r="M1481" s="7"/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113847</v>
      </c>
      <c r="S1481" s="2">
        <v>71</v>
      </c>
      <c r="T1481" s="9">
        <f t="shared" si="112"/>
        <v>113918</v>
      </c>
      <c r="U1481" s="9">
        <f t="shared" si="113"/>
        <v>9470</v>
      </c>
      <c r="V1481" s="2" t="s">
        <v>34</v>
      </c>
      <c r="W1481" s="10">
        <f t="shared" si="114"/>
        <v>0.12</v>
      </c>
    </row>
    <row r="1482" spans="1:23" x14ac:dyDescent="0.25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VLOOKUP(F1482:F6287,'Customer Info'!A:B,2,0)</f>
        <v>Brooke</v>
      </c>
      <c r="H1482" s="6" t="str">
        <f>VLOOKUP($F$10:$F$4815,'Customer Info'!$A$1:$C$501,3,0)</f>
        <v>Gillingham</v>
      </c>
      <c r="I1482" s="6" t="str">
        <f>VLOOKUP($F$10:$F$4815,'Customer Info'!$A$1:$E$501,5,0)</f>
        <v>Mysore</v>
      </c>
      <c r="J1482" s="2" t="s">
        <v>187</v>
      </c>
      <c r="K1482" s="7" t="str">
        <f>VLOOKUP($J:$J,'Product Details'!$B:$C,2,0)</f>
        <v>Technology</v>
      </c>
      <c r="L1482" s="7" t="str">
        <f>VLOOKUP($J:$J,'Product Details'!$B:$D,3,0)</f>
        <v>Accessories</v>
      </c>
      <c r="M1482" s="7"/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24180</v>
      </c>
      <c r="S1482" s="2">
        <v>33</v>
      </c>
      <c r="T1482" s="9">
        <f t="shared" si="112"/>
        <v>24213</v>
      </c>
      <c r="U1482" s="9">
        <f t="shared" si="113"/>
        <v>1393</v>
      </c>
      <c r="V1482" s="2" t="s">
        <v>34</v>
      </c>
      <c r="W1482" s="10">
        <f t="shared" si="114"/>
        <v>0.05</v>
      </c>
    </row>
    <row r="1483" spans="1:23" x14ac:dyDescent="0.25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VLOOKUP(F1483:F6288,'Customer Info'!A:B,2,0)</f>
        <v>Peter</v>
      </c>
      <c r="H1483" s="6" t="str">
        <f>VLOOKUP($F$10:$F$4815,'Customer Info'!$A$1:$C$501,3,0)</f>
        <v>BŸhler</v>
      </c>
      <c r="I1483" s="6" t="str">
        <f>VLOOKUP($F$10:$F$4815,'Customer Info'!$A$1:$E$501,5,0)</f>
        <v>Wolfsburg</v>
      </c>
      <c r="J1483" s="2" t="s">
        <v>695</v>
      </c>
      <c r="K1483" s="7" t="str">
        <f>VLOOKUP($J:$J,'Product Details'!$B:$C,2,0)</f>
        <v>Office_Supplies</v>
      </c>
      <c r="L1483" s="7" t="str">
        <f>VLOOKUP($J:$J,'Product Details'!$B:$D,3,0)</f>
        <v>Binders</v>
      </c>
      <c r="M1483" s="7"/>
      <c r="N1483" s="2">
        <v>139</v>
      </c>
      <c r="O1483" s="2">
        <v>130</v>
      </c>
      <c r="P1483" s="2">
        <v>5</v>
      </c>
      <c r="Q1483" s="8">
        <f t="shared" ref="Q1483:Q1546" si="115">O1483*P1483</f>
        <v>650</v>
      </c>
      <c r="R1483" s="8">
        <f t="shared" ref="R1483:R1546" si="116">N1483*P1483</f>
        <v>695</v>
      </c>
      <c r="S1483" s="2">
        <v>30</v>
      </c>
      <c r="T1483" s="9">
        <f t="shared" ref="T1483:T1546" si="117">R1483+S1483</f>
        <v>725</v>
      </c>
      <c r="U1483" s="9">
        <f t="shared" ref="U1483:U1546" si="118">T1483-Q1483</f>
        <v>75</v>
      </c>
      <c r="V1483" s="2" t="s">
        <v>34</v>
      </c>
      <c r="W1483" s="10">
        <f t="shared" ref="W1483:W1546" si="119">VLOOKUP(T:T,$X$1:$Y$7, 2, TRUE)</f>
        <v>0.02</v>
      </c>
    </row>
    <row r="1484" spans="1:23" x14ac:dyDescent="0.25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VLOOKUP(F1484:F6289,'Customer Info'!A:B,2,0)</f>
        <v>Christopher</v>
      </c>
      <c r="H1484" s="6" t="str">
        <f>VLOOKUP($F$10:$F$4815,'Customer Info'!$A$1:$C$501,3,0)</f>
        <v>Martinez</v>
      </c>
      <c r="I1484" s="6" t="str">
        <f>VLOOKUP($F$10:$F$4815,'Customer Info'!$A$1:$E$501,5,0)</f>
        <v>Qingdao</v>
      </c>
      <c r="J1484" s="2" t="s">
        <v>122</v>
      </c>
      <c r="K1484" s="7" t="str">
        <f>VLOOKUP($J:$J,'Product Details'!$B:$C,2,0)</f>
        <v>Furniture</v>
      </c>
      <c r="L1484" s="7" t="str">
        <f>VLOOKUP($J:$J,'Product Details'!$B:$D,3,0)</f>
        <v>Furnishings</v>
      </c>
      <c r="M1484" s="7"/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">
        <v>80</v>
      </c>
      <c r="T1484" s="9">
        <f t="shared" si="117"/>
        <v>11892</v>
      </c>
      <c r="U1484" s="9">
        <f t="shared" si="118"/>
        <v>1360</v>
      </c>
      <c r="V1484" s="2" t="s">
        <v>31</v>
      </c>
      <c r="W1484" s="10">
        <f t="shared" si="119"/>
        <v>0.05</v>
      </c>
    </row>
    <row r="1485" spans="1:23" x14ac:dyDescent="0.25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VLOOKUP(F1485:F6290,'Customer Info'!A:B,2,0)</f>
        <v>Kelly</v>
      </c>
      <c r="H1485" s="6" t="str">
        <f>VLOOKUP($F$10:$F$4815,'Customer Info'!$A$1:$C$501,3,0)</f>
        <v>Collister</v>
      </c>
      <c r="I1485" s="6" t="str">
        <f>VLOOKUP($F$10:$F$4815,'Customer Info'!$A$1:$E$501,5,0)</f>
        <v>Tangshan</v>
      </c>
      <c r="J1485" s="2" t="s">
        <v>67</v>
      </c>
      <c r="K1485" s="7" t="str">
        <f>VLOOKUP($J:$J,'Product Details'!$B:$C,2,0)</f>
        <v>Furniture</v>
      </c>
      <c r="L1485" s="7" t="str">
        <f>VLOOKUP($J:$J,'Product Details'!$B:$D,3,0)</f>
        <v>Bookcases</v>
      </c>
      <c r="M1485" s="7"/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">
        <v>49</v>
      </c>
      <c r="T1485" s="9">
        <f t="shared" si="117"/>
        <v>3649</v>
      </c>
      <c r="U1485" s="9">
        <f t="shared" si="118"/>
        <v>313</v>
      </c>
      <c r="V1485" s="2" t="s">
        <v>64</v>
      </c>
      <c r="W1485" s="10">
        <f t="shared" si="119"/>
        <v>0.02</v>
      </c>
    </row>
    <row r="1486" spans="1:23" x14ac:dyDescent="0.25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VLOOKUP(F1486:F6291,'Customer Info'!A:B,2,0)</f>
        <v>Eugene</v>
      </c>
      <c r="H1486" s="6" t="str">
        <f>VLOOKUP($F$10:$F$4815,'Customer Info'!$A$1:$C$501,3,0)</f>
        <v>Barchas</v>
      </c>
      <c r="I1486" s="6" t="str">
        <f>VLOOKUP($F$10:$F$4815,'Customer Info'!$A$1:$E$501,5,0)</f>
        <v>Aksu</v>
      </c>
      <c r="J1486" s="2" t="s">
        <v>246</v>
      </c>
      <c r="K1486" s="7" t="str">
        <f>VLOOKUP($J:$J,'Product Details'!$B:$C,2,0)</f>
        <v>Office_Supplies</v>
      </c>
      <c r="L1486" s="7" t="str">
        <f>VLOOKUP($J:$J,'Product Details'!$B:$D,3,0)</f>
        <v>Envelopes</v>
      </c>
      <c r="M1486" s="7"/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">
        <v>95</v>
      </c>
      <c r="T1486" s="9">
        <f t="shared" si="117"/>
        <v>2301</v>
      </c>
      <c r="U1486" s="9">
        <f t="shared" si="118"/>
        <v>241</v>
      </c>
      <c r="V1486" s="2" t="s">
        <v>64</v>
      </c>
      <c r="W1486" s="10">
        <f t="shared" si="119"/>
        <v>0.02</v>
      </c>
    </row>
    <row r="1487" spans="1:23" x14ac:dyDescent="0.25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VLOOKUP(F1487:F6292,'Customer Info'!A:B,2,0)</f>
        <v>Mitch</v>
      </c>
      <c r="H1487" s="6" t="str">
        <f>VLOOKUP($F$10:$F$4815,'Customer Info'!$A$1:$C$501,3,0)</f>
        <v>Willingham</v>
      </c>
      <c r="I1487" s="6" t="str">
        <f>VLOOKUP($F$10:$F$4815,'Customer Info'!$A$1:$E$501,5,0)</f>
        <v>Surakarta</v>
      </c>
      <c r="J1487" s="2" t="s">
        <v>1143</v>
      </c>
      <c r="K1487" s="7" t="str">
        <f>VLOOKUP($J:$J,'Product Details'!$B:$C,2,0)</f>
        <v>Furniture</v>
      </c>
      <c r="L1487" s="7" t="str">
        <f>VLOOKUP($J:$J,'Product Details'!$B:$D,3,0)</f>
        <v>Bookcases</v>
      </c>
      <c r="M1487" s="7"/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">
        <v>63</v>
      </c>
      <c r="T1487" s="9">
        <f t="shared" si="117"/>
        <v>1998</v>
      </c>
      <c r="U1487" s="9">
        <f t="shared" si="118"/>
        <v>303</v>
      </c>
      <c r="V1487" s="2" t="s">
        <v>72</v>
      </c>
      <c r="W1487" s="10">
        <f t="shared" si="119"/>
        <v>0.02</v>
      </c>
    </row>
    <row r="1488" spans="1:23" x14ac:dyDescent="0.25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VLOOKUP(F1488:F6293,'Customer Info'!A:B,2,0)</f>
        <v>David</v>
      </c>
      <c r="H1488" s="6" t="str">
        <f>VLOOKUP($F$10:$F$4815,'Customer Info'!$A$1:$C$501,3,0)</f>
        <v>Philippe</v>
      </c>
      <c r="I1488" s="6" t="str">
        <f>VLOOKUP($F$10:$F$4815,'Customer Info'!$A$1:$E$501,5,0)</f>
        <v>Hamburg</v>
      </c>
      <c r="J1488" s="2" t="s">
        <v>573</v>
      </c>
      <c r="K1488" s="7" t="str">
        <f>VLOOKUP($J:$J,'Product Details'!$B:$C,2,0)</f>
        <v>Technology</v>
      </c>
      <c r="L1488" s="7" t="str">
        <f>VLOOKUP($J:$J,'Product Details'!$B:$D,3,0)</f>
        <v>Machines</v>
      </c>
      <c r="M1488" s="7"/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">
        <v>30</v>
      </c>
      <c r="T1488" s="9">
        <f t="shared" si="117"/>
        <v>17402</v>
      </c>
      <c r="U1488" s="9">
        <f t="shared" si="118"/>
        <v>1332</v>
      </c>
      <c r="V1488" s="2" t="s">
        <v>31</v>
      </c>
      <c r="W1488" s="10">
        <f t="shared" si="119"/>
        <v>0.05</v>
      </c>
    </row>
    <row r="1489" spans="1:23" x14ac:dyDescent="0.25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VLOOKUP(F1489:F6294,'Customer Info'!A:B,2,0)</f>
        <v>Parhena</v>
      </c>
      <c r="H1489" s="6" t="str">
        <f>VLOOKUP($F$10:$F$4815,'Customer Info'!$A$1:$C$501,3,0)</f>
        <v>Norris</v>
      </c>
      <c r="I1489" s="6" t="str">
        <f>VLOOKUP($F$10:$F$4815,'Customer Info'!$A$1:$E$501,5,0)</f>
        <v>Bandung</v>
      </c>
      <c r="J1489" s="2" t="s">
        <v>208</v>
      </c>
      <c r="K1489" s="7" t="str">
        <f>VLOOKUP($J:$J,'Product Details'!$B:$C,2,0)</f>
        <v>Office_Supplies</v>
      </c>
      <c r="L1489" s="7" t="str">
        <f>VLOOKUP($J:$J,'Product Details'!$B:$D,3,0)</f>
        <v>Labels</v>
      </c>
      <c r="M1489" s="7"/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">
        <v>58</v>
      </c>
      <c r="T1489" s="9">
        <f t="shared" si="117"/>
        <v>12082</v>
      </c>
      <c r="U1489" s="9">
        <f t="shared" si="118"/>
        <v>728</v>
      </c>
      <c r="V1489" s="2" t="s">
        <v>31</v>
      </c>
      <c r="W1489" s="10">
        <f t="shared" si="119"/>
        <v>0.05</v>
      </c>
    </row>
    <row r="1490" spans="1:23" x14ac:dyDescent="0.25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VLOOKUP(F1490:F6295,'Customer Info'!A:B,2,0)</f>
        <v>John</v>
      </c>
      <c r="H1490" s="6" t="str">
        <f>VLOOKUP($F$10:$F$4815,'Customer Info'!$A$1:$C$501,3,0)</f>
        <v>Huston</v>
      </c>
      <c r="I1490" s="6" t="str">
        <f>VLOOKUP($F$10:$F$4815,'Customer Info'!$A$1:$E$501,5,0)</f>
        <v>Jena</v>
      </c>
      <c r="J1490" s="2" t="s">
        <v>71</v>
      </c>
      <c r="K1490" s="7" t="str">
        <f>VLOOKUP($J:$J,'Product Details'!$B:$C,2,0)</f>
        <v>Furniture</v>
      </c>
      <c r="L1490" s="7" t="str">
        <f>VLOOKUP($J:$J,'Product Details'!$B:$D,3,0)</f>
        <v>Furnishings</v>
      </c>
      <c r="M1490" s="7"/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">
        <v>10</v>
      </c>
      <c r="T1490" s="9">
        <f t="shared" si="117"/>
        <v>315</v>
      </c>
      <c r="U1490" s="9">
        <f t="shared" si="118"/>
        <v>35</v>
      </c>
      <c r="V1490" s="2" t="s">
        <v>34</v>
      </c>
      <c r="W1490" s="10">
        <f t="shared" si="119"/>
        <v>0.02</v>
      </c>
    </row>
    <row r="1491" spans="1:23" x14ac:dyDescent="0.25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VLOOKUP(F1491:F6296,'Customer Info'!A:B,2,0)</f>
        <v>Ralph</v>
      </c>
      <c r="H1491" s="6" t="str">
        <f>VLOOKUP($F$10:$F$4815,'Customer Info'!$A$1:$C$501,3,0)</f>
        <v>Arnett</v>
      </c>
      <c r="I1491" s="6" t="str">
        <f>VLOOKUP($F$10:$F$4815,'Customer Info'!$A$1:$E$501,5,0)</f>
        <v>Shenyang</v>
      </c>
      <c r="J1491" s="2" t="s">
        <v>151</v>
      </c>
      <c r="K1491" s="7" t="str">
        <f>VLOOKUP($J:$J,'Product Details'!$B:$C,2,0)</f>
        <v>Office_Supplies</v>
      </c>
      <c r="L1491" s="7" t="str">
        <f>VLOOKUP($J:$J,'Product Details'!$B:$D,3,0)</f>
        <v>Appliances</v>
      </c>
      <c r="M1491" s="7"/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">
        <v>30</v>
      </c>
      <c r="T1491" s="9">
        <f t="shared" si="117"/>
        <v>172</v>
      </c>
      <c r="U1491" s="9">
        <f t="shared" si="118"/>
        <v>38</v>
      </c>
      <c r="V1491" s="2" t="s">
        <v>34</v>
      </c>
      <c r="W1491" s="10">
        <f t="shared" si="119"/>
        <v>0.02</v>
      </c>
    </row>
    <row r="1492" spans="1:23" x14ac:dyDescent="0.25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VLOOKUP(F1492:F6297,'Customer Info'!A:B,2,0)</f>
        <v>Anemone</v>
      </c>
      <c r="H1492" s="6" t="str">
        <f>VLOOKUP($F$10:$F$4815,'Customer Info'!$A$1:$C$501,3,0)</f>
        <v>Ratner</v>
      </c>
      <c r="I1492" s="6" t="str">
        <f>VLOOKUP($F$10:$F$4815,'Customer Info'!$A$1:$E$501,5,0)</f>
        <v>Berlin</v>
      </c>
      <c r="J1492" s="2" t="s">
        <v>515</v>
      </c>
      <c r="K1492" s="7" t="str">
        <f>VLOOKUP($J:$J,'Product Details'!$B:$C,2,0)</f>
        <v>Technology</v>
      </c>
      <c r="L1492" s="7" t="str">
        <f>VLOOKUP($J:$J,'Product Details'!$B:$D,3,0)</f>
        <v>Accessories</v>
      </c>
      <c r="M1492" s="7"/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">
        <v>34</v>
      </c>
      <c r="T1492" s="9">
        <f t="shared" si="117"/>
        <v>8233</v>
      </c>
      <c r="U1492" s="9">
        <f t="shared" si="118"/>
        <v>710</v>
      </c>
      <c r="V1492" s="2" t="s">
        <v>64</v>
      </c>
      <c r="W1492" s="10">
        <f t="shared" si="119"/>
        <v>0.05</v>
      </c>
    </row>
    <row r="1493" spans="1:23" x14ac:dyDescent="0.25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VLOOKUP(F1493:F6298,'Customer Info'!A:B,2,0)</f>
        <v>Frank</v>
      </c>
      <c r="H1493" s="6" t="str">
        <f>VLOOKUP($F$10:$F$4815,'Customer Info'!$A$1:$C$501,3,0)</f>
        <v>Hawley</v>
      </c>
      <c r="I1493" s="6" t="str">
        <f>VLOOKUP($F$10:$F$4815,'Customer Info'!$A$1:$E$501,5,0)</f>
        <v>Gold Coast</v>
      </c>
      <c r="J1493" s="2" t="s">
        <v>46</v>
      </c>
      <c r="K1493" s="7" t="str">
        <f>VLOOKUP($J:$J,'Product Details'!$B:$C,2,0)</f>
        <v>Technology</v>
      </c>
      <c r="L1493" s="7" t="str">
        <f>VLOOKUP($J:$J,'Product Details'!$B:$D,3,0)</f>
        <v>Machines</v>
      </c>
      <c r="M1493" s="7"/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">
        <v>84</v>
      </c>
      <c r="T1493" s="9">
        <f t="shared" si="117"/>
        <v>22953</v>
      </c>
      <c r="U1493" s="9">
        <f t="shared" si="118"/>
        <v>1761</v>
      </c>
      <c r="V1493" s="2" t="s">
        <v>34</v>
      </c>
      <c r="W1493" s="10">
        <f t="shared" si="119"/>
        <v>0.05</v>
      </c>
    </row>
    <row r="1494" spans="1:23" x14ac:dyDescent="0.25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VLOOKUP(F1494:F6299,'Customer Info'!A:B,2,0)</f>
        <v>Claire</v>
      </c>
      <c r="H1494" s="6" t="str">
        <f>VLOOKUP($F$10:$F$4815,'Customer Info'!$A$1:$C$501,3,0)</f>
        <v>Gute</v>
      </c>
      <c r="I1494" s="6" t="str">
        <f>VLOOKUP($F$10:$F$4815,'Customer Info'!$A$1:$E$501,5,0)</f>
        <v>Shenzhen</v>
      </c>
      <c r="J1494" s="2" t="s">
        <v>913</v>
      </c>
      <c r="K1494" s="7" t="str">
        <f>VLOOKUP($J:$J,'Product Details'!$B:$C,2,0)</f>
        <v>Office_Supplies</v>
      </c>
      <c r="L1494" s="7" t="str">
        <f>VLOOKUP($J:$J,'Product Details'!$B:$D,3,0)</f>
        <v>Appliances</v>
      </c>
      <c r="M1494" s="7"/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">
        <v>30</v>
      </c>
      <c r="T1494" s="9">
        <f t="shared" si="117"/>
        <v>740</v>
      </c>
      <c r="U1494" s="9">
        <f t="shared" si="118"/>
        <v>95</v>
      </c>
      <c r="V1494" s="2" t="s">
        <v>64</v>
      </c>
      <c r="W1494" s="10">
        <f t="shared" si="119"/>
        <v>0.02</v>
      </c>
    </row>
    <row r="1495" spans="1:23" x14ac:dyDescent="0.25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VLOOKUP(F1495:F6300,'Customer Info'!A:B,2,0)</f>
        <v>Stuart</v>
      </c>
      <c r="H1495" s="6" t="str">
        <f>VLOOKUP($F$10:$F$4815,'Customer Info'!$A$1:$C$501,3,0)</f>
        <v>Calhoun</v>
      </c>
      <c r="I1495" s="6" t="str">
        <f>VLOOKUP($F$10:$F$4815,'Customer Info'!$A$1:$E$501,5,0)</f>
        <v>Raipur</v>
      </c>
      <c r="J1495" s="2" t="s">
        <v>546</v>
      </c>
      <c r="K1495" s="7" t="str">
        <f>VLOOKUP($J:$J,'Product Details'!$B:$C,2,0)</f>
        <v>Technology</v>
      </c>
      <c r="L1495" s="7" t="str">
        <f>VLOOKUP($J:$J,'Product Details'!$B:$D,3,0)</f>
        <v>Copiers</v>
      </c>
      <c r="M1495" s="7"/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">
        <v>30</v>
      </c>
      <c r="T1495" s="9">
        <f t="shared" si="117"/>
        <v>516</v>
      </c>
      <c r="U1495" s="9">
        <f t="shared" si="118"/>
        <v>72</v>
      </c>
      <c r="V1495" s="2" t="s">
        <v>34</v>
      </c>
      <c r="W1495" s="10">
        <f t="shared" si="119"/>
        <v>0.02</v>
      </c>
    </row>
    <row r="1496" spans="1:23" x14ac:dyDescent="0.25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VLOOKUP(F1496:F6301,'Customer Info'!A:B,2,0)</f>
        <v>Eugene</v>
      </c>
      <c r="H1496" s="6" t="str">
        <f>VLOOKUP($F$10:$F$4815,'Customer Info'!$A$1:$C$501,3,0)</f>
        <v>Hildebrand</v>
      </c>
      <c r="I1496" s="6" t="str">
        <f>VLOOKUP($F$10:$F$4815,'Customer Info'!$A$1:$E$501,5,0)</f>
        <v>Liaocheng</v>
      </c>
      <c r="J1496" s="2" t="s">
        <v>539</v>
      </c>
      <c r="K1496" s="7" t="str">
        <f>VLOOKUP($J:$J,'Product Details'!$B:$C,2,0)</f>
        <v>Technology</v>
      </c>
      <c r="L1496" s="7" t="str">
        <f>VLOOKUP($J:$J,'Product Details'!$B:$D,3,0)</f>
        <v>Copiers</v>
      </c>
      <c r="M1496" s="7"/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">
        <v>30</v>
      </c>
      <c r="T1496" s="9">
        <f t="shared" si="117"/>
        <v>324</v>
      </c>
      <c r="U1496" s="9">
        <f t="shared" si="118"/>
        <v>48</v>
      </c>
      <c r="V1496" s="2" t="s">
        <v>64</v>
      </c>
      <c r="W1496" s="10">
        <f t="shared" si="119"/>
        <v>0.02</v>
      </c>
    </row>
    <row r="1497" spans="1:23" x14ac:dyDescent="0.25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VLOOKUP(F1497:F6302,'Customer Info'!A:B,2,0)</f>
        <v>Peter</v>
      </c>
      <c r="H1497" s="6" t="str">
        <f>VLOOKUP($F$10:$F$4815,'Customer Info'!$A$1:$C$501,3,0)</f>
        <v>McVee</v>
      </c>
      <c r="I1497" s="6" t="str">
        <f>VLOOKUP($F$10:$F$4815,'Customer Info'!$A$1:$E$501,5,0)</f>
        <v>Hamburg</v>
      </c>
      <c r="J1497" s="2" t="s">
        <v>497</v>
      </c>
      <c r="K1497" s="7" t="str">
        <f>VLOOKUP($J:$J,'Product Details'!$B:$C,2,0)</f>
        <v>Furniture</v>
      </c>
      <c r="L1497" s="7" t="str">
        <f>VLOOKUP($J:$J,'Product Details'!$B:$D,3,0)</f>
        <v>Tables</v>
      </c>
      <c r="M1497" s="7"/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">
        <v>44</v>
      </c>
      <c r="T1497" s="9">
        <f t="shared" si="117"/>
        <v>2918</v>
      </c>
      <c r="U1497" s="9">
        <f t="shared" si="118"/>
        <v>335</v>
      </c>
      <c r="V1497" s="2" t="s">
        <v>64</v>
      </c>
      <c r="W1497" s="10">
        <f t="shared" si="119"/>
        <v>0.02</v>
      </c>
    </row>
    <row r="1498" spans="1:23" x14ac:dyDescent="0.25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VLOOKUP(F1498:F6303,'Customer Info'!A:B,2,0)</f>
        <v>Aaron</v>
      </c>
      <c r="H1498" s="6" t="str">
        <f>VLOOKUP($F$10:$F$4815,'Customer Info'!$A$1:$C$501,3,0)</f>
        <v>Bergman</v>
      </c>
      <c r="I1498" s="6" t="str">
        <f>VLOOKUP($F$10:$F$4815,'Customer Info'!$A$1:$E$501,5,0)</f>
        <v>Halle</v>
      </c>
      <c r="J1498" s="2" t="s">
        <v>87</v>
      </c>
      <c r="K1498" s="7" t="str">
        <f>VLOOKUP($J:$J,'Product Details'!$B:$C,2,0)</f>
        <v>Office_Supplies</v>
      </c>
      <c r="L1498" s="7" t="str">
        <f>VLOOKUP($J:$J,'Product Details'!$B:$D,3,0)</f>
        <v>Storage</v>
      </c>
      <c r="M1498" s="7"/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">
        <v>50</v>
      </c>
      <c r="T1498" s="9">
        <f t="shared" si="117"/>
        <v>1687</v>
      </c>
      <c r="U1498" s="9">
        <f t="shared" si="118"/>
        <v>96</v>
      </c>
      <c r="V1498" s="2" t="s">
        <v>72</v>
      </c>
      <c r="W1498" s="10">
        <f t="shared" si="119"/>
        <v>0.02</v>
      </c>
    </row>
    <row r="1499" spans="1:23" x14ac:dyDescent="0.25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VLOOKUP(F1499:F6304,'Customer Info'!A:B,2,0)</f>
        <v>Charles</v>
      </c>
      <c r="H1499" s="6" t="str">
        <f>VLOOKUP($F$10:$F$4815,'Customer Info'!$A$1:$C$501,3,0)</f>
        <v>Sheldon</v>
      </c>
      <c r="I1499" s="6" t="str">
        <f>VLOOKUP($F$10:$F$4815,'Customer Info'!$A$1:$E$501,5,0)</f>
        <v>Brisbane</v>
      </c>
      <c r="J1499" s="2" t="s">
        <v>329</v>
      </c>
      <c r="K1499" s="7" t="str">
        <f>VLOOKUP($J:$J,'Product Details'!$B:$C,2,0)</f>
        <v>Office_Supplies</v>
      </c>
      <c r="L1499" s="7" t="str">
        <f>VLOOKUP($J:$J,'Product Details'!$B:$D,3,0)</f>
        <v>Appliances</v>
      </c>
      <c r="M1499" s="7"/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5448</v>
      </c>
      <c r="S1499" s="2">
        <v>95</v>
      </c>
      <c r="T1499" s="9">
        <f t="shared" si="117"/>
        <v>5543</v>
      </c>
      <c r="U1499" s="9">
        <f t="shared" si="118"/>
        <v>446</v>
      </c>
      <c r="V1499" s="2" t="s">
        <v>34</v>
      </c>
      <c r="W1499" s="10">
        <f t="shared" si="119"/>
        <v>0.05</v>
      </c>
    </row>
    <row r="1500" spans="1:23" x14ac:dyDescent="0.25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VLOOKUP(F1500:F6305,'Customer Info'!A:B,2,0)</f>
        <v>Anthony</v>
      </c>
      <c r="H1500" s="6" t="str">
        <f>VLOOKUP($F$10:$F$4815,'Customer Info'!$A$1:$C$501,3,0)</f>
        <v>Rawles</v>
      </c>
      <c r="I1500" s="6" t="str">
        <f>VLOOKUP($F$10:$F$4815,'Customer Info'!$A$1:$E$501,5,0)</f>
        <v>Samarinda</v>
      </c>
      <c r="J1500" s="2" t="s">
        <v>286</v>
      </c>
      <c r="K1500" s="7" t="str">
        <f>VLOOKUP($J:$J,'Product Details'!$B:$C,2,0)</f>
        <v>Technology</v>
      </c>
      <c r="L1500" s="7" t="str">
        <f>VLOOKUP($J:$J,'Product Details'!$B:$D,3,0)</f>
        <v>Phones</v>
      </c>
      <c r="M1500" s="7"/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18308</v>
      </c>
      <c r="S1500" s="2">
        <v>42</v>
      </c>
      <c r="T1500" s="9">
        <f t="shared" si="117"/>
        <v>18350</v>
      </c>
      <c r="U1500" s="9">
        <f t="shared" si="118"/>
        <v>1210</v>
      </c>
      <c r="V1500" s="2" t="s">
        <v>72</v>
      </c>
      <c r="W1500" s="10">
        <f t="shared" si="119"/>
        <v>0.05</v>
      </c>
    </row>
    <row r="1501" spans="1:23" x14ac:dyDescent="0.25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VLOOKUP(F1501:F6306,'Customer Info'!A:B,2,0)</f>
        <v>Jennifer</v>
      </c>
      <c r="H1501" s="6" t="str">
        <f>VLOOKUP($F$10:$F$4815,'Customer Info'!$A$1:$C$501,3,0)</f>
        <v>Halladay</v>
      </c>
      <c r="I1501" s="6" t="str">
        <f>VLOOKUP($F$10:$F$4815,'Customer Info'!$A$1:$E$501,5,0)</f>
        <v>Bielefeld</v>
      </c>
      <c r="J1501" s="2" t="s">
        <v>281</v>
      </c>
      <c r="K1501" s="7" t="str">
        <f>VLOOKUP($J:$J,'Product Details'!$B:$C,2,0)</f>
        <v>Furniture</v>
      </c>
      <c r="L1501" s="7" t="str">
        <f>VLOOKUP($J:$J,'Product Details'!$B:$D,3,0)</f>
        <v>Chairs</v>
      </c>
      <c r="M1501" s="7"/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20151</v>
      </c>
      <c r="S1501" s="2">
        <v>38</v>
      </c>
      <c r="T1501" s="9">
        <f t="shared" si="117"/>
        <v>20189</v>
      </c>
      <c r="U1501" s="9">
        <f t="shared" si="118"/>
        <v>1325</v>
      </c>
      <c r="V1501" s="2" t="s">
        <v>34</v>
      </c>
      <c r="W1501" s="10">
        <f t="shared" si="119"/>
        <v>0.05</v>
      </c>
    </row>
    <row r="1502" spans="1:23" x14ac:dyDescent="0.25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VLOOKUP(F1502:F6307,'Customer Info'!A:B,2,0)</f>
        <v>Joel</v>
      </c>
      <c r="H1502" s="6" t="str">
        <f>VLOOKUP($F$10:$F$4815,'Customer Info'!$A$1:$C$501,3,0)</f>
        <v>Eaton</v>
      </c>
      <c r="I1502" s="6" t="str">
        <f>VLOOKUP($F$10:$F$4815,'Customer Info'!$A$1:$E$501,5,0)</f>
        <v>Nuremberg</v>
      </c>
      <c r="J1502" s="2" t="s">
        <v>274</v>
      </c>
      <c r="K1502" s="7" t="str">
        <f>VLOOKUP($J:$J,'Product Details'!$B:$C,2,0)</f>
        <v>Furniture</v>
      </c>
      <c r="L1502" s="7" t="str">
        <f>VLOOKUP($J:$J,'Product Details'!$B:$D,3,0)</f>
        <v>Tables</v>
      </c>
      <c r="M1502" s="7"/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2960</v>
      </c>
      <c r="S1502" s="2">
        <v>85</v>
      </c>
      <c r="T1502" s="9">
        <f t="shared" si="117"/>
        <v>3045</v>
      </c>
      <c r="U1502" s="9">
        <f t="shared" si="118"/>
        <v>410</v>
      </c>
      <c r="V1502" s="2" t="s">
        <v>64</v>
      </c>
      <c r="W1502" s="10">
        <f t="shared" si="119"/>
        <v>0.02</v>
      </c>
    </row>
    <row r="1503" spans="1:23" x14ac:dyDescent="0.25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VLOOKUP(F1503:F6308,'Customer Info'!A:B,2,0)</f>
        <v>Kunst</v>
      </c>
      <c r="H1503" s="6" t="str">
        <f>VLOOKUP($F$10:$F$4815,'Customer Info'!$A$1:$C$501,3,0)</f>
        <v>Miller</v>
      </c>
      <c r="I1503" s="6" t="str">
        <f>VLOOKUP($F$10:$F$4815,'Customer Info'!$A$1:$E$501,5,0)</f>
        <v>Jakarta</v>
      </c>
      <c r="J1503" s="2" t="s">
        <v>515</v>
      </c>
      <c r="K1503" s="7" t="str">
        <f>VLOOKUP($J:$J,'Product Details'!$B:$C,2,0)</f>
        <v>Technology</v>
      </c>
      <c r="L1503" s="7" t="str">
        <f>VLOOKUP($J:$J,'Product Details'!$B:$D,3,0)</f>
        <v>Accessories</v>
      </c>
      <c r="M1503" s="7"/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19062</v>
      </c>
      <c r="S1503" s="2">
        <v>91</v>
      </c>
      <c r="T1503" s="9">
        <f t="shared" si="117"/>
        <v>19153</v>
      </c>
      <c r="U1503" s="9">
        <f t="shared" si="118"/>
        <v>1846</v>
      </c>
      <c r="V1503" s="2" t="s">
        <v>34</v>
      </c>
      <c r="W1503" s="10">
        <f t="shared" si="119"/>
        <v>0.05</v>
      </c>
    </row>
    <row r="1504" spans="1:23" x14ac:dyDescent="0.25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VLOOKUP(F1504:F6309,'Customer Info'!A:B,2,0)</f>
        <v>Harry</v>
      </c>
      <c r="H1504" s="6" t="str">
        <f>VLOOKUP($F$10:$F$4815,'Customer Info'!$A$1:$C$501,3,0)</f>
        <v>Marie</v>
      </c>
      <c r="I1504" s="6" t="str">
        <f>VLOOKUP($F$10:$F$4815,'Customer Info'!$A$1:$E$501,5,0)</f>
        <v>Mataram</v>
      </c>
      <c r="J1504" s="2" t="s">
        <v>1397</v>
      </c>
      <c r="K1504" s="7" t="str">
        <f>VLOOKUP($J:$J,'Product Details'!$B:$C,2,0)</f>
        <v>Technology</v>
      </c>
      <c r="L1504" s="7" t="str">
        <f>VLOOKUP($J:$J,'Product Details'!$B:$D,3,0)</f>
        <v>Phones</v>
      </c>
      <c r="M1504" s="7"/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120</v>
      </c>
      <c r="S1504" s="2">
        <v>10</v>
      </c>
      <c r="T1504" s="9">
        <f t="shared" si="117"/>
        <v>130</v>
      </c>
      <c r="U1504" s="9">
        <f t="shared" si="118"/>
        <v>14</v>
      </c>
      <c r="V1504" s="2" t="s">
        <v>64</v>
      </c>
      <c r="W1504" s="10">
        <f t="shared" si="119"/>
        <v>0.02</v>
      </c>
    </row>
    <row r="1505" spans="1:23" x14ac:dyDescent="0.25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VLOOKUP(F1505:F6310,'Customer Info'!A:B,2,0)</f>
        <v>Rachel</v>
      </c>
      <c r="H1505" s="6" t="str">
        <f>VLOOKUP($F$10:$F$4815,'Customer Info'!$A$1:$C$501,3,0)</f>
        <v>Payne</v>
      </c>
      <c r="I1505" s="6" t="str">
        <f>VLOOKUP($F$10:$F$4815,'Customer Info'!$A$1:$E$501,5,0)</f>
        <v>Mianyang</v>
      </c>
      <c r="J1505" s="2" t="s">
        <v>420</v>
      </c>
      <c r="K1505" s="7" t="str">
        <f>VLOOKUP($J:$J,'Product Details'!$B:$C,2,0)</f>
        <v>Office_Supplies</v>
      </c>
      <c r="L1505" s="7" t="str">
        <f>VLOOKUP($J:$J,'Product Details'!$B:$D,3,0)</f>
        <v>Labels</v>
      </c>
      <c r="M1505" s="7"/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368</v>
      </c>
      <c r="S1505" s="2">
        <v>10</v>
      </c>
      <c r="T1505" s="9">
        <f t="shared" si="117"/>
        <v>378</v>
      </c>
      <c r="U1505" s="9">
        <f t="shared" si="118"/>
        <v>50</v>
      </c>
      <c r="V1505" s="2" t="s">
        <v>34</v>
      </c>
      <c r="W1505" s="10">
        <f t="shared" si="119"/>
        <v>0.02</v>
      </c>
    </row>
    <row r="1506" spans="1:23" x14ac:dyDescent="0.25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VLOOKUP(F1506:F6311,'Customer Info'!A:B,2,0)</f>
        <v>Candace</v>
      </c>
      <c r="H1506" s="6" t="str">
        <f>VLOOKUP($F$10:$F$4815,'Customer Info'!$A$1:$C$501,3,0)</f>
        <v>McMahon</v>
      </c>
      <c r="I1506" s="6" t="str">
        <f>VLOOKUP($F$10:$F$4815,'Customer Info'!$A$1:$E$501,5,0)</f>
        <v>Canberra</v>
      </c>
      <c r="J1506" s="2" t="s">
        <v>281</v>
      </c>
      <c r="K1506" s="7" t="str">
        <f>VLOOKUP($J:$J,'Product Details'!$B:$C,2,0)</f>
        <v>Furniture</v>
      </c>
      <c r="L1506" s="7" t="str">
        <f>VLOOKUP($J:$J,'Product Details'!$B:$D,3,0)</f>
        <v>Chairs</v>
      </c>
      <c r="M1506" s="7"/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224</v>
      </c>
      <c r="S1506" s="2">
        <v>87</v>
      </c>
      <c r="T1506" s="9">
        <f t="shared" si="117"/>
        <v>311</v>
      </c>
      <c r="U1506" s="9">
        <f t="shared" si="118"/>
        <v>101</v>
      </c>
      <c r="V1506" s="2" t="s">
        <v>64</v>
      </c>
      <c r="W1506" s="10">
        <f t="shared" si="119"/>
        <v>0.02</v>
      </c>
    </row>
    <row r="1507" spans="1:23" x14ac:dyDescent="0.25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VLOOKUP(F1507:F6312,'Customer Info'!A:B,2,0)</f>
        <v>Peter</v>
      </c>
      <c r="H1507" s="6" t="str">
        <f>VLOOKUP($F$10:$F$4815,'Customer Info'!$A$1:$C$501,3,0)</f>
        <v>BŸhler</v>
      </c>
      <c r="I1507" s="6" t="str">
        <f>VLOOKUP($F$10:$F$4815,'Customer Info'!$A$1:$E$501,5,0)</f>
        <v>Dresden</v>
      </c>
      <c r="J1507" s="2" t="s">
        <v>67</v>
      </c>
      <c r="K1507" s="7" t="str">
        <f>VLOOKUP($J:$J,'Product Details'!$B:$C,2,0)</f>
        <v>Furniture</v>
      </c>
      <c r="L1507" s="7" t="str">
        <f>VLOOKUP($J:$J,'Product Details'!$B:$D,3,0)</f>
        <v>Bookcases</v>
      </c>
      <c r="M1507" s="7"/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38328</v>
      </c>
      <c r="S1507" s="2">
        <v>98</v>
      </c>
      <c r="T1507" s="9">
        <f t="shared" si="117"/>
        <v>38426</v>
      </c>
      <c r="U1507" s="9">
        <f t="shared" si="118"/>
        <v>3262</v>
      </c>
      <c r="V1507" s="2" t="s">
        <v>64</v>
      </c>
      <c r="W1507" s="10">
        <f t="shared" si="119"/>
        <v>7.0000000000000007E-2</v>
      </c>
    </row>
    <row r="1508" spans="1:23" x14ac:dyDescent="0.25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VLOOKUP(F1508:F6313,'Customer Info'!A:B,2,0)</f>
        <v>Anthony</v>
      </c>
      <c r="H1508" s="6" t="str">
        <f>VLOOKUP($F$10:$F$4815,'Customer Info'!$A$1:$C$501,3,0)</f>
        <v>Garverick</v>
      </c>
      <c r="I1508" s="6" t="str">
        <f>VLOOKUP($F$10:$F$4815,'Customer Info'!$A$1:$E$501,5,0)</f>
        <v>Delhi</v>
      </c>
      <c r="J1508" s="2" t="s">
        <v>84</v>
      </c>
      <c r="K1508" s="7" t="str">
        <f>VLOOKUP($J:$J,'Product Details'!$B:$C,2,0)</f>
        <v>Furniture</v>
      </c>
      <c r="L1508" s="7" t="str">
        <f>VLOOKUP($J:$J,'Product Details'!$B:$D,3,0)</f>
        <v>Chairs</v>
      </c>
      <c r="M1508" s="7"/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5916</v>
      </c>
      <c r="S1508" s="2">
        <v>44</v>
      </c>
      <c r="T1508" s="9">
        <f t="shared" si="117"/>
        <v>5960</v>
      </c>
      <c r="U1508" s="9">
        <f t="shared" si="118"/>
        <v>474</v>
      </c>
      <c r="V1508" s="2" t="s">
        <v>64</v>
      </c>
      <c r="W1508" s="10">
        <f t="shared" si="119"/>
        <v>0.05</v>
      </c>
    </row>
    <row r="1509" spans="1:23" x14ac:dyDescent="0.25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VLOOKUP(F1509:F6314,'Customer Info'!A:B,2,0)</f>
        <v>Dave</v>
      </c>
      <c r="H1509" s="6" t="str">
        <f>VLOOKUP($F$10:$F$4815,'Customer Info'!$A$1:$C$501,3,0)</f>
        <v>Hallsten</v>
      </c>
      <c r="I1509" s="6" t="str">
        <f>VLOOKUP($F$10:$F$4815,'Customer Info'!$A$1:$E$501,5,0)</f>
        <v>Melbourne</v>
      </c>
      <c r="J1509" s="2" t="s">
        <v>752</v>
      </c>
      <c r="K1509" s="7" t="str">
        <f>VLOOKUP($J:$J,'Product Details'!$B:$C,2,0)</f>
        <v>Office_Supplies</v>
      </c>
      <c r="L1509" s="7" t="str">
        <f>VLOOKUP($J:$J,'Product Details'!$B:$D,3,0)</f>
        <v>Envelopes</v>
      </c>
      <c r="M1509" s="7"/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1626</v>
      </c>
      <c r="S1509" s="2">
        <v>68</v>
      </c>
      <c r="T1509" s="9">
        <f t="shared" si="117"/>
        <v>1694</v>
      </c>
      <c r="U1509" s="9">
        <f t="shared" si="118"/>
        <v>218</v>
      </c>
      <c r="V1509" s="2" t="s">
        <v>34</v>
      </c>
      <c r="W1509" s="10">
        <f t="shared" si="119"/>
        <v>0.02</v>
      </c>
    </row>
    <row r="1510" spans="1:23" x14ac:dyDescent="0.25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VLOOKUP(F1510:F6315,'Customer Info'!A:B,2,0)</f>
        <v>Jennifer</v>
      </c>
      <c r="H1510" s="6" t="str">
        <f>VLOOKUP($F$10:$F$4815,'Customer Info'!$A$1:$C$501,3,0)</f>
        <v>Jackson</v>
      </c>
      <c r="I1510" s="6" t="str">
        <f>VLOOKUP($F$10:$F$4815,'Customer Info'!$A$1:$E$501,5,0)</f>
        <v>Queanbeyan</v>
      </c>
      <c r="J1510" s="2" t="s">
        <v>178</v>
      </c>
      <c r="K1510" s="7" t="str">
        <f>VLOOKUP($J:$J,'Product Details'!$B:$C,2,0)</f>
        <v>Technology</v>
      </c>
      <c r="L1510" s="7" t="str">
        <f>VLOOKUP($J:$J,'Product Details'!$B:$D,3,0)</f>
        <v>Accessories</v>
      </c>
      <c r="M1510" s="7"/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2646</v>
      </c>
      <c r="S1510" s="2">
        <v>62</v>
      </c>
      <c r="T1510" s="9">
        <f t="shared" si="117"/>
        <v>2708</v>
      </c>
      <c r="U1510" s="9">
        <f t="shared" si="118"/>
        <v>254</v>
      </c>
      <c r="V1510" s="2" t="s">
        <v>64</v>
      </c>
      <c r="W1510" s="10">
        <f t="shared" si="119"/>
        <v>0.02</v>
      </c>
    </row>
    <row r="1511" spans="1:23" x14ac:dyDescent="0.25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VLOOKUP(F1511:F6316,'Customer Info'!A:B,2,0)</f>
        <v>Jack</v>
      </c>
      <c r="H1511" s="6" t="str">
        <f>VLOOKUP($F$10:$F$4815,'Customer Info'!$A$1:$C$501,3,0)</f>
        <v>Lebron</v>
      </c>
      <c r="I1511" s="6" t="str">
        <f>VLOOKUP($F$10:$F$4815,'Customer Info'!$A$1:$E$501,5,0)</f>
        <v>Bremen</v>
      </c>
      <c r="J1511" s="2" t="s">
        <v>33</v>
      </c>
      <c r="K1511" s="7" t="str">
        <f>VLOOKUP($J:$J,'Product Details'!$B:$C,2,0)</f>
        <v>Technology</v>
      </c>
      <c r="L1511" s="7" t="str">
        <f>VLOOKUP($J:$J,'Product Details'!$B:$D,3,0)</f>
        <v>Machines</v>
      </c>
      <c r="M1511" s="7"/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2916</v>
      </c>
      <c r="S1511" s="2">
        <v>22</v>
      </c>
      <c r="T1511" s="9">
        <f t="shared" si="117"/>
        <v>2938</v>
      </c>
      <c r="U1511" s="9">
        <f t="shared" si="118"/>
        <v>182</v>
      </c>
      <c r="V1511" s="2" t="s">
        <v>64</v>
      </c>
      <c r="W1511" s="10">
        <f t="shared" si="119"/>
        <v>0.02</v>
      </c>
    </row>
    <row r="1512" spans="1:23" x14ac:dyDescent="0.25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VLOOKUP(F1512:F6317,'Customer Info'!A:B,2,0)</f>
        <v>Claire</v>
      </c>
      <c r="H1512" s="6" t="str">
        <f>VLOOKUP($F$10:$F$4815,'Customer Info'!$A$1:$C$501,3,0)</f>
        <v>Gute</v>
      </c>
      <c r="I1512" s="6" t="str">
        <f>VLOOKUP($F$10:$F$4815,'Customer Info'!$A$1:$E$501,5,0)</f>
        <v>Worms</v>
      </c>
      <c r="J1512" s="2" t="s">
        <v>332</v>
      </c>
      <c r="K1512" s="7" t="str">
        <f>VLOOKUP($J:$J,'Product Details'!$B:$C,2,0)</f>
        <v>Technology</v>
      </c>
      <c r="L1512" s="7" t="str">
        <f>VLOOKUP($J:$J,'Product Details'!$B:$D,3,0)</f>
        <v>Phones</v>
      </c>
      <c r="M1512" s="7"/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725</v>
      </c>
      <c r="S1512" s="2">
        <v>30</v>
      </c>
      <c r="T1512" s="9">
        <f t="shared" si="117"/>
        <v>755</v>
      </c>
      <c r="U1512" s="9">
        <f t="shared" si="118"/>
        <v>105</v>
      </c>
      <c r="V1512" s="2" t="s">
        <v>34</v>
      </c>
      <c r="W1512" s="10">
        <f t="shared" si="119"/>
        <v>0.02</v>
      </c>
    </row>
    <row r="1513" spans="1:23" x14ac:dyDescent="0.25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VLOOKUP(F1513:F6318,'Customer Info'!A:B,2,0)</f>
        <v>Tom</v>
      </c>
      <c r="H1513" s="6" t="str">
        <f>VLOOKUP($F$10:$F$4815,'Customer Info'!$A$1:$C$501,3,0)</f>
        <v>Zandusky</v>
      </c>
      <c r="I1513" s="6" t="str">
        <f>VLOOKUP($F$10:$F$4815,'Customer Info'!$A$1:$E$501,5,0)</f>
        <v>Hobart</v>
      </c>
      <c r="J1513" s="2" t="s">
        <v>458</v>
      </c>
      <c r="K1513" s="7" t="str">
        <f>VLOOKUP($J:$J,'Product Details'!$B:$C,2,0)</f>
        <v>Office_Supplies</v>
      </c>
      <c r="L1513" s="7" t="str">
        <f>VLOOKUP($J:$J,'Product Details'!$B:$D,3,0)</f>
        <v>Fasteners</v>
      </c>
      <c r="M1513" s="7"/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759</v>
      </c>
      <c r="S1513" s="2">
        <v>98</v>
      </c>
      <c r="T1513" s="9">
        <f t="shared" si="117"/>
        <v>857</v>
      </c>
      <c r="U1513" s="9">
        <f t="shared" si="118"/>
        <v>154</v>
      </c>
      <c r="V1513" s="2" t="s">
        <v>64</v>
      </c>
      <c r="W1513" s="10">
        <f t="shared" si="119"/>
        <v>0.02</v>
      </c>
    </row>
    <row r="1514" spans="1:23" x14ac:dyDescent="0.25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VLOOKUP(F1514:F6319,'Customer Info'!A:B,2,0)</f>
        <v>Rob</v>
      </c>
      <c r="H1514" s="6" t="str">
        <f>VLOOKUP($F$10:$F$4815,'Customer Info'!$A$1:$C$501,3,0)</f>
        <v>Williams</v>
      </c>
      <c r="I1514" s="6" t="str">
        <f>VLOOKUP($F$10:$F$4815,'Customer Info'!$A$1:$E$501,5,0)</f>
        <v>Wodonga</v>
      </c>
      <c r="J1514" s="2" t="s">
        <v>122</v>
      </c>
      <c r="K1514" s="7" t="str">
        <f>VLOOKUP($J:$J,'Product Details'!$B:$C,2,0)</f>
        <v>Furniture</v>
      </c>
      <c r="L1514" s="7" t="str">
        <f>VLOOKUP($J:$J,'Product Details'!$B:$D,3,0)</f>
        <v>Furnishings</v>
      </c>
      <c r="M1514" s="7"/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510</v>
      </c>
      <c r="S1514" s="2">
        <v>30</v>
      </c>
      <c r="T1514" s="9">
        <f t="shared" si="117"/>
        <v>540</v>
      </c>
      <c r="U1514" s="9">
        <f t="shared" si="118"/>
        <v>81</v>
      </c>
      <c r="V1514" s="2" t="s">
        <v>31</v>
      </c>
      <c r="W1514" s="10">
        <f t="shared" si="119"/>
        <v>0.02</v>
      </c>
    </row>
    <row r="1515" spans="1:23" x14ac:dyDescent="0.25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VLOOKUP(F1515:F6320,'Customer Info'!A:B,2,0)</f>
        <v>Toby</v>
      </c>
      <c r="H1515" s="6" t="str">
        <f>VLOOKUP($F$10:$F$4815,'Customer Info'!$A$1:$C$501,3,0)</f>
        <v>Braunhardt</v>
      </c>
      <c r="I1515" s="6" t="str">
        <f>VLOOKUP($F$10:$F$4815,'Customer Info'!$A$1:$E$501,5,0)</f>
        <v>Perth</v>
      </c>
      <c r="J1515" s="2" t="s">
        <v>329</v>
      </c>
      <c r="K1515" s="7" t="str">
        <f>VLOOKUP($J:$J,'Product Details'!$B:$C,2,0)</f>
        <v>Office_Supplies</v>
      </c>
      <c r="L1515" s="7" t="str">
        <f>VLOOKUP($J:$J,'Product Details'!$B:$D,3,0)</f>
        <v>Appliances</v>
      </c>
      <c r="M1515" s="7"/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2228</v>
      </c>
      <c r="S1515" s="2">
        <v>79</v>
      </c>
      <c r="T1515" s="9">
        <f t="shared" si="117"/>
        <v>2307</v>
      </c>
      <c r="U1515" s="9">
        <f t="shared" si="118"/>
        <v>164</v>
      </c>
      <c r="V1515" s="2" t="s">
        <v>34</v>
      </c>
      <c r="W1515" s="10">
        <f t="shared" si="119"/>
        <v>0.02</v>
      </c>
    </row>
    <row r="1516" spans="1:23" x14ac:dyDescent="0.25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VLOOKUP(F1516:F6321,'Customer Info'!A:B,2,0)</f>
        <v>Duane</v>
      </c>
      <c r="H1516" s="6" t="str">
        <f>VLOOKUP($F$10:$F$4815,'Customer Info'!$A$1:$C$501,3,0)</f>
        <v>Benoit</v>
      </c>
      <c r="I1516" s="6" t="str">
        <f>VLOOKUP($F$10:$F$4815,'Customer Info'!$A$1:$E$501,5,0)</f>
        <v>Tamworth</v>
      </c>
      <c r="J1516" s="2" t="s">
        <v>326</v>
      </c>
      <c r="K1516" s="7" t="str">
        <f>VLOOKUP($J:$J,'Product Details'!$B:$C,2,0)</f>
        <v>Technology</v>
      </c>
      <c r="L1516" s="7" t="str">
        <f>VLOOKUP($J:$J,'Product Details'!$B:$D,3,0)</f>
        <v>Copiers</v>
      </c>
      <c r="M1516" s="7"/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10085</v>
      </c>
      <c r="S1516" s="2">
        <v>21</v>
      </c>
      <c r="T1516" s="9">
        <f t="shared" si="117"/>
        <v>10106</v>
      </c>
      <c r="U1516" s="9">
        <f t="shared" si="118"/>
        <v>936</v>
      </c>
      <c r="V1516" s="2" t="s">
        <v>34</v>
      </c>
      <c r="W1516" s="10">
        <f t="shared" si="119"/>
        <v>0.05</v>
      </c>
    </row>
    <row r="1517" spans="1:23" x14ac:dyDescent="0.25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VLOOKUP(F1517:F6322,'Customer Info'!A:B,2,0)</f>
        <v>Dave</v>
      </c>
      <c r="H1517" s="6" t="str">
        <f>VLOOKUP($F$10:$F$4815,'Customer Info'!$A$1:$C$501,3,0)</f>
        <v>Poirier</v>
      </c>
      <c r="I1517" s="6" t="str">
        <f>VLOOKUP($F$10:$F$4815,'Customer Info'!$A$1:$E$501,5,0)</f>
        <v>Changchun</v>
      </c>
      <c r="J1517" s="2" t="s">
        <v>539</v>
      </c>
      <c r="K1517" s="7" t="str">
        <f>VLOOKUP($J:$J,'Product Details'!$B:$C,2,0)</f>
        <v>Technology</v>
      </c>
      <c r="L1517" s="7" t="str">
        <f>VLOOKUP($J:$J,'Product Details'!$B:$D,3,0)</f>
        <v>Copiers</v>
      </c>
      <c r="M1517" s="7"/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3274</v>
      </c>
      <c r="S1517" s="2">
        <v>84</v>
      </c>
      <c r="T1517" s="9">
        <f t="shared" si="117"/>
        <v>3358</v>
      </c>
      <c r="U1517" s="9">
        <f t="shared" si="118"/>
        <v>176</v>
      </c>
      <c r="V1517" s="2" t="s">
        <v>64</v>
      </c>
      <c r="W1517" s="10">
        <f t="shared" si="119"/>
        <v>0.02</v>
      </c>
    </row>
    <row r="1518" spans="1:23" x14ac:dyDescent="0.25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VLOOKUP(F1518:F6323,'Customer Info'!A:B,2,0)</f>
        <v>Justin</v>
      </c>
      <c r="H1518" s="6" t="str">
        <f>VLOOKUP($F$10:$F$4815,'Customer Info'!$A$1:$C$501,3,0)</f>
        <v>Hirsh</v>
      </c>
      <c r="I1518" s="6" t="str">
        <f>VLOOKUP($F$10:$F$4815,'Customer Info'!$A$1:$E$501,5,0)</f>
        <v>Shangzhi</v>
      </c>
      <c r="J1518" s="2" t="s">
        <v>117</v>
      </c>
      <c r="K1518" s="7" t="str">
        <f>VLOOKUP($J:$J,'Product Details'!$B:$C,2,0)</f>
        <v>Furniture</v>
      </c>
      <c r="L1518" s="7" t="str">
        <f>VLOOKUP($J:$J,'Product Details'!$B:$D,3,0)</f>
        <v>Tables</v>
      </c>
      <c r="M1518" s="7"/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1623</v>
      </c>
      <c r="S1518" s="2">
        <v>54</v>
      </c>
      <c r="T1518" s="9">
        <f t="shared" si="117"/>
        <v>1677</v>
      </c>
      <c r="U1518" s="9">
        <f t="shared" si="118"/>
        <v>131</v>
      </c>
      <c r="V1518" s="2" t="s">
        <v>34</v>
      </c>
      <c r="W1518" s="10">
        <f t="shared" si="119"/>
        <v>0.02</v>
      </c>
    </row>
    <row r="1519" spans="1:23" x14ac:dyDescent="0.25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VLOOKUP(F1519:F6324,'Customer Info'!A:B,2,0)</f>
        <v>Toby</v>
      </c>
      <c r="H1519" s="6" t="str">
        <f>VLOOKUP($F$10:$F$4815,'Customer Info'!$A$1:$C$501,3,0)</f>
        <v>Gnade</v>
      </c>
      <c r="I1519" s="6" t="str">
        <f>VLOOKUP($F$10:$F$4815,'Customer Info'!$A$1:$E$501,5,0)</f>
        <v>Wagga Wagga</v>
      </c>
      <c r="J1519" s="2" t="s">
        <v>54</v>
      </c>
      <c r="K1519" s="7" t="str">
        <f>VLOOKUP($J:$J,'Product Details'!$B:$C,2,0)</f>
        <v>Furniture</v>
      </c>
      <c r="L1519" s="7" t="str">
        <f>VLOOKUP($J:$J,'Product Details'!$B:$D,3,0)</f>
        <v>Tables</v>
      </c>
      <c r="M1519" s="7"/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4660</v>
      </c>
      <c r="S1519" s="2">
        <v>99</v>
      </c>
      <c r="T1519" s="9">
        <f t="shared" si="117"/>
        <v>4759</v>
      </c>
      <c r="U1519" s="9">
        <f t="shared" si="118"/>
        <v>569</v>
      </c>
      <c r="V1519" s="2" t="s">
        <v>34</v>
      </c>
      <c r="W1519" s="10">
        <f t="shared" si="119"/>
        <v>0.02</v>
      </c>
    </row>
    <row r="1520" spans="1:23" x14ac:dyDescent="0.25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VLOOKUP(F1520:F6325,'Customer Info'!A:B,2,0)</f>
        <v>Benjamin</v>
      </c>
      <c r="H1520" s="6" t="str">
        <f>VLOOKUP($F$10:$F$4815,'Customer Info'!$A$1:$C$501,3,0)</f>
        <v>Patterson</v>
      </c>
      <c r="I1520" s="6" t="str">
        <f>VLOOKUP($F$10:$F$4815,'Customer Info'!$A$1:$E$501,5,0)</f>
        <v>Tamworth</v>
      </c>
      <c r="J1520" s="2" t="s">
        <v>612</v>
      </c>
      <c r="K1520" s="7" t="str">
        <f>VLOOKUP($J:$J,'Product Details'!$B:$C,2,0)</f>
        <v>Technology</v>
      </c>
      <c r="L1520" s="7" t="str">
        <f>VLOOKUP($J:$J,'Product Details'!$B:$D,3,0)</f>
        <v>Phones</v>
      </c>
      <c r="M1520" s="7"/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174</v>
      </c>
      <c r="S1520" s="2">
        <v>10</v>
      </c>
      <c r="T1520" s="9">
        <f t="shared" si="117"/>
        <v>184</v>
      </c>
      <c r="U1520" s="9">
        <f t="shared" si="118"/>
        <v>24</v>
      </c>
      <c r="V1520" s="2" t="s">
        <v>34</v>
      </c>
      <c r="W1520" s="10">
        <f t="shared" si="119"/>
        <v>0.02</v>
      </c>
    </row>
    <row r="1521" spans="1:23" x14ac:dyDescent="0.25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VLOOKUP(F1521:F6326,'Customer Info'!A:B,2,0)</f>
        <v>Rick</v>
      </c>
      <c r="H1521" s="6" t="str">
        <f>VLOOKUP($F$10:$F$4815,'Customer Info'!$A$1:$C$501,3,0)</f>
        <v>Duston</v>
      </c>
      <c r="I1521" s="6" t="str">
        <f>VLOOKUP($F$10:$F$4815,'Customer Info'!$A$1:$E$501,5,0)</f>
        <v>Surakarta</v>
      </c>
      <c r="J1521" s="2" t="s">
        <v>326</v>
      </c>
      <c r="K1521" s="7" t="str">
        <f>VLOOKUP($J:$J,'Product Details'!$B:$C,2,0)</f>
        <v>Technology</v>
      </c>
      <c r="L1521" s="7" t="str">
        <f>VLOOKUP($J:$J,'Product Details'!$B:$D,3,0)</f>
        <v>Copiers</v>
      </c>
      <c r="M1521" s="7"/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32990</v>
      </c>
      <c r="S1521" s="2">
        <v>27</v>
      </c>
      <c r="T1521" s="9">
        <f t="shared" si="117"/>
        <v>33017</v>
      </c>
      <c r="U1521" s="9">
        <f t="shared" si="118"/>
        <v>1287</v>
      </c>
      <c r="V1521" s="2" t="s">
        <v>64</v>
      </c>
      <c r="W1521" s="10">
        <f t="shared" si="119"/>
        <v>7.0000000000000007E-2</v>
      </c>
    </row>
    <row r="1522" spans="1:23" x14ac:dyDescent="0.25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VLOOKUP(F1522:F6327,'Customer Info'!A:B,2,0)</f>
        <v>Patrick</v>
      </c>
      <c r="H1522" s="6" t="str">
        <f>VLOOKUP($F$10:$F$4815,'Customer Info'!$A$1:$C$501,3,0)</f>
        <v>Bzostek</v>
      </c>
      <c r="I1522" s="6" t="str">
        <f>VLOOKUP($F$10:$F$4815,'Customer Info'!$A$1:$E$501,5,0)</f>
        <v>Brisbane</v>
      </c>
      <c r="J1522" s="2" t="s">
        <v>302</v>
      </c>
      <c r="K1522" s="7" t="str">
        <f>VLOOKUP($J:$J,'Product Details'!$B:$C,2,0)</f>
        <v>Technology</v>
      </c>
      <c r="L1522" s="7" t="str">
        <f>VLOOKUP($J:$J,'Product Details'!$B:$D,3,0)</f>
        <v>Machines</v>
      </c>
      <c r="M1522" s="7"/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22827</v>
      </c>
      <c r="S1522" s="2">
        <v>22</v>
      </c>
      <c r="T1522" s="9">
        <f t="shared" si="117"/>
        <v>22849</v>
      </c>
      <c r="U1522" s="9">
        <f t="shared" si="118"/>
        <v>1105</v>
      </c>
      <c r="V1522" s="2" t="s">
        <v>64</v>
      </c>
      <c r="W1522" s="10">
        <f t="shared" si="119"/>
        <v>0.05</v>
      </c>
    </row>
    <row r="1523" spans="1:23" x14ac:dyDescent="0.25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VLOOKUP(F1523:F6328,'Customer Info'!A:B,2,0)</f>
        <v>Thais</v>
      </c>
      <c r="H1523" s="6" t="str">
        <f>VLOOKUP($F$10:$F$4815,'Customer Info'!$A$1:$C$501,3,0)</f>
        <v>Sissman</v>
      </c>
      <c r="I1523" s="6" t="str">
        <f>VLOOKUP($F$10:$F$4815,'Customer Info'!$A$1:$E$501,5,0)</f>
        <v>Essen</v>
      </c>
      <c r="J1523" s="2" t="s">
        <v>500</v>
      </c>
      <c r="K1523" s="7" t="str">
        <f>VLOOKUP($J:$J,'Product Details'!$B:$C,2,0)</f>
        <v>Furniture</v>
      </c>
      <c r="L1523" s="7" t="str">
        <f>VLOOKUP($J:$J,'Product Details'!$B:$D,3,0)</f>
        <v>Tables</v>
      </c>
      <c r="M1523" s="7"/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3504</v>
      </c>
      <c r="S1523" s="2">
        <v>26</v>
      </c>
      <c r="T1523" s="9">
        <f t="shared" si="117"/>
        <v>3530</v>
      </c>
      <c r="U1523" s="9">
        <f t="shared" si="118"/>
        <v>378</v>
      </c>
      <c r="V1523" s="2" t="s">
        <v>31</v>
      </c>
      <c r="W1523" s="10">
        <f t="shared" si="119"/>
        <v>0.02</v>
      </c>
    </row>
    <row r="1524" spans="1:23" x14ac:dyDescent="0.25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VLOOKUP(F1524:F6329,'Customer Info'!A:B,2,0)</f>
        <v>Bill</v>
      </c>
      <c r="H1524" s="6" t="str">
        <f>VLOOKUP($F$10:$F$4815,'Customer Info'!$A$1:$C$501,3,0)</f>
        <v>Donatelli</v>
      </c>
      <c r="I1524" s="6" t="str">
        <f>VLOOKUP($F$10:$F$4815,'Customer Info'!$A$1:$E$501,5,0)</f>
        <v>Kamarhati</v>
      </c>
      <c r="J1524" s="2" t="s">
        <v>493</v>
      </c>
      <c r="K1524" s="7" t="str">
        <f>VLOOKUP($J:$J,'Product Details'!$B:$C,2,0)</f>
        <v>Office_Supplies</v>
      </c>
      <c r="L1524" s="7" t="str">
        <f>VLOOKUP($J:$J,'Product Details'!$B:$D,3,0)</f>
        <v>Binders</v>
      </c>
      <c r="M1524" s="7"/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36750</v>
      </c>
      <c r="S1524" s="2">
        <v>68</v>
      </c>
      <c r="T1524" s="9">
        <f t="shared" si="117"/>
        <v>36818</v>
      </c>
      <c r="U1524" s="9">
        <f t="shared" si="118"/>
        <v>3103</v>
      </c>
      <c r="V1524" s="2" t="s">
        <v>34</v>
      </c>
      <c r="W1524" s="10">
        <f t="shared" si="119"/>
        <v>7.0000000000000007E-2</v>
      </c>
    </row>
    <row r="1525" spans="1:23" x14ac:dyDescent="0.25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VLOOKUP(F1525:F6330,'Customer Info'!A:B,2,0)</f>
        <v>Quincy</v>
      </c>
      <c r="H1525" s="6" t="str">
        <f>VLOOKUP($F$10:$F$4815,'Customer Info'!$A$1:$C$501,3,0)</f>
        <v>Jones</v>
      </c>
      <c r="I1525" s="6" t="str">
        <f>VLOOKUP($F$10:$F$4815,'Customer Info'!$A$1:$E$501,5,0)</f>
        <v>Gold Coast</v>
      </c>
      <c r="J1525" s="2" t="s">
        <v>748</v>
      </c>
      <c r="K1525" s="7" t="str">
        <f>VLOOKUP($J:$J,'Product Details'!$B:$C,2,0)</f>
        <v>Office_Supplies</v>
      </c>
      <c r="L1525" s="7" t="str">
        <f>VLOOKUP($J:$J,'Product Details'!$B:$D,3,0)</f>
        <v>Storage</v>
      </c>
      <c r="M1525" s="7"/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3243</v>
      </c>
      <c r="S1525" s="2">
        <v>35</v>
      </c>
      <c r="T1525" s="9">
        <f t="shared" si="117"/>
        <v>3278</v>
      </c>
      <c r="U1525" s="9">
        <f t="shared" si="118"/>
        <v>329</v>
      </c>
      <c r="V1525" s="2" t="s">
        <v>64</v>
      </c>
      <c r="W1525" s="10">
        <f t="shared" si="119"/>
        <v>0.02</v>
      </c>
    </row>
    <row r="1526" spans="1:23" x14ac:dyDescent="0.25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VLOOKUP(F1526:F6331,'Customer Info'!A:B,2,0)</f>
        <v>Tamara</v>
      </c>
      <c r="H1526" s="6" t="str">
        <f>VLOOKUP($F$10:$F$4815,'Customer Info'!$A$1:$C$501,3,0)</f>
        <v>Willingham</v>
      </c>
      <c r="I1526" s="6" t="str">
        <f>VLOOKUP($F$10:$F$4815,'Customer Info'!$A$1:$E$501,5,0)</f>
        <v>Perth</v>
      </c>
      <c r="J1526" s="2" t="s">
        <v>695</v>
      </c>
      <c r="K1526" s="7" t="str">
        <f>VLOOKUP($J:$J,'Product Details'!$B:$C,2,0)</f>
        <v>Office_Supplies</v>
      </c>
      <c r="L1526" s="7" t="str">
        <f>VLOOKUP($J:$J,'Product Details'!$B:$D,3,0)</f>
        <v>Binders</v>
      </c>
      <c r="M1526" s="7"/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11550</v>
      </c>
      <c r="S1526" s="2">
        <v>60</v>
      </c>
      <c r="T1526" s="9">
        <f t="shared" si="117"/>
        <v>11610</v>
      </c>
      <c r="U1526" s="9">
        <f t="shared" si="118"/>
        <v>1410</v>
      </c>
      <c r="V1526" s="2" t="s">
        <v>34</v>
      </c>
      <c r="W1526" s="10">
        <f t="shared" si="119"/>
        <v>0.05</v>
      </c>
    </row>
    <row r="1527" spans="1:23" x14ac:dyDescent="0.25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VLOOKUP(F1527:F6332,'Customer Info'!A:B,2,0)</f>
        <v>Don</v>
      </c>
      <c r="H1527" s="6" t="str">
        <f>VLOOKUP($F$10:$F$4815,'Customer Info'!$A$1:$C$501,3,0)</f>
        <v>Weiss</v>
      </c>
      <c r="I1527" s="6" t="str">
        <f>VLOOKUP($F$10:$F$4815,'Customer Info'!$A$1:$E$501,5,0)</f>
        <v>Sydney</v>
      </c>
      <c r="J1527" s="2" t="s">
        <v>1406</v>
      </c>
      <c r="K1527" s="7" t="str">
        <f>VLOOKUP($J:$J,'Product Details'!$B:$C,2,0)</f>
        <v>Office_Supplies</v>
      </c>
      <c r="L1527" s="7" t="str">
        <f>VLOOKUP($J:$J,'Product Details'!$B:$D,3,0)</f>
        <v>Art</v>
      </c>
      <c r="M1527" s="7"/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25536</v>
      </c>
      <c r="S1527" s="2">
        <v>28</v>
      </c>
      <c r="T1527" s="9">
        <f t="shared" si="117"/>
        <v>25564</v>
      </c>
      <c r="U1527" s="9">
        <f t="shared" si="118"/>
        <v>1476</v>
      </c>
      <c r="V1527" s="2" t="s">
        <v>34</v>
      </c>
      <c r="W1527" s="10">
        <f t="shared" si="119"/>
        <v>7.0000000000000007E-2</v>
      </c>
    </row>
    <row r="1528" spans="1:23" x14ac:dyDescent="0.25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VLOOKUP(F1528:F6333,'Customer Info'!A:B,2,0)</f>
        <v>Eileen</v>
      </c>
      <c r="H1528" s="6" t="str">
        <f>VLOOKUP($F$10:$F$4815,'Customer Info'!$A$1:$C$501,3,0)</f>
        <v>Kiefer</v>
      </c>
      <c r="I1528" s="6" t="str">
        <f>VLOOKUP($F$10:$F$4815,'Customer Info'!$A$1:$E$501,5,0)</f>
        <v>Hamm</v>
      </c>
      <c r="J1528" s="2" t="s">
        <v>132</v>
      </c>
      <c r="K1528" s="7" t="str">
        <f>VLOOKUP($J:$J,'Product Details'!$B:$C,2,0)</f>
        <v>Office_Supplies</v>
      </c>
      <c r="L1528" s="7" t="str">
        <f>VLOOKUP($J:$J,'Product Details'!$B:$D,3,0)</f>
        <v>Labels</v>
      </c>
      <c r="M1528" s="7"/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14016</v>
      </c>
      <c r="S1528" s="2">
        <v>56</v>
      </c>
      <c r="T1528" s="9">
        <f t="shared" si="117"/>
        <v>14072</v>
      </c>
      <c r="U1528" s="9">
        <f t="shared" si="118"/>
        <v>1464</v>
      </c>
      <c r="V1528" s="2" t="s">
        <v>31</v>
      </c>
      <c r="W1528" s="10">
        <f t="shared" si="119"/>
        <v>0.05</v>
      </c>
    </row>
    <row r="1529" spans="1:23" x14ac:dyDescent="0.25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VLOOKUP(F1529:F6334,'Customer Info'!A:B,2,0)</f>
        <v>Harold</v>
      </c>
      <c r="H1529" s="6" t="str">
        <f>VLOOKUP($F$10:$F$4815,'Customer Info'!$A$1:$C$501,3,0)</f>
        <v>Dahlen</v>
      </c>
      <c r="I1529" s="6" t="str">
        <f>VLOOKUP($F$10:$F$4815,'Customer Info'!$A$1:$E$501,5,0)</f>
        <v>Melbourne</v>
      </c>
      <c r="J1529" s="2" t="s">
        <v>436</v>
      </c>
      <c r="K1529" s="7" t="str">
        <f>VLOOKUP($J:$J,'Product Details'!$B:$C,2,0)</f>
        <v>Technology</v>
      </c>
      <c r="L1529" s="7" t="str">
        <f>VLOOKUP($J:$J,'Product Details'!$B:$D,3,0)</f>
        <v>Accessories</v>
      </c>
      <c r="M1529" s="7"/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588</v>
      </c>
      <c r="S1529" s="2">
        <v>30</v>
      </c>
      <c r="T1529" s="9">
        <f t="shared" si="117"/>
        <v>618</v>
      </c>
      <c r="U1529" s="9">
        <f t="shared" si="118"/>
        <v>66</v>
      </c>
      <c r="V1529" s="2" t="s">
        <v>34</v>
      </c>
      <c r="W1529" s="10">
        <f t="shared" si="119"/>
        <v>0.02</v>
      </c>
    </row>
    <row r="1530" spans="1:23" x14ac:dyDescent="0.25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VLOOKUP(F1530:F6335,'Customer Info'!A:B,2,0)</f>
        <v>Katrina</v>
      </c>
      <c r="H1530" s="6" t="str">
        <f>VLOOKUP($F$10:$F$4815,'Customer Info'!$A$1:$C$501,3,0)</f>
        <v>Bavinger</v>
      </c>
      <c r="I1530" s="6" t="str">
        <f>VLOOKUP($F$10:$F$4815,'Customer Info'!$A$1:$E$501,5,0)</f>
        <v>Melbourne</v>
      </c>
      <c r="J1530" s="2" t="s">
        <v>377</v>
      </c>
      <c r="K1530" s="7" t="str">
        <f>VLOOKUP($J:$J,'Product Details'!$B:$C,2,0)</f>
        <v>Furniture</v>
      </c>
      <c r="L1530" s="7" t="str">
        <f>VLOOKUP($J:$J,'Product Details'!$B:$D,3,0)</f>
        <v>Tables</v>
      </c>
      <c r="M1530" s="7"/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7474</v>
      </c>
      <c r="S1530" s="2">
        <v>39</v>
      </c>
      <c r="T1530" s="9">
        <f t="shared" si="117"/>
        <v>7513</v>
      </c>
      <c r="U1530" s="9">
        <f t="shared" si="118"/>
        <v>655</v>
      </c>
      <c r="V1530" s="2" t="s">
        <v>64</v>
      </c>
      <c r="W1530" s="10">
        <f t="shared" si="119"/>
        <v>0.05</v>
      </c>
    </row>
    <row r="1531" spans="1:23" x14ac:dyDescent="0.25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VLOOKUP(F1531:F6336,'Customer Info'!A:B,2,0)</f>
        <v>Hilary</v>
      </c>
      <c r="H1531" s="6" t="str">
        <f>VLOOKUP($F$10:$F$4815,'Customer Info'!$A$1:$C$501,3,0)</f>
        <v>Holden</v>
      </c>
      <c r="I1531" s="6" t="str">
        <f>VLOOKUP($F$10:$F$4815,'Customer Info'!$A$1:$E$501,5,0)</f>
        <v>Mysore</v>
      </c>
      <c r="J1531" s="2" t="s">
        <v>578</v>
      </c>
      <c r="K1531" s="7" t="str">
        <f>VLOOKUP($J:$J,'Product Details'!$B:$C,2,0)</f>
        <v>Office_Supplies</v>
      </c>
      <c r="L1531" s="7" t="str">
        <f>VLOOKUP($J:$J,'Product Details'!$B:$D,3,0)</f>
        <v>Envelopes</v>
      </c>
      <c r="M1531" s="7"/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30764</v>
      </c>
      <c r="S1531" s="2">
        <v>97</v>
      </c>
      <c r="T1531" s="9">
        <f t="shared" si="117"/>
        <v>30861</v>
      </c>
      <c r="U1531" s="9">
        <f t="shared" si="118"/>
        <v>1841</v>
      </c>
      <c r="V1531" s="2" t="s">
        <v>64</v>
      </c>
      <c r="W1531" s="10">
        <f t="shared" si="119"/>
        <v>7.0000000000000007E-2</v>
      </c>
    </row>
    <row r="1532" spans="1:23" x14ac:dyDescent="0.25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VLOOKUP(F1532:F6337,'Customer Info'!A:B,2,0)</f>
        <v>Lynn</v>
      </c>
      <c r="H1532" s="6" t="str">
        <f>VLOOKUP($F$10:$F$4815,'Customer Info'!$A$1:$C$501,3,0)</f>
        <v>Smith</v>
      </c>
      <c r="I1532" s="6" t="str">
        <f>VLOOKUP($F$10:$F$4815,'Customer Info'!$A$1:$E$501,5,0)</f>
        <v>Kanpur</v>
      </c>
      <c r="J1532" s="2" t="s">
        <v>184</v>
      </c>
      <c r="K1532" s="7" t="str">
        <f>VLOOKUP($J:$J,'Product Details'!$B:$C,2,0)</f>
        <v>Furniture</v>
      </c>
      <c r="L1532" s="7" t="str">
        <f>VLOOKUP($J:$J,'Product Details'!$B:$D,3,0)</f>
        <v>Tables</v>
      </c>
      <c r="M1532" s="7"/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1496</v>
      </c>
      <c r="S1532" s="2">
        <v>30</v>
      </c>
      <c r="T1532" s="9">
        <f t="shared" si="117"/>
        <v>1526</v>
      </c>
      <c r="U1532" s="9">
        <f t="shared" si="118"/>
        <v>118</v>
      </c>
      <c r="V1532" s="2" t="s">
        <v>64</v>
      </c>
      <c r="W1532" s="10">
        <f t="shared" si="119"/>
        <v>0.02</v>
      </c>
    </row>
    <row r="1533" spans="1:23" x14ac:dyDescent="0.25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VLOOKUP(F1533:F6338,'Customer Info'!A:B,2,0)</f>
        <v>Laurel</v>
      </c>
      <c r="H1533" s="6" t="str">
        <f>VLOOKUP($F$10:$F$4815,'Customer Info'!$A$1:$C$501,3,0)</f>
        <v>Workman</v>
      </c>
      <c r="I1533" s="6" t="str">
        <f>VLOOKUP($F$10:$F$4815,'Customer Info'!$A$1:$E$501,5,0)</f>
        <v>Dongguan</v>
      </c>
      <c r="J1533" s="2" t="s">
        <v>71</v>
      </c>
      <c r="K1533" s="7" t="str">
        <f>VLOOKUP($J:$J,'Product Details'!$B:$C,2,0)</f>
        <v>Furniture</v>
      </c>
      <c r="L1533" s="7" t="str">
        <f>VLOOKUP($J:$J,'Product Details'!$B:$D,3,0)</f>
        <v>Furnishings</v>
      </c>
      <c r="M1533" s="7"/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276</v>
      </c>
      <c r="S1533" s="2">
        <v>30</v>
      </c>
      <c r="T1533" s="9">
        <f t="shared" si="117"/>
        <v>306</v>
      </c>
      <c r="U1533" s="9">
        <f t="shared" si="118"/>
        <v>50</v>
      </c>
      <c r="V1533" s="2" t="s">
        <v>34</v>
      </c>
      <c r="W1533" s="10">
        <f t="shared" si="119"/>
        <v>0.02</v>
      </c>
    </row>
    <row r="1534" spans="1:23" x14ac:dyDescent="0.25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VLOOKUP(F1534:F6339,'Customer Info'!A:B,2,0)</f>
        <v>Alex</v>
      </c>
      <c r="H1534" s="6" t="str">
        <f>VLOOKUP($F$10:$F$4815,'Customer Info'!$A$1:$C$501,3,0)</f>
        <v>Avila</v>
      </c>
      <c r="I1534" s="6" t="str">
        <f>VLOOKUP($F$10:$F$4815,'Customer Info'!$A$1:$E$501,5,0)</f>
        <v>Newcastle</v>
      </c>
      <c r="J1534" s="2" t="s">
        <v>171</v>
      </c>
      <c r="K1534" s="7" t="str">
        <f>VLOOKUP($J:$J,'Product Details'!$B:$C,2,0)</f>
        <v>Office_Supplies</v>
      </c>
      <c r="L1534" s="7" t="str">
        <f>VLOOKUP($J:$J,'Product Details'!$B:$D,3,0)</f>
        <v>Labels</v>
      </c>
      <c r="M1534" s="7"/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25416</v>
      </c>
      <c r="S1534" s="2">
        <v>98</v>
      </c>
      <c r="T1534" s="9">
        <f t="shared" si="117"/>
        <v>25514</v>
      </c>
      <c r="U1534" s="9">
        <f t="shared" si="118"/>
        <v>2438</v>
      </c>
      <c r="V1534" s="2" t="s">
        <v>34</v>
      </c>
      <c r="W1534" s="10">
        <f t="shared" si="119"/>
        <v>7.0000000000000007E-2</v>
      </c>
    </row>
    <row r="1535" spans="1:23" x14ac:dyDescent="0.25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VLOOKUP(F1535:F6340,'Customer Info'!A:B,2,0)</f>
        <v>Liz</v>
      </c>
      <c r="H1535" s="6" t="str">
        <f>VLOOKUP($F$10:$F$4815,'Customer Info'!$A$1:$C$501,3,0)</f>
        <v>Pelletier</v>
      </c>
      <c r="I1535" s="6" t="str">
        <f>VLOOKUP($F$10:$F$4815,'Customer Info'!$A$1:$E$501,5,0)</f>
        <v>Zigong</v>
      </c>
      <c r="J1535" s="2" t="s">
        <v>702</v>
      </c>
      <c r="K1535" s="7" t="str">
        <f>VLOOKUP($J:$J,'Product Details'!$B:$C,2,0)</f>
        <v>Furniture</v>
      </c>
      <c r="L1535" s="7" t="str">
        <f>VLOOKUP($J:$J,'Product Details'!$B:$D,3,0)</f>
        <v>Tables</v>
      </c>
      <c r="M1535" s="7"/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8529</v>
      </c>
      <c r="S1535" s="2">
        <v>78</v>
      </c>
      <c r="T1535" s="9">
        <f t="shared" si="117"/>
        <v>8607</v>
      </c>
      <c r="U1535" s="9">
        <f t="shared" si="118"/>
        <v>402</v>
      </c>
      <c r="V1535" s="2" t="s">
        <v>34</v>
      </c>
      <c r="W1535" s="10">
        <f t="shared" si="119"/>
        <v>0.05</v>
      </c>
    </row>
    <row r="1536" spans="1:23" x14ac:dyDescent="0.25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VLOOKUP(F1536:F6341,'Customer Info'!A:B,2,0)</f>
        <v>Toby</v>
      </c>
      <c r="H1536" s="6" t="str">
        <f>VLOOKUP($F$10:$F$4815,'Customer Info'!$A$1:$C$501,3,0)</f>
        <v>Braunhardt</v>
      </c>
      <c r="I1536" s="6" t="str">
        <f>VLOOKUP($F$10:$F$4815,'Customer Info'!$A$1:$E$501,5,0)</f>
        <v>Jiangyan</v>
      </c>
      <c r="J1536" s="2" t="s">
        <v>320</v>
      </c>
      <c r="K1536" s="7" t="str">
        <f>VLOOKUP($J:$J,'Product Details'!$B:$C,2,0)</f>
        <v>Technology</v>
      </c>
      <c r="L1536" s="7" t="str">
        <f>VLOOKUP($J:$J,'Product Details'!$B:$D,3,0)</f>
        <v>Accessories</v>
      </c>
      <c r="M1536" s="7"/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9154</v>
      </c>
      <c r="S1536" s="2">
        <v>45</v>
      </c>
      <c r="T1536" s="9">
        <f t="shared" si="117"/>
        <v>9199</v>
      </c>
      <c r="U1536" s="9">
        <f t="shared" si="118"/>
        <v>639</v>
      </c>
      <c r="V1536" s="2" t="s">
        <v>64</v>
      </c>
      <c r="W1536" s="10">
        <f t="shared" si="119"/>
        <v>0.05</v>
      </c>
    </row>
    <row r="1537" spans="1:23" x14ac:dyDescent="0.25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VLOOKUP(F1537:F6342,'Customer Info'!A:B,2,0)</f>
        <v>Scott</v>
      </c>
      <c r="H1537" s="6" t="str">
        <f>VLOOKUP($F$10:$F$4815,'Customer Info'!$A$1:$C$501,3,0)</f>
        <v>Williamson</v>
      </c>
      <c r="I1537" s="6" t="str">
        <f>VLOOKUP($F$10:$F$4815,'Customer Info'!$A$1:$E$501,5,0)</f>
        <v>Launceston</v>
      </c>
      <c r="J1537" s="2" t="s">
        <v>51</v>
      </c>
      <c r="K1537" s="7" t="str">
        <f>VLOOKUP($J:$J,'Product Details'!$B:$C,2,0)</f>
        <v>Technology</v>
      </c>
      <c r="L1537" s="7" t="str">
        <f>VLOOKUP($J:$J,'Product Details'!$B:$D,3,0)</f>
        <v>Machines</v>
      </c>
      <c r="M1537" s="7"/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9214</v>
      </c>
      <c r="S1537" s="2">
        <v>32</v>
      </c>
      <c r="T1537" s="9">
        <f t="shared" si="117"/>
        <v>9246</v>
      </c>
      <c r="U1537" s="9">
        <f t="shared" si="118"/>
        <v>951</v>
      </c>
      <c r="V1537" s="2" t="s">
        <v>34</v>
      </c>
      <c r="W1537" s="10">
        <f t="shared" si="119"/>
        <v>0.05</v>
      </c>
    </row>
    <row r="1538" spans="1:23" x14ac:dyDescent="0.25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VLOOKUP(F1538:F6343,'Customer Info'!A:B,2,0)</f>
        <v>Jack</v>
      </c>
      <c r="H1538" s="6" t="str">
        <f>VLOOKUP($F$10:$F$4815,'Customer Info'!$A$1:$C$501,3,0)</f>
        <v>Lebron</v>
      </c>
      <c r="I1538" s="6" t="str">
        <f>VLOOKUP($F$10:$F$4815,'Customer Info'!$A$1:$E$501,5,0)</f>
        <v>Bremen</v>
      </c>
      <c r="J1538" s="2" t="s">
        <v>326</v>
      </c>
      <c r="K1538" s="7" t="str">
        <f>VLOOKUP($J:$J,'Product Details'!$B:$C,2,0)</f>
        <v>Technology</v>
      </c>
      <c r="L1538" s="7" t="str">
        <f>VLOOKUP($J:$J,'Product Details'!$B:$D,3,0)</f>
        <v>Copiers</v>
      </c>
      <c r="M1538" s="7"/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2688</v>
      </c>
      <c r="S1538" s="2">
        <v>37</v>
      </c>
      <c r="T1538" s="9">
        <f t="shared" si="117"/>
        <v>2725</v>
      </c>
      <c r="U1538" s="9">
        <f t="shared" si="118"/>
        <v>115</v>
      </c>
      <c r="V1538" s="2" t="s">
        <v>64</v>
      </c>
      <c r="W1538" s="10">
        <f t="shared" si="119"/>
        <v>0.02</v>
      </c>
    </row>
    <row r="1539" spans="1:23" x14ac:dyDescent="0.25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VLOOKUP(F1539:F6344,'Customer Info'!A:B,2,0)</f>
        <v>Toby</v>
      </c>
      <c r="H1539" s="6" t="str">
        <f>VLOOKUP($F$10:$F$4815,'Customer Info'!$A$1:$C$501,3,0)</f>
        <v>Braunhardt</v>
      </c>
      <c r="I1539" s="6" t="str">
        <f>VLOOKUP($F$10:$F$4815,'Customer Info'!$A$1:$E$501,5,0)</f>
        <v>Jiangyan</v>
      </c>
      <c r="J1539" s="2" t="s">
        <v>87</v>
      </c>
      <c r="K1539" s="7" t="str">
        <f>VLOOKUP($J:$J,'Product Details'!$B:$C,2,0)</f>
        <v>Office_Supplies</v>
      </c>
      <c r="L1539" s="7" t="str">
        <f>VLOOKUP($J:$J,'Product Details'!$B:$D,3,0)</f>
        <v>Storage</v>
      </c>
      <c r="M1539" s="7"/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50310</v>
      </c>
      <c r="S1539" s="2">
        <v>77</v>
      </c>
      <c r="T1539" s="9">
        <f t="shared" si="117"/>
        <v>50387</v>
      </c>
      <c r="U1539" s="9">
        <f t="shared" si="118"/>
        <v>2881</v>
      </c>
      <c r="V1539" s="2" t="s">
        <v>64</v>
      </c>
      <c r="W1539" s="10">
        <f t="shared" si="119"/>
        <v>0.09</v>
      </c>
    </row>
    <row r="1540" spans="1:23" x14ac:dyDescent="0.25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VLOOKUP(F1540:F6345,'Customer Info'!A:B,2,0)</f>
        <v>Tony</v>
      </c>
      <c r="H1540" s="6" t="str">
        <f>VLOOKUP($F$10:$F$4815,'Customer Info'!$A$1:$C$501,3,0)</f>
        <v>Sayre</v>
      </c>
      <c r="I1540" s="6" t="str">
        <f>VLOOKUP($F$10:$F$4815,'Customer Info'!$A$1:$E$501,5,0)</f>
        <v>Wafangdian</v>
      </c>
      <c r="J1540" s="2" t="s">
        <v>212</v>
      </c>
      <c r="K1540" s="7" t="str">
        <f>VLOOKUP($J:$J,'Product Details'!$B:$C,2,0)</f>
        <v>Furniture</v>
      </c>
      <c r="L1540" s="7" t="str">
        <f>VLOOKUP($J:$J,'Product Details'!$B:$D,3,0)</f>
        <v>Bookcases</v>
      </c>
      <c r="M1540" s="7"/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171132</v>
      </c>
      <c r="S1540" s="2">
        <v>96</v>
      </c>
      <c r="T1540" s="9">
        <f t="shared" si="117"/>
        <v>171228</v>
      </c>
      <c r="U1540" s="9">
        <f t="shared" si="118"/>
        <v>12924</v>
      </c>
      <c r="V1540" s="2" t="s">
        <v>34</v>
      </c>
      <c r="W1540" s="10">
        <f t="shared" si="119"/>
        <v>0.12</v>
      </c>
    </row>
    <row r="1541" spans="1:23" x14ac:dyDescent="0.25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VLOOKUP(F1541:F6346,'Customer Info'!A:B,2,0)</f>
        <v>Christopher</v>
      </c>
      <c r="H1541" s="6" t="str">
        <f>VLOOKUP($F$10:$F$4815,'Customer Info'!$A$1:$C$501,3,0)</f>
        <v>Martinez</v>
      </c>
      <c r="I1541" s="6" t="str">
        <f>VLOOKUP($F$10:$F$4815,'Customer Info'!$A$1:$E$501,5,0)</f>
        <v>Qingdao</v>
      </c>
      <c r="J1541" s="2" t="s">
        <v>100</v>
      </c>
      <c r="K1541" s="7" t="str">
        <f>VLOOKUP($J:$J,'Product Details'!$B:$C,2,0)</f>
        <v>Office_Supplies</v>
      </c>
      <c r="L1541" s="7" t="str">
        <f>VLOOKUP($J:$J,'Product Details'!$B:$D,3,0)</f>
        <v>Art</v>
      </c>
      <c r="M1541" s="7"/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567</v>
      </c>
      <c r="S1541" s="2">
        <v>10</v>
      </c>
      <c r="T1541" s="9">
        <f t="shared" si="117"/>
        <v>577</v>
      </c>
      <c r="U1541" s="9">
        <f t="shared" si="118"/>
        <v>55</v>
      </c>
      <c r="V1541" s="2" t="s">
        <v>34</v>
      </c>
      <c r="W1541" s="10">
        <f t="shared" si="119"/>
        <v>0.02</v>
      </c>
    </row>
    <row r="1542" spans="1:23" x14ac:dyDescent="0.25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VLOOKUP(F1542:F6347,'Customer Info'!A:B,2,0)</f>
        <v>Neil</v>
      </c>
      <c r="H1542" s="6" t="str">
        <f>VLOOKUP($F$10:$F$4815,'Customer Info'!$A$1:$C$501,3,0)</f>
        <v>Franzšsisch</v>
      </c>
      <c r="I1542" s="6" t="str">
        <f>VLOOKUP($F$10:$F$4815,'Customer Info'!$A$1:$E$501,5,0)</f>
        <v>Mount Isa</v>
      </c>
      <c r="J1542" s="2" t="s">
        <v>1051</v>
      </c>
      <c r="K1542" s="7" t="str">
        <f>VLOOKUP($J:$J,'Product Details'!$B:$C,2,0)</f>
        <v>Technology</v>
      </c>
      <c r="L1542" s="7" t="str">
        <f>VLOOKUP($J:$J,'Product Details'!$B:$D,3,0)</f>
        <v>Copiers</v>
      </c>
      <c r="M1542" s="7"/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6616</v>
      </c>
      <c r="S1542" s="2">
        <v>30</v>
      </c>
      <c r="T1542" s="9">
        <f t="shared" si="117"/>
        <v>6646</v>
      </c>
      <c r="U1542" s="9">
        <f t="shared" si="118"/>
        <v>338</v>
      </c>
      <c r="V1542" s="2" t="s">
        <v>72</v>
      </c>
      <c r="W1542" s="10">
        <f t="shared" si="119"/>
        <v>0.05</v>
      </c>
    </row>
    <row r="1543" spans="1:23" x14ac:dyDescent="0.25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VLOOKUP(F1543:F6348,'Customer Info'!A:B,2,0)</f>
        <v>Eileen</v>
      </c>
      <c r="H1543" s="6" t="str">
        <f>VLOOKUP($F$10:$F$4815,'Customer Info'!$A$1:$C$501,3,0)</f>
        <v>Kiefer</v>
      </c>
      <c r="I1543" s="6" t="str">
        <f>VLOOKUP($F$10:$F$4815,'Customer Info'!$A$1:$E$501,5,0)</f>
        <v>Hamm</v>
      </c>
      <c r="J1543" s="2" t="s">
        <v>389</v>
      </c>
      <c r="K1543" s="7" t="str">
        <f>VLOOKUP($J:$J,'Product Details'!$B:$C,2,0)</f>
        <v>Furniture</v>
      </c>
      <c r="L1543" s="7" t="str">
        <f>VLOOKUP($J:$J,'Product Details'!$B:$D,3,0)</f>
        <v>Tables</v>
      </c>
      <c r="M1543" s="7"/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31772</v>
      </c>
      <c r="S1543" s="2">
        <v>61</v>
      </c>
      <c r="T1543" s="9">
        <f t="shared" si="117"/>
        <v>31833</v>
      </c>
      <c r="U1543" s="9">
        <f t="shared" si="118"/>
        <v>673</v>
      </c>
      <c r="V1543" s="2" t="s">
        <v>34</v>
      </c>
      <c r="W1543" s="10">
        <f t="shared" si="119"/>
        <v>7.0000000000000007E-2</v>
      </c>
    </row>
    <row r="1544" spans="1:23" x14ac:dyDescent="0.25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VLOOKUP(F1544:F6349,'Customer Info'!A:B,2,0)</f>
        <v>Rachel</v>
      </c>
      <c r="H1544" s="6" t="str">
        <f>VLOOKUP($F$10:$F$4815,'Customer Info'!$A$1:$C$501,3,0)</f>
        <v>Payne</v>
      </c>
      <c r="I1544" s="6" t="str">
        <f>VLOOKUP($F$10:$F$4815,'Customer Info'!$A$1:$E$501,5,0)</f>
        <v>Raipur</v>
      </c>
      <c r="J1544" s="2" t="s">
        <v>377</v>
      </c>
      <c r="K1544" s="7" t="str">
        <f>VLOOKUP($J:$J,'Product Details'!$B:$C,2,0)</f>
        <v>Furniture</v>
      </c>
      <c r="L1544" s="7" t="str">
        <f>VLOOKUP($J:$J,'Product Details'!$B:$D,3,0)</f>
        <v>Tables</v>
      </c>
      <c r="M1544" s="7"/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15400</v>
      </c>
      <c r="S1544" s="2">
        <v>82</v>
      </c>
      <c r="T1544" s="9">
        <f t="shared" si="117"/>
        <v>15482</v>
      </c>
      <c r="U1544" s="9">
        <f t="shared" si="118"/>
        <v>1342</v>
      </c>
      <c r="V1544" s="2" t="s">
        <v>64</v>
      </c>
      <c r="W1544" s="10">
        <f t="shared" si="119"/>
        <v>0.05</v>
      </c>
    </row>
    <row r="1545" spans="1:23" x14ac:dyDescent="0.25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VLOOKUP(F1545:F6350,'Customer Info'!A:B,2,0)</f>
        <v>Trudy</v>
      </c>
      <c r="H1545" s="6" t="str">
        <f>VLOOKUP($F$10:$F$4815,'Customer Info'!$A$1:$C$501,3,0)</f>
        <v>Glocke</v>
      </c>
      <c r="I1545" s="6" t="str">
        <f>VLOOKUP($F$10:$F$4815,'Customer Info'!$A$1:$E$501,5,0)</f>
        <v>Huaiyin</v>
      </c>
      <c r="J1545" s="2" t="s">
        <v>238</v>
      </c>
      <c r="K1545" s="7" t="str">
        <f>VLOOKUP($J:$J,'Product Details'!$B:$C,2,0)</f>
        <v>Furniture</v>
      </c>
      <c r="L1545" s="7" t="str">
        <f>VLOOKUP($J:$J,'Product Details'!$B:$D,3,0)</f>
        <v>Furnishings</v>
      </c>
      <c r="M1545" s="7"/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522</v>
      </c>
      <c r="S1545" s="2">
        <v>10</v>
      </c>
      <c r="T1545" s="9">
        <f t="shared" si="117"/>
        <v>532</v>
      </c>
      <c r="U1545" s="9">
        <f t="shared" si="118"/>
        <v>52</v>
      </c>
      <c r="V1545" s="2" t="s">
        <v>34</v>
      </c>
      <c r="W1545" s="10">
        <f t="shared" si="119"/>
        <v>0.02</v>
      </c>
    </row>
    <row r="1546" spans="1:23" x14ac:dyDescent="0.25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VLOOKUP(F1546:F6351,'Customer Info'!A:B,2,0)</f>
        <v>Shui</v>
      </c>
      <c r="H1546" s="6" t="str">
        <f>VLOOKUP($F$10:$F$4815,'Customer Info'!$A$1:$C$501,3,0)</f>
        <v>Tom</v>
      </c>
      <c r="I1546" s="6" t="str">
        <f>VLOOKUP($F$10:$F$4815,'Customer Info'!$A$1:$E$501,5,0)</f>
        <v>Melbourne</v>
      </c>
      <c r="J1546" s="2" t="s">
        <v>184</v>
      </c>
      <c r="K1546" s="7" t="str">
        <f>VLOOKUP($J:$J,'Product Details'!$B:$C,2,0)</f>
        <v>Furniture</v>
      </c>
      <c r="L1546" s="7" t="str">
        <f>VLOOKUP($J:$J,'Product Details'!$B:$D,3,0)</f>
        <v>Tables</v>
      </c>
      <c r="M1546" s="7"/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4911</v>
      </c>
      <c r="S1546" s="2">
        <v>30</v>
      </c>
      <c r="T1546" s="9">
        <f t="shared" si="117"/>
        <v>4941</v>
      </c>
      <c r="U1546" s="9">
        <f t="shared" si="118"/>
        <v>345</v>
      </c>
      <c r="V1546" s="2" t="s">
        <v>64</v>
      </c>
      <c r="W1546" s="10">
        <f t="shared" si="119"/>
        <v>0.02</v>
      </c>
    </row>
    <row r="1547" spans="1:23" x14ac:dyDescent="0.25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VLOOKUP(F1547:F6352,'Customer Info'!A:B,2,0)</f>
        <v>Mick</v>
      </c>
      <c r="H1547" s="6" t="str">
        <f>VLOOKUP($F$10:$F$4815,'Customer Info'!$A$1:$C$501,3,0)</f>
        <v>Brown</v>
      </c>
      <c r="I1547" s="6" t="str">
        <f>VLOOKUP($F$10:$F$4815,'Customer Info'!$A$1:$E$501,5,0)</f>
        <v>Shenzhen</v>
      </c>
      <c r="J1547" s="2" t="s">
        <v>119</v>
      </c>
      <c r="K1547" s="7" t="str">
        <f>VLOOKUP($J:$J,'Product Details'!$B:$C,2,0)</f>
        <v>Furniture</v>
      </c>
      <c r="L1547" s="7" t="str">
        <f>VLOOKUP($J:$J,'Product Details'!$B:$D,3,0)</f>
        <v>Furnishings</v>
      </c>
      <c r="M1547" s="7"/>
      <c r="N1547" s="2">
        <v>2829</v>
      </c>
      <c r="O1547" s="2">
        <v>2596</v>
      </c>
      <c r="P1547" s="2">
        <v>2</v>
      </c>
      <c r="Q1547" s="8">
        <f t="shared" ref="Q1547:Q1610" si="120">O1547*P1547</f>
        <v>5192</v>
      </c>
      <c r="R1547" s="8">
        <f t="shared" ref="R1547:R1610" si="121">N1547*P1547</f>
        <v>5658</v>
      </c>
      <c r="S1547" s="2">
        <v>61</v>
      </c>
      <c r="T1547" s="9">
        <f t="shared" ref="T1547:T1610" si="122">R1547+S1547</f>
        <v>5719</v>
      </c>
      <c r="U1547" s="9">
        <f t="shared" ref="U1547:U1610" si="123">T1547-Q1547</f>
        <v>527</v>
      </c>
      <c r="V1547" s="2" t="s">
        <v>34</v>
      </c>
      <c r="W1547" s="10">
        <f t="shared" ref="W1547:W1610" si="124">VLOOKUP(T:T,$X$1:$Y$7, 2, TRUE)</f>
        <v>0.05</v>
      </c>
    </row>
    <row r="1548" spans="1:23" x14ac:dyDescent="0.25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VLOOKUP(F1548:F6353,'Customer Info'!A:B,2,0)</f>
        <v>Joel</v>
      </c>
      <c r="H1548" s="6" t="str">
        <f>VLOOKUP($F$10:$F$4815,'Customer Info'!$A$1:$C$501,3,0)</f>
        <v>Eaton</v>
      </c>
      <c r="I1548" s="6" t="str">
        <f>VLOOKUP($F$10:$F$4815,'Customer Info'!$A$1:$E$501,5,0)</f>
        <v>Nuremberg</v>
      </c>
      <c r="J1548" s="2" t="s">
        <v>408</v>
      </c>
      <c r="K1548" s="7" t="str">
        <f>VLOOKUP($J:$J,'Product Details'!$B:$C,2,0)</f>
        <v>Furniture</v>
      </c>
      <c r="L1548" s="7" t="str">
        <f>VLOOKUP($J:$J,'Product Details'!$B:$D,3,0)</f>
        <v>Furnishings</v>
      </c>
      <c r="M1548" s="7"/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">
        <v>85</v>
      </c>
      <c r="T1548" s="9">
        <f t="shared" si="122"/>
        <v>922</v>
      </c>
      <c r="U1548" s="9">
        <f t="shared" si="123"/>
        <v>160</v>
      </c>
      <c r="V1548" s="2" t="s">
        <v>34</v>
      </c>
      <c r="W1548" s="10">
        <f t="shared" si="124"/>
        <v>0.02</v>
      </c>
    </row>
    <row r="1549" spans="1:23" x14ac:dyDescent="0.25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VLOOKUP(F1549:F6354,'Customer Info'!A:B,2,0)</f>
        <v>Charlotte</v>
      </c>
      <c r="H1549" s="6" t="str">
        <f>VLOOKUP($F$10:$F$4815,'Customer Info'!$A$1:$C$501,3,0)</f>
        <v>Melton</v>
      </c>
      <c r="I1549" s="6" t="str">
        <f>VLOOKUP($F$10:$F$4815,'Customer Info'!$A$1:$E$501,5,0)</f>
        <v>Canberra</v>
      </c>
      <c r="J1549" s="2" t="s">
        <v>860</v>
      </c>
      <c r="K1549" s="7" t="str">
        <f>VLOOKUP($J:$J,'Product Details'!$B:$C,2,0)</f>
        <v>Furniture</v>
      </c>
      <c r="L1549" s="7" t="str">
        <f>VLOOKUP($J:$J,'Product Details'!$B:$D,3,0)</f>
        <v>Bookcases</v>
      </c>
      <c r="M1549" s="7"/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">
        <v>10</v>
      </c>
      <c r="T1549" s="9">
        <f t="shared" si="122"/>
        <v>258</v>
      </c>
      <c r="U1549" s="9">
        <f t="shared" si="123"/>
        <v>26</v>
      </c>
      <c r="V1549" s="2" t="s">
        <v>34</v>
      </c>
      <c r="W1549" s="10">
        <f t="shared" si="124"/>
        <v>0.02</v>
      </c>
    </row>
    <row r="1550" spans="1:23" x14ac:dyDescent="0.25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VLOOKUP(F1550:F6355,'Customer Info'!A:B,2,0)</f>
        <v>Claudia</v>
      </c>
      <c r="H1550" s="6" t="str">
        <f>VLOOKUP($F$10:$F$4815,'Customer Info'!$A$1:$C$501,3,0)</f>
        <v>Bergmann</v>
      </c>
      <c r="I1550" s="6" t="str">
        <f>VLOOKUP($F$10:$F$4815,'Customer Info'!$A$1:$E$501,5,0)</f>
        <v>Aschaffenburg</v>
      </c>
      <c r="J1550" s="2" t="s">
        <v>67</v>
      </c>
      <c r="K1550" s="7" t="str">
        <f>VLOOKUP($J:$J,'Product Details'!$B:$C,2,0)</f>
        <v>Furniture</v>
      </c>
      <c r="L1550" s="7" t="str">
        <f>VLOOKUP($J:$J,'Product Details'!$B:$D,3,0)</f>
        <v>Bookcases</v>
      </c>
      <c r="M1550" s="7"/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">
        <v>23</v>
      </c>
      <c r="T1550" s="9">
        <f t="shared" si="122"/>
        <v>2443</v>
      </c>
      <c r="U1550" s="9">
        <f t="shared" si="123"/>
        <v>115</v>
      </c>
      <c r="V1550" s="2" t="s">
        <v>34</v>
      </c>
      <c r="W1550" s="10">
        <f t="shared" si="124"/>
        <v>0.02</v>
      </c>
    </row>
    <row r="1551" spans="1:23" x14ac:dyDescent="0.25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VLOOKUP(F1551:F6356,'Customer Info'!A:B,2,0)</f>
        <v>Craig</v>
      </c>
      <c r="H1551" s="6" t="str">
        <f>VLOOKUP($F$10:$F$4815,'Customer Info'!$A$1:$C$501,3,0)</f>
        <v>Carreira</v>
      </c>
      <c r="I1551" s="6" t="str">
        <f>VLOOKUP($F$10:$F$4815,'Customer Info'!$A$1:$E$501,5,0)</f>
        <v>Worms</v>
      </c>
      <c r="J1551" s="2" t="s">
        <v>420</v>
      </c>
      <c r="K1551" s="7" t="str">
        <f>VLOOKUP($J:$J,'Product Details'!$B:$C,2,0)</f>
        <v>Office_Supplies</v>
      </c>
      <c r="L1551" s="7" t="str">
        <f>VLOOKUP($J:$J,'Product Details'!$B:$D,3,0)</f>
        <v>Labels</v>
      </c>
      <c r="M1551" s="7"/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">
        <v>54</v>
      </c>
      <c r="T1551" s="9">
        <f t="shared" si="122"/>
        <v>26373</v>
      </c>
      <c r="U1551" s="9">
        <f t="shared" si="123"/>
        <v>2028</v>
      </c>
      <c r="V1551" s="2" t="s">
        <v>34</v>
      </c>
      <c r="W1551" s="10">
        <f t="shared" si="124"/>
        <v>7.0000000000000007E-2</v>
      </c>
    </row>
    <row r="1552" spans="1:23" x14ac:dyDescent="0.25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VLOOKUP(F1552:F6357,'Customer Info'!A:B,2,0)</f>
        <v>Vivek</v>
      </c>
      <c r="H1552" s="6" t="str">
        <f>VLOOKUP($F$10:$F$4815,'Customer Info'!$A$1:$C$501,3,0)</f>
        <v>Grady</v>
      </c>
      <c r="I1552" s="6" t="str">
        <f>VLOOKUP($F$10:$F$4815,'Customer Info'!$A$1:$E$501,5,0)</f>
        <v>Shantou</v>
      </c>
      <c r="J1552" s="2" t="s">
        <v>243</v>
      </c>
      <c r="K1552" s="7" t="str">
        <f>VLOOKUP($J:$J,'Product Details'!$B:$C,2,0)</f>
        <v>Office_Supplies</v>
      </c>
      <c r="L1552" s="7" t="str">
        <f>VLOOKUP($J:$J,'Product Details'!$B:$D,3,0)</f>
        <v>Storage</v>
      </c>
      <c r="M1552" s="7"/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">
        <v>86</v>
      </c>
      <c r="T1552" s="9">
        <f t="shared" si="122"/>
        <v>3046</v>
      </c>
      <c r="U1552" s="9">
        <f t="shared" si="123"/>
        <v>411</v>
      </c>
      <c r="V1552" s="2" t="s">
        <v>64</v>
      </c>
      <c r="W1552" s="10">
        <f t="shared" si="124"/>
        <v>0.02</v>
      </c>
    </row>
    <row r="1553" spans="1:23" x14ac:dyDescent="0.25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VLOOKUP(F1553:F6358,'Customer Info'!A:B,2,0)</f>
        <v>Emily</v>
      </c>
      <c r="H1553" s="6" t="str">
        <f>VLOOKUP($F$10:$F$4815,'Customer Info'!$A$1:$C$501,3,0)</f>
        <v>Burns</v>
      </c>
      <c r="I1553" s="6" t="str">
        <f>VLOOKUP($F$10:$F$4815,'Customer Info'!$A$1:$E$501,5,0)</f>
        <v>Chennai</v>
      </c>
      <c r="J1553" s="2" t="s">
        <v>90</v>
      </c>
      <c r="K1553" s="7" t="str">
        <f>VLOOKUP($J:$J,'Product Details'!$B:$C,2,0)</f>
        <v>Office_Supplies</v>
      </c>
      <c r="L1553" s="7" t="str">
        <f>VLOOKUP($J:$J,'Product Details'!$B:$D,3,0)</f>
        <v>Paper</v>
      </c>
      <c r="M1553" s="7"/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">
        <v>20</v>
      </c>
      <c r="T1553" s="9">
        <f t="shared" si="122"/>
        <v>1467</v>
      </c>
      <c r="U1553" s="9">
        <f t="shared" si="123"/>
        <v>141</v>
      </c>
      <c r="V1553" s="2" t="s">
        <v>64</v>
      </c>
      <c r="W1553" s="10">
        <f t="shared" si="124"/>
        <v>0.02</v>
      </c>
    </row>
    <row r="1554" spans="1:23" x14ac:dyDescent="0.25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VLOOKUP(F1554:F6359,'Customer Info'!A:B,2,0)</f>
        <v>Charles</v>
      </c>
      <c r="H1554" s="6" t="str">
        <f>VLOOKUP($F$10:$F$4815,'Customer Info'!$A$1:$C$501,3,0)</f>
        <v>Sheldon</v>
      </c>
      <c r="I1554" s="6" t="str">
        <f>VLOOKUP($F$10:$F$4815,'Customer Info'!$A$1:$E$501,5,0)</f>
        <v>Brisbane</v>
      </c>
      <c r="J1554" s="2" t="s">
        <v>194</v>
      </c>
      <c r="K1554" s="7" t="str">
        <f>VLOOKUP($J:$J,'Product Details'!$B:$C,2,0)</f>
        <v>Office_Supplies</v>
      </c>
      <c r="L1554" s="7" t="str">
        <f>VLOOKUP($J:$J,'Product Details'!$B:$D,3,0)</f>
        <v>Art</v>
      </c>
      <c r="M1554" s="7"/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">
        <v>10</v>
      </c>
      <c r="T1554" s="9">
        <f t="shared" si="122"/>
        <v>250</v>
      </c>
      <c r="U1554" s="9">
        <f t="shared" si="123"/>
        <v>18</v>
      </c>
      <c r="V1554" s="2" t="s">
        <v>64</v>
      </c>
      <c r="W1554" s="10">
        <f t="shared" si="124"/>
        <v>0.02</v>
      </c>
    </row>
    <row r="1555" spans="1:23" x14ac:dyDescent="0.25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VLOOKUP(F1555:F6360,'Customer Info'!A:B,2,0)</f>
        <v>Roger</v>
      </c>
      <c r="H1555" s="6" t="str">
        <f>VLOOKUP($F$10:$F$4815,'Customer Info'!$A$1:$C$501,3,0)</f>
        <v>Barcio</v>
      </c>
      <c r="I1555" s="6" t="str">
        <f>VLOOKUP($F$10:$F$4815,'Customer Info'!$A$1:$E$501,5,0)</f>
        <v>Celle</v>
      </c>
      <c r="J1555" s="2" t="s">
        <v>1174</v>
      </c>
      <c r="K1555" s="7" t="str">
        <f>VLOOKUP($J:$J,'Product Details'!$B:$C,2,0)</f>
        <v>Office_Supplies</v>
      </c>
      <c r="L1555" s="7" t="str">
        <f>VLOOKUP($J:$J,'Product Details'!$B:$D,3,0)</f>
        <v>Storage</v>
      </c>
      <c r="M1555" s="7"/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">
        <v>86</v>
      </c>
      <c r="T1555" s="9">
        <f t="shared" si="122"/>
        <v>2990</v>
      </c>
      <c r="U1555" s="9">
        <f t="shared" si="123"/>
        <v>406</v>
      </c>
      <c r="V1555" s="2" t="s">
        <v>34</v>
      </c>
      <c r="W1555" s="10">
        <f t="shared" si="124"/>
        <v>0.02</v>
      </c>
    </row>
    <row r="1556" spans="1:23" x14ac:dyDescent="0.25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VLOOKUP(F1556:F6361,'Customer Info'!A:B,2,0)</f>
        <v>Harold</v>
      </c>
      <c r="H1556" s="6" t="str">
        <f>VLOOKUP($F$10:$F$4815,'Customer Info'!$A$1:$C$501,3,0)</f>
        <v>Engle</v>
      </c>
      <c r="I1556" s="6" t="str">
        <f>VLOOKUP($F$10:$F$4815,'Customer Info'!$A$1:$E$501,5,0)</f>
        <v>Chennai</v>
      </c>
      <c r="J1556" s="2" t="s">
        <v>444</v>
      </c>
      <c r="K1556" s="7" t="str">
        <f>VLOOKUP($J:$J,'Product Details'!$B:$C,2,0)</f>
        <v>Office_Supplies</v>
      </c>
      <c r="L1556" s="7" t="str">
        <f>VLOOKUP($J:$J,'Product Details'!$B:$D,3,0)</f>
        <v>Envelopes</v>
      </c>
      <c r="M1556" s="7"/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">
        <v>68</v>
      </c>
      <c r="T1556" s="9">
        <f t="shared" si="122"/>
        <v>468</v>
      </c>
      <c r="U1556" s="9">
        <f t="shared" si="123"/>
        <v>108</v>
      </c>
      <c r="V1556" s="2" t="s">
        <v>34</v>
      </c>
      <c r="W1556" s="10">
        <f t="shared" si="124"/>
        <v>0.02</v>
      </c>
    </row>
    <row r="1557" spans="1:23" x14ac:dyDescent="0.25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VLOOKUP(F1557:F6362,'Customer Info'!A:B,2,0)</f>
        <v>Art</v>
      </c>
      <c r="H1557" s="6" t="str">
        <f>VLOOKUP($F$10:$F$4815,'Customer Info'!$A$1:$C$501,3,0)</f>
        <v>Foster</v>
      </c>
      <c r="I1557" s="6" t="str">
        <f>VLOOKUP($F$10:$F$4815,'Customer Info'!$A$1:$E$501,5,0)</f>
        <v>Devonport</v>
      </c>
      <c r="J1557" s="2" t="s">
        <v>317</v>
      </c>
      <c r="K1557" s="7" t="str">
        <f>VLOOKUP($J:$J,'Product Details'!$B:$C,2,0)</f>
        <v>Technology</v>
      </c>
      <c r="L1557" s="7" t="str">
        <f>VLOOKUP($J:$J,'Product Details'!$B:$D,3,0)</f>
        <v>Accessories</v>
      </c>
      <c r="M1557" s="7"/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">
        <v>43</v>
      </c>
      <c r="T1557" s="9">
        <f t="shared" si="122"/>
        <v>9411</v>
      </c>
      <c r="U1557" s="9">
        <f t="shared" si="123"/>
        <v>571</v>
      </c>
      <c r="V1557" s="2" t="s">
        <v>34</v>
      </c>
      <c r="W1557" s="10">
        <f t="shared" si="124"/>
        <v>0.05</v>
      </c>
    </row>
    <row r="1558" spans="1:23" x14ac:dyDescent="0.25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VLOOKUP(F1558:F6363,'Customer Info'!A:B,2,0)</f>
        <v>Sung</v>
      </c>
      <c r="H1558" s="6" t="str">
        <f>VLOOKUP($F$10:$F$4815,'Customer Info'!$A$1:$C$501,3,0)</f>
        <v>Pak</v>
      </c>
      <c r="I1558" s="6" t="str">
        <f>VLOOKUP($F$10:$F$4815,'Customer Info'!$A$1:$E$501,5,0)</f>
        <v>Chaozhou</v>
      </c>
      <c r="J1558" s="2" t="s">
        <v>1013</v>
      </c>
      <c r="K1558" s="7" t="str">
        <f>VLOOKUP($J:$J,'Product Details'!$B:$C,2,0)</f>
        <v>Office_Supplies</v>
      </c>
      <c r="L1558" s="7" t="str">
        <f>VLOOKUP($J:$J,'Product Details'!$B:$D,3,0)</f>
        <v>Envelopes</v>
      </c>
      <c r="M1558" s="7"/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">
        <v>30</v>
      </c>
      <c r="T1558" s="9">
        <f t="shared" si="122"/>
        <v>585</v>
      </c>
      <c r="U1558" s="9">
        <f t="shared" si="123"/>
        <v>72</v>
      </c>
      <c r="V1558" s="2" t="s">
        <v>64</v>
      </c>
      <c r="W1558" s="10">
        <f t="shared" si="124"/>
        <v>0.02</v>
      </c>
    </row>
    <row r="1559" spans="1:23" x14ac:dyDescent="0.25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VLOOKUP(F1559:F6364,'Customer Info'!A:B,2,0)</f>
        <v>Erin</v>
      </c>
      <c r="H1559" s="6" t="str">
        <f>VLOOKUP($F$10:$F$4815,'Customer Info'!$A$1:$C$501,3,0)</f>
        <v>Smith</v>
      </c>
      <c r="I1559" s="6" t="str">
        <f>VLOOKUP($F$10:$F$4815,'Customer Info'!$A$1:$E$501,5,0)</f>
        <v>Yuci</v>
      </c>
      <c r="J1559" s="2" t="s">
        <v>151</v>
      </c>
      <c r="K1559" s="7" t="str">
        <f>VLOOKUP($J:$J,'Product Details'!$B:$C,2,0)</f>
        <v>Office_Supplies</v>
      </c>
      <c r="L1559" s="7" t="str">
        <f>VLOOKUP($J:$J,'Product Details'!$B:$D,3,0)</f>
        <v>Appliances</v>
      </c>
      <c r="M1559" s="7"/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">
        <v>30</v>
      </c>
      <c r="T1559" s="9">
        <f t="shared" si="122"/>
        <v>172</v>
      </c>
      <c r="U1559" s="9">
        <f t="shared" si="123"/>
        <v>43</v>
      </c>
      <c r="V1559" s="2" t="s">
        <v>34</v>
      </c>
      <c r="W1559" s="10">
        <f t="shared" si="124"/>
        <v>0.02</v>
      </c>
    </row>
    <row r="1560" spans="1:23" x14ac:dyDescent="0.25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VLOOKUP(F1560:F6365,'Customer Info'!A:B,2,0)</f>
        <v>Cari</v>
      </c>
      <c r="H1560" s="6" t="str">
        <f>VLOOKUP($F$10:$F$4815,'Customer Info'!$A$1:$C$501,3,0)</f>
        <v>Schnelling</v>
      </c>
      <c r="I1560" s="6" t="str">
        <f>VLOOKUP($F$10:$F$4815,'Customer Info'!$A$1:$E$501,5,0)</f>
        <v>Agra</v>
      </c>
      <c r="J1560" s="2" t="s">
        <v>374</v>
      </c>
      <c r="K1560" s="7" t="str">
        <f>VLOOKUP($J:$J,'Product Details'!$B:$C,2,0)</f>
        <v>Furniture</v>
      </c>
      <c r="L1560" s="7" t="str">
        <f>VLOOKUP($J:$J,'Product Details'!$B:$D,3,0)</f>
        <v>Chairs</v>
      </c>
      <c r="M1560" s="7"/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">
        <v>32</v>
      </c>
      <c r="T1560" s="9">
        <f t="shared" si="122"/>
        <v>5459</v>
      </c>
      <c r="U1560" s="9">
        <f t="shared" si="123"/>
        <v>386</v>
      </c>
      <c r="V1560" s="2" t="s">
        <v>64</v>
      </c>
      <c r="W1560" s="10">
        <f t="shared" si="124"/>
        <v>0.05</v>
      </c>
    </row>
    <row r="1561" spans="1:23" x14ac:dyDescent="0.25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VLOOKUP(F1561:F6366,'Customer Info'!A:B,2,0)</f>
        <v>Nick</v>
      </c>
      <c r="H1561" s="6" t="str">
        <f>VLOOKUP($F$10:$F$4815,'Customer Info'!$A$1:$C$501,3,0)</f>
        <v>Radford</v>
      </c>
      <c r="I1561" s="6" t="str">
        <f>VLOOKUP($F$10:$F$4815,'Customer Info'!$A$1:$E$501,5,0)</f>
        <v>Lucknow</v>
      </c>
      <c r="J1561" s="2" t="s">
        <v>256</v>
      </c>
      <c r="K1561" s="7" t="str">
        <f>VLOOKUP($J:$J,'Product Details'!$B:$C,2,0)</f>
        <v>Office_Supplies</v>
      </c>
      <c r="L1561" s="7" t="str">
        <f>VLOOKUP($J:$J,'Product Details'!$B:$D,3,0)</f>
        <v>Supplies</v>
      </c>
      <c r="M1561" s="7"/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">
        <v>10</v>
      </c>
      <c r="T1561" s="9">
        <f t="shared" si="122"/>
        <v>194</v>
      </c>
      <c r="U1561" s="9">
        <f t="shared" si="123"/>
        <v>24</v>
      </c>
      <c r="V1561" s="2" t="s">
        <v>64</v>
      </c>
      <c r="W1561" s="10">
        <f t="shared" si="124"/>
        <v>0.02</v>
      </c>
    </row>
    <row r="1562" spans="1:23" x14ac:dyDescent="0.25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VLOOKUP(F1562:F6367,'Customer Info'!A:B,2,0)</f>
        <v>Corinna</v>
      </c>
      <c r="H1562" s="6" t="str">
        <f>VLOOKUP($F$10:$F$4815,'Customer Info'!$A$1:$C$501,3,0)</f>
        <v>Mitchell</v>
      </c>
      <c r="I1562" s="6" t="str">
        <f>VLOOKUP($F$10:$F$4815,'Customer Info'!$A$1:$E$501,5,0)</f>
        <v>Augsburg</v>
      </c>
      <c r="J1562" s="2" t="s">
        <v>867</v>
      </c>
      <c r="K1562" s="7" t="str">
        <f>VLOOKUP($J:$J,'Product Details'!$B:$C,2,0)</f>
        <v>Furniture</v>
      </c>
      <c r="L1562" s="7" t="str">
        <f>VLOOKUP($J:$J,'Product Details'!$B:$D,3,0)</f>
        <v>Chairs</v>
      </c>
      <c r="M1562" s="7"/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">
        <v>80</v>
      </c>
      <c r="T1562" s="9">
        <f t="shared" si="122"/>
        <v>10182</v>
      </c>
      <c r="U1562" s="9">
        <f t="shared" si="123"/>
        <v>914</v>
      </c>
      <c r="V1562" s="2" t="s">
        <v>31</v>
      </c>
      <c r="W1562" s="10">
        <f t="shared" si="124"/>
        <v>0.05</v>
      </c>
    </row>
    <row r="1563" spans="1:23" x14ac:dyDescent="0.25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VLOOKUP(F1563:F6368,'Customer Info'!A:B,2,0)</f>
        <v>Barry</v>
      </c>
      <c r="H1563" s="6" t="str">
        <f>VLOOKUP($F$10:$F$4815,'Customer Info'!$A$1:$C$501,3,0)</f>
        <v>Franzšsisch</v>
      </c>
      <c r="I1563" s="6" t="str">
        <f>VLOOKUP($F$10:$F$4815,'Customer Info'!$A$1:$E$501,5,0)</f>
        <v>Canberra</v>
      </c>
      <c r="J1563" s="2" t="s">
        <v>748</v>
      </c>
      <c r="K1563" s="7" t="str">
        <f>VLOOKUP($J:$J,'Product Details'!$B:$C,2,0)</f>
        <v>Office_Supplies</v>
      </c>
      <c r="L1563" s="7" t="str">
        <f>VLOOKUP($J:$J,'Product Details'!$B:$D,3,0)</f>
        <v>Storage</v>
      </c>
      <c r="M1563" s="7"/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5906</v>
      </c>
      <c r="S1563" s="2">
        <v>53</v>
      </c>
      <c r="T1563" s="9">
        <f t="shared" si="122"/>
        <v>5959</v>
      </c>
      <c r="U1563" s="9">
        <f t="shared" si="123"/>
        <v>693</v>
      </c>
      <c r="V1563" s="2" t="s">
        <v>64</v>
      </c>
      <c r="W1563" s="10">
        <f t="shared" si="124"/>
        <v>0.05</v>
      </c>
    </row>
    <row r="1564" spans="1:23" x14ac:dyDescent="0.25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VLOOKUP(F1564:F6369,'Customer Info'!A:B,2,0)</f>
        <v>Lindsay</v>
      </c>
      <c r="H1564" s="6" t="str">
        <f>VLOOKUP($F$10:$F$4815,'Customer Info'!$A$1:$C$501,3,0)</f>
        <v>Williams</v>
      </c>
      <c r="I1564" s="6" t="str">
        <f>VLOOKUP($F$10:$F$4815,'Customer Info'!$A$1:$E$501,5,0)</f>
        <v>Akola</v>
      </c>
      <c r="J1564" s="2" t="s">
        <v>420</v>
      </c>
      <c r="K1564" s="7" t="str">
        <f>VLOOKUP($J:$J,'Product Details'!$B:$C,2,0)</f>
        <v>Office_Supplies</v>
      </c>
      <c r="L1564" s="7" t="str">
        <f>VLOOKUP($J:$J,'Product Details'!$B:$D,3,0)</f>
        <v>Labels</v>
      </c>
      <c r="M1564" s="7"/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8394</v>
      </c>
      <c r="S1564" s="2">
        <v>76</v>
      </c>
      <c r="T1564" s="9">
        <f t="shared" si="122"/>
        <v>8470</v>
      </c>
      <c r="U1564" s="9">
        <f t="shared" si="123"/>
        <v>622</v>
      </c>
      <c r="V1564" s="2" t="s">
        <v>64</v>
      </c>
      <c r="W1564" s="10">
        <f t="shared" si="124"/>
        <v>0.05</v>
      </c>
    </row>
    <row r="1565" spans="1:23" x14ac:dyDescent="0.25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VLOOKUP(F1565:F6370,'Customer Info'!A:B,2,0)</f>
        <v>Logan</v>
      </c>
      <c r="H1565" s="6" t="str">
        <f>VLOOKUP($F$10:$F$4815,'Customer Info'!$A$1:$C$501,3,0)</f>
        <v>Currie</v>
      </c>
      <c r="I1565" s="6" t="str">
        <f>VLOOKUP($F$10:$F$4815,'Customer Info'!$A$1:$E$501,5,0)</f>
        <v>Amravati</v>
      </c>
      <c r="J1565" s="2" t="s">
        <v>284</v>
      </c>
      <c r="K1565" s="7" t="str">
        <f>VLOOKUP($J:$J,'Product Details'!$B:$C,2,0)</f>
        <v>Furniture</v>
      </c>
      <c r="L1565" s="7" t="str">
        <f>VLOOKUP($J:$J,'Product Details'!$B:$D,3,0)</f>
        <v>Chairs</v>
      </c>
      <c r="M1565" s="7"/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14285</v>
      </c>
      <c r="S1565" s="2">
        <v>55</v>
      </c>
      <c r="T1565" s="9">
        <f t="shared" si="122"/>
        <v>14340</v>
      </c>
      <c r="U1565" s="9">
        <f t="shared" si="123"/>
        <v>1230</v>
      </c>
      <c r="V1565" s="2" t="s">
        <v>64</v>
      </c>
      <c r="W1565" s="10">
        <f t="shared" si="124"/>
        <v>0.05</v>
      </c>
    </row>
    <row r="1566" spans="1:23" x14ac:dyDescent="0.25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VLOOKUP(F1566:F6371,'Customer Info'!A:B,2,0)</f>
        <v>Eugene</v>
      </c>
      <c r="H1566" s="6" t="str">
        <f>VLOOKUP($F$10:$F$4815,'Customer Info'!$A$1:$C$501,3,0)</f>
        <v>Barchas</v>
      </c>
      <c r="I1566" s="6" t="str">
        <f>VLOOKUP($F$10:$F$4815,'Customer Info'!$A$1:$E$501,5,0)</f>
        <v>Aksu</v>
      </c>
      <c r="J1566" s="2" t="s">
        <v>87</v>
      </c>
      <c r="K1566" s="7" t="str">
        <f>VLOOKUP($J:$J,'Product Details'!$B:$C,2,0)</f>
        <v>Office_Supplies</v>
      </c>
      <c r="L1566" s="7" t="str">
        <f>VLOOKUP($J:$J,'Product Details'!$B:$D,3,0)</f>
        <v>Storage</v>
      </c>
      <c r="M1566" s="7"/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14424</v>
      </c>
      <c r="S1566" s="2">
        <v>34</v>
      </c>
      <c r="T1566" s="9">
        <f t="shared" si="122"/>
        <v>14458</v>
      </c>
      <c r="U1566" s="9">
        <f t="shared" si="123"/>
        <v>984</v>
      </c>
      <c r="V1566" s="2" t="s">
        <v>64</v>
      </c>
      <c r="W1566" s="10">
        <f t="shared" si="124"/>
        <v>0.05</v>
      </c>
    </row>
    <row r="1567" spans="1:23" x14ac:dyDescent="0.25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VLOOKUP(F1567:F6372,'Customer Info'!A:B,2,0)</f>
        <v>Rick</v>
      </c>
      <c r="H1567" s="6" t="str">
        <f>VLOOKUP($F$10:$F$4815,'Customer Info'!$A$1:$C$501,3,0)</f>
        <v>Duston</v>
      </c>
      <c r="I1567" s="6" t="str">
        <f>VLOOKUP($F$10:$F$4815,'Customer Info'!$A$1:$E$501,5,0)</f>
        <v>Surakarta</v>
      </c>
      <c r="J1567" s="2" t="s">
        <v>337</v>
      </c>
      <c r="K1567" s="7" t="str">
        <f>VLOOKUP($J:$J,'Product Details'!$B:$C,2,0)</f>
        <v>Technology</v>
      </c>
      <c r="L1567" s="7" t="str">
        <f>VLOOKUP($J:$J,'Product Details'!$B:$D,3,0)</f>
        <v>Phones</v>
      </c>
      <c r="M1567" s="7"/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2310</v>
      </c>
      <c r="S1567" s="2">
        <v>30</v>
      </c>
      <c r="T1567" s="9">
        <f t="shared" si="122"/>
        <v>2340</v>
      </c>
      <c r="U1567" s="9">
        <f t="shared" si="123"/>
        <v>300</v>
      </c>
      <c r="V1567" s="2" t="s">
        <v>64</v>
      </c>
      <c r="W1567" s="10">
        <f t="shared" si="124"/>
        <v>0.02</v>
      </c>
    </row>
    <row r="1568" spans="1:23" x14ac:dyDescent="0.25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VLOOKUP(F1568:F6373,'Customer Info'!A:B,2,0)</f>
        <v>Heather</v>
      </c>
      <c r="H1568" s="6" t="str">
        <f>VLOOKUP($F$10:$F$4815,'Customer Info'!$A$1:$C$501,3,0)</f>
        <v>Kirkland</v>
      </c>
      <c r="I1568" s="6" t="str">
        <f>VLOOKUP($F$10:$F$4815,'Customer Info'!$A$1:$E$501,5,0)</f>
        <v>Luoyang</v>
      </c>
      <c r="J1568" s="2" t="s">
        <v>54</v>
      </c>
      <c r="K1568" s="7" t="str">
        <f>VLOOKUP($J:$J,'Product Details'!$B:$C,2,0)</f>
        <v>Furniture</v>
      </c>
      <c r="L1568" s="7" t="str">
        <f>VLOOKUP($J:$J,'Product Details'!$B:$D,3,0)</f>
        <v>Tables</v>
      </c>
      <c r="M1568" s="7"/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5518</v>
      </c>
      <c r="S1568" s="2">
        <v>98</v>
      </c>
      <c r="T1568" s="9">
        <f t="shared" si="122"/>
        <v>5616</v>
      </c>
      <c r="U1568" s="9">
        <f t="shared" si="123"/>
        <v>360</v>
      </c>
      <c r="V1568" s="2" t="s">
        <v>64</v>
      </c>
      <c r="W1568" s="10">
        <f t="shared" si="124"/>
        <v>0.05</v>
      </c>
    </row>
    <row r="1569" spans="1:23" x14ac:dyDescent="0.25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VLOOKUP(F1569:F6374,'Customer Info'!A:B,2,0)</f>
        <v>Candace</v>
      </c>
      <c r="H1569" s="6" t="str">
        <f>VLOOKUP($F$10:$F$4815,'Customer Info'!$A$1:$C$501,3,0)</f>
        <v>McMahon</v>
      </c>
      <c r="I1569" s="6" t="str">
        <f>VLOOKUP($F$10:$F$4815,'Customer Info'!$A$1:$E$501,5,0)</f>
        <v>Canberra</v>
      </c>
      <c r="J1569" s="2" t="s">
        <v>39</v>
      </c>
      <c r="K1569" s="7" t="str">
        <f>VLOOKUP($J:$J,'Product Details'!$B:$C,2,0)</f>
        <v>Office_Supplies</v>
      </c>
      <c r="L1569" s="7" t="str">
        <f>VLOOKUP($J:$J,'Product Details'!$B:$D,3,0)</f>
        <v>Binders</v>
      </c>
      <c r="M1569" s="7"/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1635</v>
      </c>
      <c r="S1569" s="2">
        <v>68</v>
      </c>
      <c r="T1569" s="9">
        <f t="shared" si="122"/>
        <v>1703</v>
      </c>
      <c r="U1569" s="9">
        <f t="shared" si="123"/>
        <v>130</v>
      </c>
      <c r="V1569" s="2" t="s">
        <v>31</v>
      </c>
      <c r="W1569" s="10">
        <f t="shared" si="124"/>
        <v>0.02</v>
      </c>
    </row>
    <row r="1570" spans="1:23" x14ac:dyDescent="0.25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VLOOKUP(F1570:F6375,'Customer Info'!A:B,2,0)</f>
        <v>Peter</v>
      </c>
      <c r="H1570" s="6" t="str">
        <f>VLOOKUP($F$10:$F$4815,'Customer Info'!$A$1:$C$501,3,0)</f>
        <v>BŸhler</v>
      </c>
      <c r="I1570" s="6" t="str">
        <f>VLOOKUP($F$10:$F$4815,'Customer Info'!$A$1:$E$501,5,0)</f>
        <v>Wolfsburg</v>
      </c>
      <c r="J1570" s="2" t="s">
        <v>181</v>
      </c>
      <c r="K1570" s="7" t="str">
        <f>VLOOKUP($J:$J,'Product Details'!$B:$C,2,0)</f>
        <v>Furniture</v>
      </c>
      <c r="L1570" s="7" t="str">
        <f>VLOOKUP($J:$J,'Product Details'!$B:$D,3,0)</f>
        <v>Tables</v>
      </c>
      <c r="M1570" s="7"/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3918</v>
      </c>
      <c r="S1570" s="2">
        <v>70</v>
      </c>
      <c r="T1570" s="9">
        <f t="shared" si="122"/>
        <v>3988</v>
      </c>
      <c r="U1570" s="9">
        <f t="shared" si="123"/>
        <v>397</v>
      </c>
      <c r="V1570" s="2" t="s">
        <v>64</v>
      </c>
      <c r="W1570" s="10">
        <f t="shared" si="124"/>
        <v>0.02</v>
      </c>
    </row>
    <row r="1571" spans="1:23" x14ac:dyDescent="0.25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VLOOKUP(F1571:F6376,'Customer Info'!A:B,2,0)</f>
        <v>Ralph</v>
      </c>
      <c r="H1571" s="6" t="str">
        <f>VLOOKUP($F$10:$F$4815,'Customer Info'!$A$1:$C$501,3,0)</f>
        <v>Arnett</v>
      </c>
      <c r="I1571" s="6" t="str">
        <f>VLOOKUP($F$10:$F$4815,'Customer Info'!$A$1:$E$501,5,0)</f>
        <v>Shenyang</v>
      </c>
      <c r="J1571" s="2" t="s">
        <v>387</v>
      </c>
      <c r="K1571" s="7" t="str">
        <f>VLOOKUP($J:$J,'Product Details'!$B:$C,2,0)</f>
        <v>Office_Supplies</v>
      </c>
      <c r="L1571" s="7" t="str">
        <f>VLOOKUP($J:$J,'Product Details'!$B:$D,3,0)</f>
        <v>Fasteners</v>
      </c>
      <c r="M1571" s="7"/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48657</v>
      </c>
      <c r="S1571" s="2">
        <v>94</v>
      </c>
      <c r="T1571" s="9">
        <f t="shared" si="122"/>
        <v>48751</v>
      </c>
      <c r="U1571" s="9">
        <f t="shared" si="123"/>
        <v>2411</v>
      </c>
      <c r="V1571" s="2" t="s">
        <v>34</v>
      </c>
      <c r="W1571" s="10">
        <f t="shared" si="124"/>
        <v>7.0000000000000007E-2</v>
      </c>
    </row>
    <row r="1572" spans="1:23" x14ac:dyDescent="0.25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VLOOKUP(F1572:F6377,'Customer Info'!A:B,2,0)</f>
        <v>Nick</v>
      </c>
      <c r="H1572" s="6" t="str">
        <f>VLOOKUP($F$10:$F$4815,'Customer Info'!$A$1:$C$501,3,0)</f>
        <v>Radford</v>
      </c>
      <c r="I1572" s="6" t="str">
        <f>VLOOKUP($F$10:$F$4815,'Customer Info'!$A$1:$E$501,5,0)</f>
        <v>Lucknow</v>
      </c>
      <c r="J1572" s="2" t="s">
        <v>1391</v>
      </c>
      <c r="K1572" s="7" t="str">
        <f>VLOOKUP($J:$J,'Product Details'!$B:$C,2,0)</f>
        <v>Furniture</v>
      </c>
      <c r="L1572" s="7" t="str">
        <f>VLOOKUP($J:$J,'Product Details'!$B:$D,3,0)</f>
        <v>Furnishings</v>
      </c>
      <c r="M1572" s="7"/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368</v>
      </c>
      <c r="S1572" s="2">
        <v>30</v>
      </c>
      <c r="T1572" s="9">
        <f t="shared" si="122"/>
        <v>398</v>
      </c>
      <c r="U1572" s="9">
        <f t="shared" si="123"/>
        <v>46</v>
      </c>
      <c r="V1572" s="2" t="s">
        <v>34</v>
      </c>
      <c r="W1572" s="10">
        <f t="shared" si="124"/>
        <v>0.02</v>
      </c>
    </row>
    <row r="1573" spans="1:23" x14ac:dyDescent="0.25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VLOOKUP(F1573:F6378,'Customer Info'!A:B,2,0)</f>
        <v>Emily</v>
      </c>
      <c r="H1573" s="6" t="str">
        <f>VLOOKUP($F$10:$F$4815,'Customer Info'!$A$1:$C$501,3,0)</f>
        <v>Burns</v>
      </c>
      <c r="I1573" s="6" t="str">
        <f>VLOOKUP($F$10:$F$4815,'Customer Info'!$A$1:$E$501,5,0)</f>
        <v>Nasik</v>
      </c>
      <c r="J1573" s="2" t="s">
        <v>270</v>
      </c>
      <c r="K1573" s="7" t="str">
        <f>VLOOKUP($J:$J,'Product Details'!$B:$C,2,0)</f>
        <v>Furniture</v>
      </c>
      <c r="L1573" s="7" t="str">
        <f>VLOOKUP($J:$J,'Product Details'!$B:$D,3,0)</f>
        <v>Furnishings</v>
      </c>
      <c r="M1573" s="7"/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3372</v>
      </c>
      <c r="S1573" s="2">
        <v>28</v>
      </c>
      <c r="T1573" s="9">
        <f t="shared" si="122"/>
        <v>3400</v>
      </c>
      <c r="U1573" s="9">
        <f t="shared" si="123"/>
        <v>218</v>
      </c>
      <c r="V1573" s="2" t="s">
        <v>64</v>
      </c>
      <c r="W1573" s="10">
        <f t="shared" si="124"/>
        <v>0.02</v>
      </c>
    </row>
    <row r="1574" spans="1:23" x14ac:dyDescent="0.25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VLOOKUP(F1574:F6379,'Customer Info'!A:B,2,0)</f>
        <v>Thomas</v>
      </c>
      <c r="H1574" s="6" t="str">
        <f>VLOOKUP($F$10:$F$4815,'Customer Info'!$A$1:$C$501,3,0)</f>
        <v>Boland</v>
      </c>
      <c r="I1574" s="6" t="str">
        <f>VLOOKUP($F$10:$F$4815,'Customer Info'!$A$1:$E$501,5,0)</f>
        <v>Surabaya</v>
      </c>
      <c r="J1574" s="2" t="s">
        <v>383</v>
      </c>
      <c r="K1574" s="7" t="str">
        <f>VLOOKUP($J:$J,'Product Details'!$B:$C,2,0)</f>
        <v>Office_Supplies</v>
      </c>
      <c r="L1574" s="7" t="str">
        <f>VLOOKUP($J:$J,'Product Details'!$B:$D,3,0)</f>
        <v>Storage</v>
      </c>
      <c r="M1574" s="7"/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10062</v>
      </c>
      <c r="S1574" s="2">
        <v>75</v>
      </c>
      <c r="T1574" s="9">
        <f t="shared" si="122"/>
        <v>10137</v>
      </c>
      <c r="U1574" s="9">
        <f t="shared" si="123"/>
        <v>831</v>
      </c>
      <c r="V1574" s="2" t="s">
        <v>34</v>
      </c>
      <c r="W1574" s="10">
        <f t="shared" si="124"/>
        <v>0.05</v>
      </c>
    </row>
    <row r="1575" spans="1:23" x14ac:dyDescent="0.25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VLOOKUP(F1575:F6380,'Customer Info'!A:B,2,0)</f>
        <v>Tony</v>
      </c>
      <c r="H1575" s="6" t="str">
        <f>VLOOKUP($F$10:$F$4815,'Customer Info'!$A$1:$C$501,3,0)</f>
        <v>Sayre</v>
      </c>
      <c r="I1575" s="6" t="str">
        <f>VLOOKUP($F$10:$F$4815,'Customer Info'!$A$1:$E$501,5,0)</f>
        <v>Bharatpur</v>
      </c>
      <c r="J1575" s="2" t="s">
        <v>351</v>
      </c>
      <c r="K1575" s="7" t="str">
        <f>VLOOKUP($J:$J,'Product Details'!$B:$C,2,0)</f>
        <v>Furniture</v>
      </c>
      <c r="L1575" s="7" t="str">
        <f>VLOOKUP($J:$J,'Product Details'!$B:$D,3,0)</f>
        <v>Tables</v>
      </c>
      <c r="M1575" s="7"/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4714</v>
      </c>
      <c r="S1575" s="2">
        <v>90</v>
      </c>
      <c r="T1575" s="9">
        <f t="shared" si="122"/>
        <v>4804</v>
      </c>
      <c r="U1575" s="9">
        <f t="shared" si="123"/>
        <v>481</v>
      </c>
      <c r="V1575" s="2" t="s">
        <v>34</v>
      </c>
      <c r="W1575" s="10">
        <f t="shared" si="124"/>
        <v>0.02</v>
      </c>
    </row>
    <row r="1576" spans="1:23" x14ac:dyDescent="0.25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VLOOKUP(F1576:F6381,'Customer Info'!A:B,2,0)</f>
        <v>John</v>
      </c>
      <c r="H1576" s="6" t="str">
        <f>VLOOKUP($F$10:$F$4815,'Customer Info'!$A$1:$C$501,3,0)</f>
        <v>Huston</v>
      </c>
      <c r="I1576" s="6" t="str">
        <f>VLOOKUP($F$10:$F$4815,'Customer Info'!$A$1:$E$501,5,0)</f>
        <v>Jena</v>
      </c>
      <c r="J1576" s="2" t="s">
        <v>1391</v>
      </c>
      <c r="K1576" s="7" t="str">
        <f>VLOOKUP($J:$J,'Product Details'!$B:$C,2,0)</f>
        <v>Furniture</v>
      </c>
      <c r="L1576" s="7" t="str">
        <f>VLOOKUP($J:$J,'Product Details'!$B:$D,3,0)</f>
        <v>Furnishings</v>
      </c>
      <c r="M1576" s="7"/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10336</v>
      </c>
      <c r="S1576" s="2">
        <v>43</v>
      </c>
      <c r="T1576" s="9">
        <f t="shared" si="122"/>
        <v>10379</v>
      </c>
      <c r="U1576" s="9">
        <f t="shared" si="123"/>
        <v>899</v>
      </c>
      <c r="V1576" s="2" t="s">
        <v>34</v>
      </c>
      <c r="W1576" s="10">
        <f t="shared" si="124"/>
        <v>0.05</v>
      </c>
    </row>
    <row r="1577" spans="1:23" x14ac:dyDescent="0.25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VLOOKUP(F1577:F6382,'Customer Info'!A:B,2,0)</f>
        <v>Marina</v>
      </c>
      <c r="H1577" s="6" t="str">
        <f>VLOOKUP($F$10:$F$4815,'Customer Info'!$A$1:$C$501,3,0)</f>
        <v>Lichtenstein</v>
      </c>
      <c r="I1577" s="6" t="str">
        <f>VLOOKUP($F$10:$F$4815,'Customer Info'!$A$1:$E$501,5,0)</f>
        <v>Denpasar</v>
      </c>
      <c r="J1577" s="2" t="s">
        <v>762</v>
      </c>
      <c r="K1577" s="7" t="str">
        <f>VLOOKUP($J:$J,'Product Details'!$B:$C,2,0)</f>
        <v>Technology</v>
      </c>
      <c r="L1577" s="7" t="str">
        <f>VLOOKUP($J:$J,'Product Details'!$B:$D,3,0)</f>
        <v>Machines</v>
      </c>
      <c r="M1577" s="7"/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13307</v>
      </c>
      <c r="S1577" s="2">
        <v>71</v>
      </c>
      <c r="T1577" s="9">
        <f t="shared" si="122"/>
        <v>13378</v>
      </c>
      <c r="U1577" s="9">
        <f t="shared" si="123"/>
        <v>708</v>
      </c>
      <c r="V1577" s="2" t="s">
        <v>34</v>
      </c>
      <c r="W1577" s="10">
        <f t="shared" si="124"/>
        <v>0.05</v>
      </c>
    </row>
    <row r="1578" spans="1:23" x14ac:dyDescent="0.25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VLOOKUP(F1578:F6383,'Customer Info'!A:B,2,0)</f>
        <v>William</v>
      </c>
      <c r="H1578" s="6" t="str">
        <f>VLOOKUP($F$10:$F$4815,'Customer Info'!$A$1:$C$501,3,0)</f>
        <v>Brown</v>
      </c>
      <c r="I1578" s="6" t="str">
        <f>VLOOKUP($F$10:$F$4815,'Customer Info'!$A$1:$E$501,5,0)</f>
        <v>Denpasar</v>
      </c>
      <c r="J1578" s="2" t="s">
        <v>1397</v>
      </c>
      <c r="K1578" s="7" t="str">
        <f>VLOOKUP($J:$J,'Product Details'!$B:$C,2,0)</f>
        <v>Technology</v>
      </c>
      <c r="L1578" s="7" t="str">
        <f>VLOOKUP($J:$J,'Product Details'!$B:$D,3,0)</f>
        <v>Phones</v>
      </c>
      <c r="M1578" s="7"/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1458</v>
      </c>
      <c r="S1578" s="2">
        <v>95</v>
      </c>
      <c r="T1578" s="9">
        <f t="shared" si="122"/>
        <v>1553</v>
      </c>
      <c r="U1578" s="9">
        <f t="shared" si="123"/>
        <v>175</v>
      </c>
      <c r="V1578" s="2" t="s">
        <v>64</v>
      </c>
      <c r="W1578" s="10">
        <f t="shared" si="124"/>
        <v>0.02</v>
      </c>
    </row>
    <row r="1579" spans="1:23" x14ac:dyDescent="0.25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VLOOKUP(F1579:F6384,'Customer Info'!A:B,2,0)</f>
        <v>Logan</v>
      </c>
      <c r="H1579" s="6" t="str">
        <f>VLOOKUP($F$10:$F$4815,'Customer Info'!$A$1:$C$501,3,0)</f>
        <v>Currie</v>
      </c>
      <c r="I1579" s="6" t="str">
        <f>VLOOKUP($F$10:$F$4815,'Customer Info'!$A$1:$E$501,5,0)</f>
        <v>Gold Coast</v>
      </c>
      <c r="J1579" s="2" t="s">
        <v>87</v>
      </c>
      <c r="K1579" s="7" t="str">
        <f>VLOOKUP($J:$J,'Product Details'!$B:$C,2,0)</f>
        <v>Office_Supplies</v>
      </c>
      <c r="L1579" s="7" t="str">
        <f>VLOOKUP($J:$J,'Product Details'!$B:$D,3,0)</f>
        <v>Storage</v>
      </c>
      <c r="M1579" s="7"/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4084</v>
      </c>
      <c r="S1579" s="2">
        <v>55</v>
      </c>
      <c r="T1579" s="9">
        <f t="shared" si="122"/>
        <v>4139</v>
      </c>
      <c r="U1579" s="9">
        <f t="shared" si="123"/>
        <v>209</v>
      </c>
      <c r="V1579" s="2" t="s">
        <v>34</v>
      </c>
      <c r="W1579" s="10">
        <f t="shared" si="124"/>
        <v>0.02</v>
      </c>
    </row>
    <row r="1580" spans="1:23" x14ac:dyDescent="0.25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VLOOKUP(F1580:F6385,'Customer Info'!A:B,2,0)</f>
        <v>Becky</v>
      </c>
      <c r="H1580" s="6" t="str">
        <f>VLOOKUP($F$10:$F$4815,'Customer Info'!$A$1:$C$501,3,0)</f>
        <v>Pak</v>
      </c>
      <c r="I1580" s="6" t="str">
        <f>VLOOKUP($F$10:$F$4815,'Customer Info'!$A$1:$E$501,5,0)</f>
        <v>Mandurah</v>
      </c>
      <c r="J1580" s="2" t="s">
        <v>555</v>
      </c>
      <c r="K1580" s="7" t="str">
        <f>VLOOKUP($J:$J,'Product Details'!$B:$C,2,0)</f>
        <v>Furniture</v>
      </c>
      <c r="L1580" s="7" t="str">
        <f>VLOOKUP($J:$J,'Product Details'!$B:$D,3,0)</f>
        <v>Furnishings</v>
      </c>
      <c r="M1580" s="7"/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1968</v>
      </c>
      <c r="S1580" s="2">
        <v>21</v>
      </c>
      <c r="T1580" s="9">
        <f t="shared" si="122"/>
        <v>1989</v>
      </c>
      <c r="U1580" s="9">
        <f t="shared" si="123"/>
        <v>168</v>
      </c>
      <c r="V1580" s="2" t="s">
        <v>72</v>
      </c>
      <c r="W1580" s="10">
        <f t="shared" si="124"/>
        <v>0.02</v>
      </c>
    </row>
    <row r="1581" spans="1:23" x14ac:dyDescent="0.25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VLOOKUP(F1581:F6386,'Customer Info'!A:B,2,0)</f>
        <v>Michael</v>
      </c>
      <c r="H1581" s="6" t="str">
        <f>VLOOKUP($F$10:$F$4815,'Customer Info'!$A$1:$C$501,3,0)</f>
        <v>Chen</v>
      </c>
      <c r="I1581" s="6" t="str">
        <f>VLOOKUP($F$10:$F$4815,'Customer Info'!$A$1:$E$501,5,0)</f>
        <v>Jakarta</v>
      </c>
      <c r="J1581" s="2" t="s">
        <v>359</v>
      </c>
      <c r="K1581" s="7" t="str">
        <f>VLOOKUP($J:$J,'Product Details'!$B:$C,2,0)</f>
        <v>Office_Supplies</v>
      </c>
      <c r="L1581" s="7" t="str">
        <f>VLOOKUP($J:$J,'Product Details'!$B:$D,3,0)</f>
        <v>Binders</v>
      </c>
      <c r="M1581" s="7"/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3302</v>
      </c>
      <c r="S1581" s="2">
        <v>80</v>
      </c>
      <c r="T1581" s="9">
        <f t="shared" si="122"/>
        <v>3382</v>
      </c>
      <c r="U1581" s="9">
        <f t="shared" si="123"/>
        <v>174</v>
      </c>
      <c r="V1581" s="2" t="s">
        <v>64</v>
      </c>
      <c r="W1581" s="10">
        <f t="shared" si="124"/>
        <v>0.02</v>
      </c>
    </row>
    <row r="1582" spans="1:23" x14ac:dyDescent="0.25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VLOOKUP(F1582:F6387,'Customer Info'!A:B,2,0)</f>
        <v>Linda</v>
      </c>
      <c r="H1582" s="6" t="str">
        <f>VLOOKUP($F$10:$F$4815,'Customer Info'!$A$1:$C$501,3,0)</f>
        <v>Southworth</v>
      </c>
      <c r="I1582" s="6" t="str">
        <f>VLOOKUP($F$10:$F$4815,'Customer Info'!$A$1:$E$501,5,0)</f>
        <v>Brisbane</v>
      </c>
      <c r="J1582" s="2" t="s">
        <v>5</v>
      </c>
      <c r="K1582" s="7" t="str">
        <f>VLOOKUP($J:$J,'Product Details'!$B:$C,2,0)</f>
        <v>Furniture</v>
      </c>
      <c r="L1582" s="7" t="str">
        <f>VLOOKUP($J:$J,'Product Details'!$B:$D,3,0)</f>
        <v>Furnishings</v>
      </c>
      <c r="M1582" s="7"/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156380</v>
      </c>
      <c r="S1582" s="2">
        <v>52</v>
      </c>
      <c r="T1582" s="9">
        <f t="shared" si="122"/>
        <v>156432</v>
      </c>
      <c r="U1582" s="9">
        <f t="shared" si="123"/>
        <v>14368</v>
      </c>
      <c r="V1582" s="2" t="s">
        <v>64</v>
      </c>
      <c r="W1582" s="10">
        <f t="shared" si="124"/>
        <v>0.12</v>
      </c>
    </row>
    <row r="1583" spans="1:23" x14ac:dyDescent="0.25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VLOOKUP(F1583:F6388,'Customer Info'!A:B,2,0)</f>
        <v>Nathan</v>
      </c>
      <c r="H1583" s="6" t="str">
        <f>VLOOKUP($F$10:$F$4815,'Customer Info'!$A$1:$C$501,3,0)</f>
        <v>Gelder</v>
      </c>
      <c r="I1583" s="6" t="str">
        <f>VLOOKUP($F$10:$F$4815,'Customer Info'!$A$1:$E$501,5,0)</f>
        <v>Depok</v>
      </c>
      <c r="J1583" s="2" t="s">
        <v>612</v>
      </c>
      <c r="K1583" s="7" t="str">
        <f>VLOOKUP($J:$J,'Product Details'!$B:$C,2,0)</f>
        <v>Technology</v>
      </c>
      <c r="L1583" s="7" t="str">
        <f>VLOOKUP($J:$J,'Product Details'!$B:$D,3,0)</f>
        <v>Phones</v>
      </c>
      <c r="M1583" s="7"/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3802</v>
      </c>
      <c r="S1583" s="2">
        <v>56</v>
      </c>
      <c r="T1583" s="9">
        <f t="shared" si="122"/>
        <v>3858</v>
      </c>
      <c r="U1583" s="9">
        <f t="shared" si="123"/>
        <v>238</v>
      </c>
      <c r="V1583" s="2" t="s">
        <v>31</v>
      </c>
      <c r="W1583" s="10">
        <f t="shared" si="124"/>
        <v>0.02</v>
      </c>
    </row>
    <row r="1584" spans="1:23" x14ac:dyDescent="0.25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VLOOKUP(F1584:F6389,'Customer Info'!A:B,2,0)</f>
        <v>Shahid</v>
      </c>
      <c r="H1584" s="6" t="str">
        <f>VLOOKUP($F$10:$F$4815,'Customer Info'!$A$1:$C$501,3,0)</f>
        <v>Collister</v>
      </c>
      <c r="I1584" s="6" t="str">
        <f>VLOOKUP($F$10:$F$4815,'Customer Info'!$A$1:$E$501,5,0)</f>
        <v>Leipzig</v>
      </c>
      <c r="J1584" s="2" t="s">
        <v>39</v>
      </c>
      <c r="K1584" s="7" t="str">
        <f>VLOOKUP($J:$J,'Product Details'!$B:$C,2,0)</f>
        <v>Office_Supplies</v>
      </c>
      <c r="L1584" s="7" t="str">
        <f>VLOOKUP($J:$J,'Product Details'!$B:$D,3,0)</f>
        <v>Binders</v>
      </c>
      <c r="M1584" s="7"/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9108</v>
      </c>
      <c r="S1584" s="2">
        <v>76</v>
      </c>
      <c r="T1584" s="9">
        <f t="shared" si="122"/>
        <v>9184</v>
      </c>
      <c r="U1584" s="9">
        <f t="shared" si="123"/>
        <v>832</v>
      </c>
      <c r="V1584" s="2" t="s">
        <v>64</v>
      </c>
      <c r="W1584" s="10">
        <f t="shared" si="124"/>
        <v>0.05</v>
      </c>
    </row>
    <row r="1585" spans="1:23" x14ac:dyDescent="0.25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VLOOKUP(F1585:F6390,'Customer Info'!A:B,2,0)</f>
        <v>Logan</v>
      </c>
      <c r="H1585" s="6" t="str">
        <f>VLOOKUP($F$10:$F$4815,'Customer Info'!$A$1:$C$501,3,0)</f>
        <v>Currie</v>
      </c>
      <c r="I1585" s="6" t="str">
        <f>VLOOKUP($F$10:$F$4815,'Customer Info'!$A$1:$E$501,5,0)</f>
        <v>Anshan</v>
      </c>
      <c r="J1585" s="2" t="s">
        <v>60</v>
      </c>
      <c r="K1585" s="7" t="str">
        <f>VLOOKUP($J:$J,'Product Details'!$B:$C,2,0)</f>
        <v>Technology</v>
      </c>
      <c r="L1585" s="7" t="str">
        <f>VLOOKUP($J:$J,'Product Details'!$B:$D,3,0)</f>
        <v>Accessories</v>
      </c>
      <c r="M1585" s="7"/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8878</v>
      </c>
      <c r="S1585" s="2">
        <v>69</v>
      </c>
      <c r="T1585" s="9">
        <f t="shared" si="122"/>
        <v>8947</v>
      </c>
      <c r="U1585" s="9">
        <f t="shared" si="123"/>
        <v>1033</v>
      </c>
      <c r="V1585" s="2" t="s">
        <v>34</v>
      </c>
      <c r="W1585" s="10">
        <f t="shared" si="124"/>
        <v>0.05</v>
      </c>
    </row>
    <row r="1586" spans="1:23" x14ac:dyDescent="0.25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VLOOKUP(F1586:F6391,'Customer Info'!A:B,2,0)</f>
        <v>Emily</v>
      </c>
      <c r="H1586" s="6" t="str">
        <f>VLOOKUP($F$10:$F$4815,'Customer Info'!$A$1:$C$501,3,0)</f>
        <v>Burns</v>
      </c>
      <c r="I1586" s="6" t="str">
        <f>VLOOKUP($F$10:$F$4815,'Customer Info'!$A$1:$E$501,5,0)</f>
        <v>Adelaide</v>
      </c>
      <c r="J1586" s="2" t="s">
        <v>103</v>
      </c>
      <c r="K1586" s="7" t="str">
        <f>VLOOKUP($J:$J,'Product Details'!$B:$C,2,0)</f>
        <v>Technology</v>
      </c>
      <c r="L1586" s="7" t="str">
        <f>VLOOKUP($J:$J,'Product Details'!$B:$D,3,0)</f>
        <v>Phones</v>
      </c>
      <c r="M1586" s="7"/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5686</v>
      </c>
      <c r="S1586" s="2">
        <v>65</v>
      </c>
      <c r="T1586" s="9">
        <f t="shared" si="122"/>
        <v>5751</v>
      </c>
      <c r="U1586" s="9">
        <f t="shared" si="123"/>
        <v>281</v>
      </c>
      <c r="V1586" s="2" t="s">
        <v>64</v>
      </c>
      <c r="W1586" s="10">
        <f t="shared" si="124"/>
        <v>0.05</v>
      </c>
    </row>
    <row r="1587" spans="1:23" x14ac:dyDescent="0.25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VLOOKUP(F1587:F6392,'Customer Info'!A:B,2,0)</f>
        <v>Sarah</v>
      </c>
      <c r="H1587" s="6" t="str">
        <f>VLOOKUP($F$10:$F$4815,'Customer Info'!$A$1:$C$501,3,0)</f>
        <v>Foster</v>
      </c>
      <c r="I1587" s="6" t="str">
        <f>VLOOKUP($F$10:$F$4815,'Customer Info'!$A$1:$E$501,5,0)</f>
        <v>Harbin</v>
      </c>
      <c r="J1587" s="2" t="s">
        <v>187</v>
      </c>
      <c r="K1587" s="7" t="str">
        <f>VLOOKUP($J:$J,'Product Details'!$B:$C,2,0)</f>
        <v>Technology</v>
      </c>
      <c r="L1587" s="7" t="str">
        <f>VLOOKUP($J:$J,'Product Details'!$B:$D,3,0)</f>
        <v>Accessories</v>
      </c>
      <c r="M1587" s="7"/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174</v>
      </c>
      <c r="S1587" s="2">
        <v>10</v>
      </c>
      <c r="T1587" s="9">
        <f t="shared" si="122"/>
        <v>184</v>
      </c>
      <c r="U1587" s="9">
        <f t="shared" si="123"/>
        <v>16</v>
      </c>
      <c r="V1587" s="2" t="s">
        <v>64</v>
      </c>
      <c r="W1587" s="10">
        <f t="shared" si="124"/>
        <v>0.02</v>
      </c>
    </row>
    <row r="1588" spans="1:23" x14ac:dyDescent="0.25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VLOOKUP(F1588:F6393,'Customer Info'!A:B,2,0)</f>
        <v>Ralph</v>
      </c>
      <c r="H1588" s="6" t="str">
        <f>VLOOKUP($F$10:$F$4815,'Customer Info'!$A$1:$C$501,3,0)</f>
        <v>Arnett</v>
      </c>
      <c r="I1588" s="6" t="str">
        <f>VLOOKUP($F$10:$F$4815,'Customer Info'!$A$1:$E$501,5,0)</f>
        <v>Suzhou</v>
      </c>
      <c r="J1588" s="2" t="s">
        <v>221</v>
      </c>
      <c r="K1588" s="7" t="str">
        <f>VLOOKUP($J:$J,'Product Details'!$B:$C,2,0)</f>
        <v>Office_Supplies</v>
      </c>
      <c r="L1588" s="7" t="str">
        <f>VLOOKUP($J:$J,'Product Details'!$B:$D,3,0)</f>
        <v>Storage</v>
      </c>
      <c r="M1588" s="7"/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5838</v>
      </c>
      <c r="S1588" s="2">
        <v>29</v>
      </c>
      <c r="T1588" s="9">
        <f t="shared" si="122"/>
        <v>5867</v>
      </c>
      <c r="U1588" s="9">
        <f t="shared" si="123"/>
        <v>407</v>
      </c>
      <c r="V1588" s="2" t="s">
        <v>34</v>
      </c>
      <c r="W1588" s="10">
        <f t="shared" si="124"/>
        <v>0.05</v>
      </c>
    </row>
    <row r="1589" spans="1:23" x14ac:dyDescent="0.25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VLOOKUP(F1589:F6394,'Customer Info'!A:B,2,0)</f>
        <v>Neoma</v>
      </c>
      <c r="H1589" s="6" t="str">
        <f>VLOOKUP($F$10:$F$4815,'Customer Info'!$A$1:$C$501,3,0)</f>
        <v>Murray</v>
      </c>
      <c r="I1589" s="6" t="str">
        <f>VLOOKUP($F$10:$F$4815,'Customer Info'!$A$1:$E$501,5,0)</f>
        <v>Guwahati</v>
      </c>
      <c r="J1589" s="2" t="s">
        <v>444</v>
      </c>
      <c r="K1589" s="7" t="str">
        <f>VLOOKUP($J:$J,'Product Details'!$B:$C,2,0)</f>
        <v>Office_Supplies</v>
      </c>
      <c r="L1589" s="7" t="str">
        <f>VLOOKUP($J:$J,'Product Details'!$B:$D,3,0)</f>
        <v>Envelopes</v>
      </c>
      <c r="M1589" s="7"/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1965</v>
      </c>
      <c r="S1589" s="2">
        <v>35</v>
      </c>
      <c r="T1589" s="9">
        <f t="shared" si="122"/>
        <v>2000</v>
      </c>
      <c r="U1589" s="9">
        <f t="shared" si="123"/>
        <v>130</v>
      </c>
      <c r="V1589" s="2" t="s">
        <v>34</v>
      </c>
      <c r="W1589" s="10">
        <f t="shared" si="124"/>
        <v>0.02</v>
      </c>
    </row>
    <row r="1590" spans="1:23" x14ac:dyDescent="0.25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VLOOKUP(F1590:F6395,'Customer Info'!A:B,2,0)</f>
        <v>Mike</v>
      </c>
      <c r="H1590" s="6" t="str">
        <f>VLOOKUP($F$10:$F$4815,'Customer Info'!$A$1:$C$501,3,0)</f>
        <v>Pelletier</v>
      </c>
      <c r="I1590" s="6" t="str">
        <f>VLOOKUP($F$10:$F$4815,'Customer Info'!$A$1:$E$501,5,0)</f>
        <v>Jakarta</v>
      </c>
      <c r="J1590" s="2" t="s">
        <v>230</v>
      </c>
      <c r="K1590" s="7" t="str">
        <f>VLOOKUP($J:$J,'Product Details'!$B:$C,2,0)</f>
        <v>Office_Supplies</v>
      </c>
      <c r="L1590" s="7" t="str">
        <f>VLOOKUP($J:$J,'Product Details'!$B:$D,3,0)</f>
        <v>Paper</v>
      </c>
      <c r="M1590" s="7"/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5257</v>
      </c>
      <c r="S1590" s="2">
        <v>29</v>
      </c>
      <c r="T1590" s="9">
        <f t="shared" si="122"/>
        <v>5286</v>
      </c>
      <c r="U1590" s="9">
        <f t="shared" si="123"/>
        <v>414</v>
      </c>
      <c r="V1590" s="2" t="s">
        <v>64</v>
      </c>
      <c r="W1590" s="10">
        <f t="shared" si="124"/>
        <v>0.05</v>
      </c>
    </row>
    <row r="1591" spans="1:23" x14ac:dyDescent="0.25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VLOOKUP(F1591:F6396,'Customer Info'!A:B,2,0)</f>
        <v>Catherine</v>
      </c>
      <c r="H1591" s="6" t="str">
        <f>VLOOKUP($F$10:$F$4815,'Customer Info'!$A$1:$C$501,3,0)</f>
        <v>Glotzbach</v>
      </c>
      <c r="I1591" s="6" t="str">
        <f>VLOOKUP($F$10:$F$4815,'Customer Info'!$A$1:$E$501,5,0)</f>
        <v>Bochum</v>
      </c>
      <c r="J1591" s="2" t="s">
        <v>94</v>
      </c>
      <c r="K1591" s="7" t="str">
        <f>VLOOKUP($J:$J,'Product Details'!$B:$C,2,0)</f>
        <v>Furniture</v>
      </c>
      <c r="L1591" s="7" t="str">
        <f>VLOOKUP($J:$J,'Product Details'!$B:$D,3,0)</f>
        <v>Bookcases</v>
      </c>
      <c r="M1591" s="7"/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417</v>
      </c>
      <c r="S1591" s="2">
        <v>30</v>
      </c>
      <c r="T1591" s="9">
        <f t="shared" si="122"/>
        <v>447</v>
      </c>
      <c r="U1591" s="9">
        <f t="shared" si="123"/>
        <v>48</v>
      </c>
      <c r="V1591" s="2" t="s">
        <v>34</v>
      </c>
      <c r="W1591" s="10">
        <f t="shared" si="124"/>
        <v>0.02</v>
      </c>
    </row>
    <row r="1592" spans="1:23" x14ac:dyDescent="0.25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VLOOKUP(F1592:F6397,'Customer Info'!A:B,2,0)</f>
        <v>Sam</v>
      </c>
      <c r="H1592" s="6" t="str">
        <f>VLOOKUP($F$10:$F$4815,'Customer Info'!$A$1:$C$501,3,0)</f>
        <v>Craven</v>
      </c>
      <c r="I1592" s="6" t="str">
        <f>VLOOKUP($F$10:$F$4815,'Customer Info'!$A$1:$E$501,5,0)</f>
        <v>Hyderabad</v>
      </c>
      <c r="J1592" s="2" t="s">
        <v>595</v>
      </c>
      <c r="K1592" s="7" t="str">
        <f>VLOOKUP($J:$J,'Product Details'!$B:$C,2,0)</f>
        <v>Office_Supplies</v>
      </c>
      <c r="L1592" s="7" t="str">
        <f>VLOOKUP($J:$J,'Product Details'!$B:$D,3,0)</f>
        <v>Art</v>
      </c>
      <c r="M1592" s="7"/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1845</v>
      </c>
      <c r="S1592" s="2">
        <v>79</v>
      </c>
      <c r="T1592" s="9">
        <f t="shared" si="122"/>
        <v>1924</v>
      </c>
      <c r="U1592" s="9">
        <f t="shared" si="123"/>
        <v>182</v>
      </c>
      <c r="V1592" s="2" t="s">
        <v>72</v>
      </c>
      <c r="W1592" s="10">
        <f t="shared" si="124"/>
        <v>0.02</v>
      </c>
    </row>
    <row r="1593" spans="1:23" x14ac:dyDescent="0.25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VLOOKUP(F1593:F6398,'Customer Info'!A:B,2,0)</f>
        <v>Greg</v>
      </c>
      <c r="H1593" s="6" t="str">
        <f>VLOOKUP($F$10:$F$4815,'Customer Info'!$A$1:$C$501,3,0)</f>
        <v>Tran</v>
      </c>
      <c r="I1593" s="6" t="str">
        <f>VLOOKUP($F$10:$F$4815,'Customer Info'!$A$1:$E$501,5,0)</f>
        <v>Recklinghausen</v>
      </c>
      <c r="J1593" s="2" t="s">
        <v>752</v>
      </c>
      <c r="K1593" s="7" t="str">
        <f>VLOOKUP($J:$J,'Product Details'!$B:$C,2,0)</f>
        <v>Office_Supplies</v>
      </c>
      <c r="L1593" s="7" t="str">
        <f>VLOOKUP($J:$J,'Product Details'!$B:$D,3,0)</f>
        <v>Envelopes</v>
      </c>
      <c r="M1593" s="7"/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6404</v>
      </c>
      <c r="S1593" s="2">
        <v>34</v>
      </c>
      <c r="T1593" s="9">
        <f t="shared" si="122"/>
        <v>6438</v>
      </c>
      <c r="U1593" s="9">
        <f t="shared" si="123"/>
        <v>398</v>
      </c>
      <c r="V1593" s="2" t="s">
        <v>34</v>
      </c>
      <c r="W1593" s="10">
        <f t="shared" si="124"/>
        <v>0.05</v>
      </c>
    </row>
    <row r="1594" spans="1:23" x14ac:dyDescent="0.25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VLOOKUP(F1594:F6399,'Customer Info'!A:B,2,0)</f>
        <v>Jesus</v>
      </c>
      <c r="H1594" s="6" t="str">
        <f>VLOOKUP($F$10:$F$4815,'Customer Info'!$A$1:$C$501,3,0)</f>
        <v>Ocampo</v>
      </c>
      <c r="I1594" s="6" t="str">
        <f>VLOOKUP($F$10:$F$4815,'Customer Info'!$A$1:$E$501,5,0)</f>
        <v>Herten</v>
      </c>
      <c r="J1594" s="2" t="s">
        <v>205</v>
      </c>
      <c r="K1594" s="7" t="str">
        <f>VLOOKUP($J:$J,'Product Details'!$B:$C,2,0)</f>
        <v>Office_Supplies</v>
      </c>
      <c r="L1594" s="7" t="str">
        <f>VLOOKUP($J:$J,'Product Details'!$B:$D,3,0)</f>
        <v>Labels</v>
      </c>
      <c r="M1594" s="7"/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2610</v>
      </c>
      <c r="S1594" s="2">
        <v>39</v>
      </c>
      <c r="T1594" s="9">
        <f t="shared" si="122"/>
        <v>2649</v>
      </c>
      <c r="U1594" s="9">
        <f t="shared" si="123"/>
        <v>255</v>
      </c>
      <c r="V1594" s="2" t="s">
        <v>34</v>
      </c>
      <c r="W1594" s="10">
        <f t="shared" si="124"/>
        <v>0.02</v>
      </c>
    </row>
    <row r="1595" spans="1:23" x14ac:dyDescent="0.25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VLOOKUP(F1595:F6400,'Customer Info'!A:B,2,0)</f>
        <v>Caroline</v>
      </c>
      <c r="H1595" s="6" t="str">
        <f>VLOOKUP($F$10:$F$4815,'Customer Info'!$A$1:$C$501,3,0)</f>
        <v>Jumper</v>
      </c>
      <c r="I1595" s="6" t="str">
        <f>VLOOKUP($F$10:$F$4815,'Customer Info'!$A$1:$E$501,5,0)</f>
        <v>Xuzhou</v>
      </c>
      <c r="J1595" s="2" t="s">
        <v>695</v>
      </c>
      <c r="K1595" s="7" t="str">
        <f>VLOOKUP($J:$J,'Product Details'!$B:$C,2,0)</f>
        <v>Office_Supplies</v>
      </c>
      <c r="L1595" s="7" t="str">
        <f>VLOOKUP($J:$J,'Product Details'!$B:$D,3,0)</f>
        <v>Binders</v>
      </c>
      <c r="M1595" s="7"/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414</v>
      </c>
      <c r="S1595" s="2">
        <v>30</v>
      </c>
      <c r="T1595" s="9">
        <f t="shared" si="122"/>
        <v>444</v>
      </c>
      <c r="U1595" s="9">
        <f t="shared" si="123"/>
        <v>60</v>
      </c>
      <c r="V1595" s="2" t="s">
        <v>34</v>
      </c>
      <c r="W1595" s="10">
        <f t="shared" si="124"/>
        <v>0.02</v>
      </c>
    </row>
    <row r="1596" spans="1:23" x14ac:dyDescent="0.25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VLOOKUP(F1596:F6401,'Customer Info'!A:B,2,0)</f>
        <v>Vivek</v>
      </c>
      <c r="H1596" s="6" t="str">
        <f>VLOOKUP($F$10:$F$4815,'Customer Info'!$A$1:$C$501,3,0)</f>
        <v>Gonzalez</v>
      </c>
      <c r="I1596" s="6" t="str">
        <f>VLOOKUP($F$10:$F$4815,'Customer Info'!$A$1:$E$501,5,0)</f>
        <v>Nanyang</v>
      </c>
      <c r="J1596" s="2" t="s">
        <v>405</v>
      </c>
      <c r="K1596" s="7" t="str">
        <f>VLOOKUP($J:$J,'Product Details'!$B:$C,2,0)</f>
        <v>Furniture</v>
      </c>
      <c r="L1596" s="7" t="str">
        <f>VLOOKUP($J:$J,'Product Details'!$B:$D,3,0)</f>
        <v>Furnishings</v>
      </c>
      <c r="M1596" s="7"/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4192</v>
      </c>
      <c r="S1596" s="2">
        <v>21</v>
      </c>
      <c r="T1596" s="9">
        <f t="shared" si="122"/>
        <v>4213</v>
      </c>
      <c r="U1596" s="9">
        <f t="shared" si="123"/>
        <v>297</v>
      </c>
      <c r="V1596" s="2" t="s">
        <v>64</v>
      </c>
      <c r="W1596" s="10">
        <f t="shared" si="124"/>
        <v>0.02</v>
      </c>
    </row>
    <row r="1597" spans="1:23" x14ac:dyDescent="0.25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VLOOKUP(F1597:F6402,'Customer Info'!A:B,2,0)</f>
        <v>Toby</v>
      </c>
      <c r="H1597" s="6" t="str">
        <f>VLOOKUP($F$10:$F$4815,'Customer Info'!$A$1:$C$501,3,0)</f>
        <v>Carlisle</v>
      </c>
      <c r="I1597" s="6" t="str">
        <f>VLOOKUP($F$10:$F$4815,'Customer Info'!$A$1:$E$501,5,0)</f>
        <v>Depok</v>
      </c>
      <c r="J1597" s="2" t="s">
        <v>178</v>
      </c>
      <c r="K1597" s="7" t="str">
        <f>VLOOKUP($J:$J,'Product Details'!$B:$C,2,0)</f>
        <v>Technology</v>
      </c>
      <c r="L1597" s="7" t="str">
        <f>VLOOKUP($J:$J,'Product Details'!$B:$D,3,0)</f>
        <v>Accessories</v>
      </c>
      <c r="M1597" s="7"/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12068</v>
      </c>
      <c r="S1597" s="2">
        <v>63</v>
      </c>
      <c r="T1597" s="9">
        <f t="shared" si="122"/>
        <v>12131</v>
      </c>
      <c r="U1597" s="9">
        <f t="shared" si="123"/>
        <v>831</v>
      </c>
      <c r="V1597" s="2" t="s">
        <v>34</v>
      </c>
      <c r="W1597" s="10">
        <f t="shared" si="124"/>
        <v>0.05</v>
      </c>
    </row>
    <row r="1598" spans="1:23" x14ac:dyDescent="0.25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VLOOKUP(F1598:F6403,'Customer Info'!A:B,2,0)</f>
        <v>Michael</v>
      </c>
      <c r="H1598" s="6" t="str">
        <f>VLOOKUP($F$10:$F$4815,'Customer Info'!$A$1:$C$501,3,0)</f>
        <v>Moore</v>
      </c>
      <c r="I1598" s="6" t="str">
        <f>VLOOKUP($F$10:$F$4815,'Customer Info'!$A$1:$E$501,5,0)</f>
        <v>Geelong</v>
      </c>
      <c r="J1598" s="2" t="s">
        <v>194</v>
      </c>
      <c r="K1598" s="7" t="str">
        <f>VLOOKUP($J:$J,'Product Details'!$B:$C,2,0)</f>
        <v>Office_Supplies</v>
      </c>
      <c r="L1598" s="7" t="str">
        <f>VLOOKUP($J:$J,'Product Details'!$B:$D,3,0)</f>
        <v>Art</v>
      </c>
      <c r="M1598" s="7"/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32039</v>
      </c>
      <c r="S1598" s="2">
        <v>53</v>
      </c>
      <c r="T1598" s="9">
        <f t="shared" si="122"/>
        <v>32092</v>
      </c>
      <c r="U1598" s="9">
        <f t="shared" si="123"/>
        <v>2097</v>
      </c>
      <c r="V1598" s="2" t="s">
        <v>64</v>
      </c>
      <c r="W1598" s="10">
        <f t="shared" si="124"/>
        <v>7.0000000000000007E-2</v>
      </c>
    </row>
    <row r="1599" spans="1:23" x14ac:dyDescent="0.25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VLOOKUP(F1599:F6404,'Customer Info'!A:B,2,0)</f>
        <v>Ryan</v>
      </c>
      <c r="H1599" s="6" t="str">
        <f>VLOOKUP($F$10:$F$4815,'Customer Info'!$A$1:$C$501,3,0)</f>
        <v>Crowe</v>
      </c>
      <c r="I1599" s="6" t="str">
        <f>VLOOKUP($F$10:$F$4815,'Customer Info'!$A$1:$E$501,5,0)</f>
        <v>Kanpur</v>
      </c>
      <c r="J1599" s="2" t="s">
        <v>427</v>
      </c>
      <c r="K1599" s="7" t="str">
        <f>VLOOKUP($J:$J,'Product Details'!$B:$C,2,0)</f>
        <v>Office_Supplies</v>
      </c>
      <c r="L1599" s="7" t="str">
        <f>VLOOKUP($J:$J,'Product Details'!$B:$D,3,0)</f>
        <v>Storage</v>
      </c>
      <c r="M1599" s="7"/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9596</v>
      </c>
      <c r="S1599" s="2">
        <v>37</v>
      </c>
      <c r="T1599" s="9">
        <f t="shared" si="122"/>
        <v>9633</v>
      </c>
      <c r="U1599" s="9">
        <f t="shared" si="123"/>
        <v>737</v>
      </c>
      <c r="V1599" s="2" t="s">
        <v>64</v>
      </c>
      <c r="W1599" s="10">
        <f t="shared" si="124"/>
        <v>0.05</v>
      </c>
    </row>
    <row r="1600" spans="1:23" x14ac:dyDescent="0.25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VLOOKUP(F1600:F6405,'Customer Info'!A:B,2,0)</f>
        <v>David</v>
      </c>
      <c r="H1600" s="6" t="str">
        <f>VLOOKUP($F$10:$F$4815,'Customer Info'!$A$1:$C$501,3,0)</f>
        <v>Kendrick</v>
      </c>
      <c r="I1600" s="6" t="str">
        <f>VLOOKUP($F$10:$F$4815,'Customer Info'!$A$1:$E$501,5,0)</f>
        <v>Kunming</v>
      </c>
      <c r="J1600" s="2" t="s">
        <v>335</v>
      </c>
      <c r="K1600" s="7" t="str">
        <f>VLOOKUP($J:$J,'Product Details'!$B:$C,2,0)</f>
        <v>Office_Supplies</v>
      </c>
      <c r="L1600" s="7" t="str">
        <f>VLOOKUP($J:$J,'Product Details'!$B:$D,3,0)</f>
        <v>Paper</v>
      </c>
      <c r="M1600" s="7"/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73556</v>
      </c>
      <c r="S1600" s="2">
        <v>97</v>
      </c>
      <c r="T1600" s="9">
        <f t="shared" si="122"/>
        <v>73653</v>
      </c>
      <c r="U1600" s="9">
        <f t="shared" si="123"/>
        <v>4235</v>
      </c>
      <c r="V1600" s="2" t="s">
        <v>34</v>
      </c>
      <c r="W1600" s="10">
        <f t="shared" si="124"/>
        <v>0.09</v>
      </c>
    </row>
    <row r="1601" spans="1:23" x14ac:dyDescent="0.25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VLOOKUP(F1601:F6406,'Customer Info'!A:B,2,0)</f>
        <v>Darren</v>
      </c>
      <c r="H1601" s="6" t="str">
        <f>VLOOKUP($F$10:$F$4815,'Customer Info'!$A$1:$C$501,3,0)</f>
        <v>Budd</v>
      </c>
      <c r="I1601" s="6" t="str">
        <f>VLOOKUP($F$10:$F$4815,'Customer Info'!$A$1:$E$501,5,0)</f>
        <v>Jakarta</v>
      </c>
      <c r="J1601" s="2" t="s">
        <v>230</v>
      </c>
      <c r="K1601" s="7" t="str">
        <f>VLOOKUP($J:$J,'Product Details'!$B:$C,2,0)</f>
        <v>Office_Supplies</v>
      </c>
      <c r="L1601" s="7" t="str">
        <f>VLOOKUP($J:$J,'Product Details'!$B:$D,3,0)</f>
        <v>Paper</v>
      </c>
      <c r="M1601" s="7"/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9768</v>
      </c>
      <c r="S1601" s="2">
        <v>80</v>
      </c>
      <c r="T1601" s="9">
        <f t="shared" si="122"/>
        <v>9848</v>
      </c>
      <c r="U1601" s="9">
        <f t="shared" si="123"/>
        <v>716</v>
      </c>
      <c r="V1601" s="2" t="s">
        <v>34</v>
      </c>
      <c r="W1601" s="10">
        <f t="shared" si="124"/>
        <v>0.05</v>
      </c>
    </row>
    <row r="1602" spans="1:23" x14ac:dyDescent="0.25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VLOOKUP(F1602:F6407,'Customer Info'!A:B,2,0)</f>
        <v>Sarah</v>
      </c>
      <c r="H1602" s="6" t="str">
        <f>VLOOKUP($F$10:$F$4815,'Customer Info'!$A$1:$C$501,3,0)</f>
        <v>Bern</v>
      </c>
      <c r="I1602" s="6" t="str">
        <f>VLOOKUP($F$10:$F$4815,'Customer Info'!$A$1:$E$501,5,0)</f>
        <v>Wollongong</v>
      </c>
      <c r="J1602" s="2" t="s">
        <v>270</v>
      </c>
      <c r="K1602" s="7" t="str">
        <f>VLOOKUP($J:$J,'Product Details'!$B:$C,2,0)</f>
        <v>Furniture</v>
      </c>
      <c r="L1602" s="7" t="str">
        <f>VLOOKUP($J:$J,'Product Details'!$B:$D,3,0)</f>
        <v>Furnishings</v>
      </c>
      <c r="M1602" s="7"/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8068</v>
      </c>
      <c r="S1602" s="2">
        <v>51</v>
      </c>
      <c r="T1602" s="9">
        <f t="shared" si="122"/>
        <v>8119</v>
      </c>
      <c r="U1602" s="9">
        <f t="shared" si="123"/>
        <v>783</v>
      </c>
      <c r="V1602" s="2" t="s">
        <v>64</v>
      </c>
      <c r="W1602" s="10">
        <f t="shared" si="124"/>
        <v>0.05</v>
      </c>
    </row>
    <row r="1603" spans="1:23" x14ac:dyDescent="0.25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VLOOKUP(F1603:F6408,'Customer Info'!A:B,2,0)</f>
        <v>Toby</v>
      </c>
      <c r="H1603" s="6" t="str">
        <f>VLOOKUP($F$10:$F$4815,'Customer Info'!$A$1:$C$501,3,0)</f>
        <v>Gnade</v>
      </c>
      <c r="I1603" s="6" t="str">
        <f>VLOOKUP($F$10:$F$4815,'Customer Info'!$A$1:$E$501,5,0)</f>
        <v>Bhopal</v>
      </c>
      <c r="J1603" s="2" t="s">
        <v>752</v>
      </c>
      <c r="K1603" s="7" t="str">
        <f>VLOOKUP($J:$J,'Product Details'!$B:$C,2,0)</f>
        <v>Office_Supplies</v>
      </c>
      <c r="L1603" s="7" t="str">
        <f>VLOOKUP($J:$J,'Product Details'!$B:$D,3,0)</f>
        <v>Envelopes</v>
      </c>
      <c r="M1603" s="7"/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17712</v>
      </c>
      <c r="S1603" s="2">
        <v>72</v>
      </c>
      <c r="T1603" s="9">
        <f t="shared" si="122"/>
        <v>17784</v>
      </c>
      <c r="U1603" s="9">
        <f t="shared" si="123"/>
        <v>1395</v>
      </c>
      <c r="V1603" s="2" t="s">
        <v>34</v>
      </c>
      <c r="W1603" s="10">
        <f t="shared" si="124"/>
        <v>0.05</v>
      </c>
    </row>
    <row r="1604" spans="1:23" x14ac:dyDescent="0.25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VLOOKUP(F1604:F6409,'Customer Info'!A:B,2,0)</f>
        <v>Lynn</v>
      </c>
      <c r="H1604" s="6" t="str">
        <f>VLOOKUP($F$10:$F$4815,'Customer Info'!$A$1:$C$501,3,0)</f>
        <v>Smith</v>
      </c>
      <c r="I1604" s="6" t="str">
        <f>VLOOKUP($F$10:$F$4815,'Customer Info'!$A$1:$E$501,5,0)</f>
        <v>Guiping</v>
      </c>
      <c r="J1604" s="2" t="s">
        <v>762</v>
      </c>
      <c r="K1604" s="7" t="str">
        <f>VLOOKUP($J:$J,'Product Details'!$B:$C,2,0)</f>
        <v>Technology</v>
      </c>
      <c r="L1604" s="7" t="str">
        <f>VLOOKUP($J:$J,'Product Details'!$B:$D,3,0)</f>
        <v>Machines</v>
      </c>
      <c r="M1604" s="7"/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12212</v>
      </c>
      <c r="S1604" s="2">
        <v>96</v>
      </c>
      <c r="T1604" s="9">
        <f t="shared" si="122"/>
        <v>12308</v>
      </c>
      <c r="U1604" s="9">
        <f t="shared" si="123"/>
        <v>560</v>
      </c>
      <c r="V1604" s="2" t="s">
        <v>64</v>
      </c>
      <c r="W1604" s="10">
        <f t="shared" si="124"/>
        <v>0.05</v>
      </c>
    </row>
    <row r="1605" spans="1:23" x14ac:dyDescent="0.25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VLOOKUP(F1605:F6410,'Customer Info'!A:B,2,0)</f>
        <v>Barry</v>
      </c>
      <c r="H1605" s="6" t="str">
        <f>VLOOKUP($F$10:$F$4815,'Customer Info'!$A$1:$C$501,3,0)</f>
        <v>Blumstein</v>
      </c>
      <c r="I1605" s="6" t="str">
        <f>VLOOKUP($F$10:$F$4815,'Customer Info'!$A$1:$E$501,5,0)</f>
        <v>Gold Coast</v>
      </c>
      <c r="J1605" s="2" t="s">
        <v>90</v>
      </c>
      <c r="K1605" s="7" t="str">
        <f>VLOOKUP($J:$J,'Product Details'!$B:$C,2,0)</f>
        <v>Office_Supplies</v>
      </c>
      <c r="L1605" s="7" t="str">
        <f>VLOOKUP($J:$J,'Product Details'!$B:$D,3,0)</f>
        <v>Paper</v>
      </c>
      <c r="M1605" s="7"/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11456</v>
      </c>
      <c r="S1605" s="2">
        <v>24</v>
      </c>
      <c r="T1605" s="9">
        <f t="shared" si="122"/>
        <v>11480</v>
      </c>
      <c r="U1605" s="9">
        <f t="shared" si="123"/>
        <v>464</v>
      </c>
      <c r="V1605" s="2" t="s">
        <v>34</v>
      </c>
      <c r="W1605" s="10">
        <f t="shared" si="124"/>
        <v>0.05</v>
      </c>
    </row>
    <row r="1606" spans="1:23" x14ac:dyDescent="0.25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VLOOKUP(F1606:F6411,'Customer Info'!A:B,2,0)</f>
        <v>Ted</v>
      </c>
      <c r="H1606" s="6" t="str">
        <f>VLOOKUP($F$10:$F$4815,'Customer Info'!$A$1:$C$501,3,0)</f>
        <v>Trevino</v>
      </c>
      <c r="I1606" s="6" t="str">
        <f>VLOOKUP($F$10:$F$4815,'Customer Info'!$A$1:$E$501,5,0)</f>
        <v>Bendigo</v>
      </c>
      <c r="J1606" s="2" t="s">
        <v>224</v>
      </c>
      <c r="K1606" s="7" t="str">
        <f>VLOOKUP($J:$J,'Product Details'!$B:$C,2,0)</f>
        <v>Office_Supplies</v>
      </c>
      <c r="L1606" s="7" t="str">
        <f>VLOOKUP($J:$J,'Product Details'!$B:$D,3,0)</f>
        <v>Supplies</v>
      </c>
      <c r="M1606" s="7"/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8424</v>
      </c>
      <c r="S1606" s="2">
        <v>75</v>
      </c>
      <c r="T1606" s="9">
        <f t="shared" si="122"/>
        <v>8499</v>
      </c>
      <c r="U1606" s="9">
        <f t="shared" si="123"/>
        <v>477</v>
      </c>
      <c r="V1606" s="2" t="s">
        <v>64</v>
      </c>
      <c r="W1606" s="10">
        <f t="shared" si="124"/>
        <v>0.05</v>
      </c>
    </row>
    <row r="1607" spans="1:23" x14ac:dyDescent="0.25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VLOOKUP(F1607:F6412,'Customer Info'!A:B,2,0)</f>
        <v>Stewart</v>
      </c>
      <c r="H1607" s="6" t="str">
        <f>VLOOKUP($F$10:$F$4815,'Customer Info'!$A$1:$C$501,3,0)</f>
        <v>Visinsky</v>
      </c>
      <c r="I1607" s="6" t="str">
        <f>VLOOKUP($F$10:$F$4815,'Customer Info'!$A$1:$E$501,5,0)</f>
        <v>Shenyang</v>
      </c>
      <c r="J1607" s="2" t="s">
        <v>184</v>
      </c>
      <c r="K1607" s="7" t="str">
        <f>VLOOKUP($J:$J,'Product Details'!$B:$C,2,0)</f>
        <v>Furniture</v>
      </c>
      <c r="L1607" s="7" t="str">
        <f>VLOOKUP($J:$J,'Product Details'!$B:$D,3,0)</f>
        <v>Tables</v>
      </c>
      <c r="M1607" s="7"/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122100</v>
      </c>
      <c r="S1607" s="2">
        <v>54</v>
      </c>
      <c r="T1607" s="9">
        <f t="shared" si="122"/>
        <v>122154</v>
      </c>
      <c r="U1607" s="9">
        <f t="shared" si="123"/>
        <v>11346</v>
      </c>
      <c r="V1607" s="2" t="s">
        <v>64</v>
      </c>
      <c r="W1607" s="10">
        <f t="shared" si="124"/>
        <v>0.12</v>
      </c>
    </row>
    <row r="1608" spans="1:23" x14ac:dyDescent="0.25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VLOOKUP(F1608:F6413,'Customer Info'!A:B,2,0)</f>
        <v>Toby</v>
      </c>
      <c r="H1608" s="6" t="str">
        <f>VLOOKUP($F$10:$F$4815,'Customer Info'!$A$1:$C$501,3,0)</f>
        <v>Gnade</v>
      </c>
      <c r="I1608" s="6" t="str">
        <f>VLOOKUP($F$10:$F$4815,'Customer Info'!$A$1:$E$501,5,0)</f>
        <v>Bhopal</v>
      </c>
      <c r="J1608" s="2" t="s">
        <v>533</v>
      </c>
      <c r="K1608" s="7" t="str">
        <f>VLOOKUP($J:$J,'Product Details'!$B:$C,2,0)</f>
        <v>Office_Supplies</v>
      </c>
      <c r="L1608" s="7" t="str">
        <f>VLOOKUP($J:$J,'Product Details'!$B:$D,3,0)</f>
        <v>Supplies</v>
      </c>
      <c r="M1608" s="7"/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5103</v>
      </c>
      <c r="S1608" s="2">
        <v>93</v>
      </c>
      <c r="T1608" s="9">
        <f t="shared" si="122"/>
        <v>5196</v>
      </c>
      <c r="U1608" s="9">
        <f t="shared" si="123"/>
        <v>373</v>
      </c>
      <c r="V1608" s="2" t="s">
        <v>34</v>
      </c>
      <c r="W1608" s="10">
        <f t="shared" si="124"/>
        <v>0.05</v>
      </c>
    </row>
    <row r="1609" spans="1:23" x14ac:dyDescent="0.25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VLOOKUP(F1609:F6414,'Customer Info'!A:B,2,0)</f>
        <v>Becky</v>
      </c>
      <c r="H1609" s="6" t="str">
        <f>VLOOKUP($F$10:$F$4815,'Customer Info'!$A$1:$C$501,3,0)</f>
        <v>Castell</v>
      </c>
      <c r="I1609" s="6" t="str">
        <f>VLOOKUP($F$10:$F$4815,'Customer Info'!$A$1:$E$501,5,0)</f>
        <v>Berlin</v>
      </c>
      <c r="J1609" s="2" t="s">
        <v>359</v>
      </c>
      <c r="K1609" s="7" t="str">
        <f>VLOOKUP($J:$J,'Product Details'!$B:$C,2,0)</f>
        <v>Office_Supplies</v>
      </c>
      <c r="L1609" s="7" t="str">
        <f>VLOOKUP($J:$J,'Product Details'!$B:$D,3,0)</f>
        <v>Binders</v>
      </c>
      <c r="M1609" s="7"/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8310</v>
      </c>
      <c r="S1609" s="2">
        <v>84</v>
      </c>
      <c r="T1609" s="9">
        <f t="shared" si="122"/>
        <v>8394</v>
      </c>
      <c r="U1609" s="9">
        <f t="shared" si="123"/>
        <v>624</v>
      </c>
      <c r="V1609" s="2" t="s">
        <v>64</v>
      </c>
      <c r="W1609" s="10">
        <f t="shared" si="124"/>
        <v>0.05</v>
      </c>
    </row>
    <row r="1610" spans="1:23" x14ac:dyDescent="0.25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VLOOKUP(F1610:F6415,'Customer Info'!A:B,2,0)</f>
        <v>John</v>
      </c>
      <c r="H1610" s="6" t="str">
        <f>VLOOKUP($F$10:$F$4815,'Customer Info'!$A$1:$C$501,3,0)</f>
        <v>Huston</v>
      </c>
      <c r="I1610" s="6" t="str">
        <f>VLOOKUP($F$10:$F$4815,'Customer Info'!$A$1:$E$501,5,0)</f>
        <v>Jena</v>
      </c>
      <c r="J1610" s="2" t="s">
        <v>109</v>
      </c>
      <c r="K1610" s="7" t="str">
        <f>VLOOKUP($J:$J,'Product Details'!$B:$C,2,0)</f>
        <v>Furniture</v>
      </c>
      <c r="L1610" s="7" t="str">
        <f>VLOOKUP($J:$J,'Product Details'!$B:$D,3,0)</f>
        <v>Bookcases</v>
      </c>
      <c r="M1610" s="7"/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3036</v>
      </c>
      <c r="S1610" s="2">
        <v>67</v>
      </c>
      <c r="T1610" s="9">
        <f t="shared" si="122"/>
        <v>3103</v>
      </c>
      <c r="U1610" s="9">
        <f t="shared" si="123"/>
        <v>319</v>
      </c>
      <c r="V1610" s="2" t="s">
        <v>34</v>
      </c>
      <c r="W1610" s="10">
        <f t="shared" si="124"/>
        <v>0.02</v>
      </c>
    </row>
    <row r="1611" spans="1:23" x14ac:dyDescent="0.25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VLOOKUP(F1611:F6416,'Customer Info'!A:B,2,0)</f>
        <v>Brooke</v>
      </c>
      <c r="H1611" s="6" t="str">
        <f>VLOOKUP($F$10:$F$4815,'Customer Info'!$A$1:$C$501,3,0)</f>
        <v>Gillingham</v>
      </c>
      <c r="I1611" s="6" t="str">
        <f>VLOOKUP($F$10:$F$4815,'Customer Info'!$A$1:$E$501,5,0)</f>
        <v>Weimar</v>
      </c>
      <c r="J1611" s="2" t="s">
        <v>533</v>
      </c>
      <c r="K1611" s="7" t="str">
        <f>VLOOKUP($J:$J,'Product Details'!$B:$C,2,0)</f>
        <v>Office_Supplies</v>
      </c>
      <c r="L1611" s="7" t="str">
        <f>VLOOKUP($J:$J,'Product Details'!$B:$D,3,0)</f>
        <v>Supplies</v>
      </c>
      <c r="M1611" s="7"/>
      <c r="N1611" s="2">
        <v>127</v>
      </c>
      <c r="O1611" s="2">
        <v>116</v>
      </c>
      <c r="P1611" s="2">
        <v>1</v>
      </c>
      <c r="Q1611" s="8">
        <f t="shared" ref="Q1611:Q1674" si="125">O1611*P1611</f>
        <v>116</v>
      </c>
      <c r="R1611" s="8">
        <f t="shared" ref="R1611:R1674" si="126">N1611*P1611</f>
        <v>127</v>
      </c>
      <c r="S1611" s="2">
        <v>30</v>
      </c>
      <c r="T1611" s="9">
        <f t="shared" ref="T1611:T1674" si="127">R1611+S1611</f>
        <v>157</v>
      </c>
      <c r="U1611" s="9">
        <f t="shared" ref="U1611:U1674" si="128">T1611-Q1611</f>
        <v>41</v>
      </c>
      <c r="V1611" s="2" t="s">
        <v>64</v>
      </c>
      <c r="W1611" s="10">
        <f t="shared" ref="W1611:W1674" si="129">VLOOKUP(T:T,$X$1:$Y$7, 2, TRUE)</f>
        <v>0.02</v>
      </c>
    </row>
    <row r="1612" spans="1:23" x14ac:dyDescent="0.25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VLOOKUP(F1612:F6417,'Customer Info'!A:B,2,0)</f>
        <v>Rachel</v>
      </c>
      <c r="H1612" s="6" t="str">
        <f>VLOOKUP($F$10:$F$4815,'Customer Info'!$A$1:$C$501,3,0)</f>
        <v>Payne</v>
      </c>
      <c r="I1612" s="6" t="str">
        <f>VLOOKUP($F$10:$F$4815,'Customer Info'!$A$1:$E$501,5,0)</f>
        <v>Fuzhou</v>
      </c>
      <c r="J1612" s="2" t="s">
        <v>698</v>
      </c>
      <c r="K1612" s="7" t="str">
        <f>VLOOKUP($J:$J,'Product Details'!$B:$C,2,0)</f>
        <v>Furniture</v>
      </c>
      <c r="L1612" s="7" t="str">
        <f>VLOOKUP($J:$J,'Product Details'!$B:$D,3,0)</f>
        <v>Chairs</v>
      </c>
      <c r="M1612" s="7"/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">
        <v>69</v>
      </c>
      <c r="T1612" s="9">
        <f t="shared" si="127"/>
        <v>19125</v>
      </c>
      <c r="U1612" s="9">
        <f t="shared" si="128"/>
        <v>429</v>
      </c>
      <c r="V1612" s="2" t="s">
        <v>64</v>
      </c>
      <c r="W1612" s="10">
        <f t="shared" si="129"/>
        <v>0.05</v>
      </c>
    </row>
    <row r="1613" spans="1:23" x14ac:dyDescent="0.25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VLOOKUP(F1613:F6418,'Customer Info'!A:B,2,0)</f>
        <v>Darren</v>
      </c>
      <c r="H1613" s="6" t="str">
        <f>VLOOKUP($F$10:$F$4815,'Customer Info'!$A$1:$C$501,3,0)</f>
        <v>Powers</v>
      </c>
      <c r="I1613" s="6" t="str">
        <f>VLOOKUP($F$10:$F$4815,'Customer Info'!$A$1:$E$501,5,0)</f>
        <v>Depok</v>
      </c>
      <c r="J1613" s="2" t="s">
        <v>836</v>
      </c>
      <c r="K1613" s="7" t="str">
        <f>VLOOKUP($J:$J,'Product Details'!$B:$C,2,0)</f>
        <v>Technology</v>
      </c>
      <c r="L1613" s="7" t="str">
        <f>VLOOKUP($J:$J,'Product Details'!$B:$D,3,0)</f>
        <v>Copiers</v>
      </c>
      <c r="M1613" s="7"/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">
        <v>10</v>
      </c>
      <c r="T1613" s="9">
        <f t="shared" si="127"/>
        <v>214</v>
      </c>
      <c r="U1613" s="9">
        <f t="shared" si="128"/>
        <v>25</v>
      </c>
      <c r="V1613" s="2" t="s">
        <v>64</v>
      </c>
      <c r="W1613" s="10">
        <f t="shared" si="129"/>
        <v>0.02</v>
      </c>
    </row>
    <row r="1614" spans="1:23" x14ac:dyDescent="0.25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VLOOKUP(F1614:F6419,'Customer Info'!A:B,2,0)</f>
        <v>Logan</v>
      </c>
      <c r="H1614" s="6" t="str">
        <f>VLOOKUP($F$10:$F$4815,'Customer Info'!$A$1:$C$501,3,0)</f>
        <v>Currie</v>
      </c>
      <c r="I1614" s="6" t="str">
        <f>VLOOKUP($F$10:$F$4815,'Customer Info'!$A$1:$E$501,5,0)</f>
        <v>Amravati</v>
      </c>
      <c r="J1614" s="2" t="s">
        <v>311</v>
      </c>
      <c r="K1614" s="7" t="str">
        <f>VLOOKUP($J:$J,'Product Details'!$B:$C,2,0)</f>
        <v>Technology</v>
      </c>
      <c r="L1614" s="7" t="str">
        <f>VLOOKUP($J:$J,'Product Details'!$B:$D,3,0)</f>
        <v>Copiers</v>
      </c>
      <c r="M1614" s="7"/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">
        <v>86</v>
      </c>
      <c r="T1614" s="9">
        <f t="shared" si="127"/>
        <v>4955</v>
      </c>
      <c r="U1614" s="9">
        <f t="shared" si="128"/>
        <v>317</v>
      </c>
      <c r="V1614" s="2" t="s">
        <v>34</v>
      </c>
      <c r="W1614" s="10">
        <f t="shared" si="129"/>
        <v>0.02</v>
      </c>
    </row>
    <row r="1615" spans="1:23" x14ac:dyDescent="0.25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VLOOKUP(F1615:F6420,'Customer Info'!A:B,2,0)</f>
        <v>Cari</v>
      </c>
      <c r="H1615" s="6" t="str">
        <f>VLOOKUP($F$10:$F$4815,'Customer Info'!$A$1:$C$501,3,0)</f>
        <v>MacIntyre</v>
      </c>
      <c r="I1615" s="6" t="str">
        <f>VLOOKUP($F$10:$F$4815,'Customer Info'!$A$1:$E$501,5,0)</f>
        <v>Freiburg</v>
      </c>
      <c r="J1615" s="2" t="s">
        <v>42</v>
      </c>
      <c r="K1615" s="7" t="str">
        <f>VLOOKUP($J:$J,'Product Details'!$B:$C,2,0)</f>
        <v>Office_Supplies</v>
      </c>
      <c r="L1615" s="7" t="str">
        <f>VLOOKUP($J:$J,'Product Details'!$B:$D,3,0)</f>
        <v>Supplies</v>
      </c>
      <c r="M1615" s="7"/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">
        <v>54</v>
      </c>
      <c r="T1615" s="9">
        <f t="shared" si="127"/>
        <v>15650</v>
      </c>
      <c r="U1615" s="9">
        <f t="shared" si="128"/>
        <v>649</v>
      </c>
      <c r="V1615" s="2" t="s">
        <v>64</v>
      </c>
      <c r="W1615" s="10">
        <f t="shared" si="129"/>
        <v>0.05</v>
      </c>
    </row>
    <row r="1616" spans="1:23" x14ac:dyDescent="0.25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VLOOKUP(F1616:F6421,'Customer Info'!A:B,2,0)</f>
        <v>Dave</v>
      </c>
      <c r="H1616" s="6" t="str">
        <f>VLOOKUP($F$10:$F$4815,'Customer Info'!$A$1:$C$501,3,0)</f>
        <v>Hallsten</v>
      </c>
      <c r="I1616" s="6" t="str">
        <f>VLOOKUP($F$10:$F$4815,'Customer Info'!$A$1:$E$501,5,0)</f>
        <v>Melbourne</v>
      </c>
      <c r="J1616" s="2" t="s">
        <v>132</v>
      </c>
      <c r="K1616" s="7" t="str">
        <f>VLOOKUP($J:$J,'Product Details'!$B:$C,2,0)</f>
        <v>Office_Supplies</v>
      </c>
      <c r="L1616" s="7" t="str">
        <f>VLOOKUP($J:$J,'Product Details'!$B:$D,3,0)</f>
        <v>Labels</v>
      </c>
      <c r="M1616" s="7"/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">
        <v>85</v>
      </c>
      <c r="T1616" s="9">
        <f t="shared" si="127"/>
        <v>14227</v>
      </c>
      <c r="U1616" s="9">
        <f t="shared" si="128"/>
        <v>1258</v>
      </c>
      <c r="V1616" s="2" t="s">
        <v>64</v>
      </c>
      <c r="W1616" s="10">
        <f t="shared" si="129"/>
        <v>0.05</v>
      </c>
    </row>
    <row r="1617" spans="1:23" x14ac:dyDescent="0.25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VLOOKUP(F1617:F6422,'Customer Info'!A:B,2,0)</f>
        <v>Thomas</v>
      </c>
      <c r="H1617" s="6" t="str">
        <f>VLOOKUP($F$10:$F$4815,'Customer Info'!$A$1:$C$501,3,0)</f>
        <v>Brumley</v>
      </c>
      <c r="I1617" s="6" t="str">
        <f>VLOOKUP($F$10:$F$4815,'Customer Info'!$A$1:$E$501,5,0)</f>
        <v>Launceston</v>
      </c>
      <c r="J1617" s="2" t="s">
        <v>449</v>
      </c>
      <c r="K1617" s="7" t="str">
        <f>VLOOKUP($J:$J,'Product Details'!$B:$C,2,0)</f>
        <v>Office_Supplies</v>
      </c>
      <c r="L1617" s="7" t="str">
        <f>VLOOKUP($J:$J,'Product Details'!$B:$D,3,0)</f>
        <v>Envelopes</v>
      </c>
      <c r="M1617" s="7"/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">
        <v>90</v>
      </c>
      <c r="T1617" s="9">
        <f t="shared" si="127"/>
        <v>3912</v>
      </c>
      <c r="U1617" s="9">
        <f t="shared" si="128"/>
        <v>342</v>
      </c>
      <c r="V1617" s="2" t="s">
        <v>64</v>
      </c>
      <c r="W1617" s="10">
        <f t="shared" si="129"/>
        <v>0.02</v>
      </c>
    </row>
    <row r="1618" spans="1:23" x14ac:dyDescent="0.25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VLOOKUP(F1618:F6423,'Customer Info'!A:B,2,0)</f>
        <v>Charles</v>
      </c>
      <c r="H1618" s="6" t="str">
        <f>VLOOKUP($F$10:$F$4815,'Customer Info'!$A$1:$C$501,3,0)</f>
        <v>Sheldon</v>
      </c>
      <c r="I1618" s="6" t="str">
        <f>VLOOKUP($F$10:$F$4815,'Customer Info'!$A$1:$E$501,5,0)</f>
        <v>Jakarta</v>
      </c>
      <c r="J1618" s="2" t="s">
        <v>33</v>
      </c>
      <c r="K1618" s="7" t="str">
        <f>VLOOKUP($J:$J,'Product Details'!$B:$C,2,0)</f>
        <v>Technology</v>
      </c>
      <c r="L1618" s="7" t="str">
        <f>VLOOKUP($J:$J,'Product Details'!$B:$D,3,0)</f>
        <v>Machines</v>
      </c>
      <c r="M1618" s="7"/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">
        <v>77</v>
      </c>
      <c r="T1618" s="9">
        <f t="shared" si="127"/>
        <v>5997</v>
      </c>
      <c r="U1618" s="9">
        <f t="shared" si="128"/>
        <v>727</v>
      </c>
      <c r="V1618" s="2" t="s">
        <v>34</v>
      </c>
      <c r="W1618" s="10">
        <f t="shared" si="129"/>
        <v>0.05</v>
      </c>
    </row>
    <row r="1619" spans="1:23" x14ac:dyDescent="0.25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VLOOKUP(F1619:F6424,'Customer Info'!A:B,2,0)</f>
        <v>Filia</v>
      </c>
      <c r="H1619" s="6" t="str">
        <f>VLOOKUP($F$10:$F$4815,'Customer Info'!$A$1:$C$501,3,0)</f>
        <v>McAdams</v>
      </c>
      <c r="I1619" s="6" t="str">
        <f>VLOOKUP($F$10:$F$4815,'Customer Info'!$A$1:$E$501,5,0)</f>
        <v>Lucknow</v>
      </c>
      <c r="J1619" s="2" t="s">
        <v>63</v>
      </c>
      <c r="K1619" s="7" t="str">
        <f>VLOOKUP($J:$J,'Product Details'!$B:$C,2,0)</f>
        <v>Office_Supplies</v>
      </c>
      <c r="L1619" s="7" t="str">
        <f>VLOOKUP($J:$J,'Product Details'!$B:$D,3,0)</f>
        <v>Envelopes</v>
      </c>
      <c r="M1619" s="7"/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">
        <v>85</v>
      </c>
      <c r="T1619" s="9">
        <f t="shared" si="127"/>
        <v>72199</v>
      </c>
      <c r="U1619" s="9">
        <f t="shared" si="128"/>
        <v>4143</v>
      </c>
      <c r="V1619" s="2" t="s">
        <v>34</v>
      </c>
      <c r="W1619" s="10">
        <f t="shared" si="129"/>
        <v>0.09</v>
      </c>
    </row>
    <row r="1620" spans="1:23" x14ac:dyDescent="0.25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VLOOKUP(F1620:F6425,'Customer Info'!A:B,2,0)</f>
        <v>Logan</v>
      </c>
      <c r="H1620" s="6" t="str">
        <f>VLOOKUP($F$10:$F$4815,'Customer Info'!$A$1:$C$501,3,0)</f>
        <v>Currie</v>
      </c>
      <c r="I1620" s="6" t="str">
        <f>VLOOKUP($F$10:$F$4815,'Customer Info'!$A$1:$E$501,5,0)</f>
        <v>Anshan</v>
      </c>
      <c r="J1620" s="2" t="s">
        <v>402</v>
      </c>
      <c r="K1620" s="7" t="str">
        <f>VLOOKUP($J:$J,'Product Details'!$B:$C,2,0)</f>
        <v>Furniture</v>
      </c>
      <c r="L1620" s="7" t="str">
        <f>VLOOKUP($J:$J,'Product Details'!$B:$D,3,0)</f>
        <v>Bookcases</v>
      </c>
      <c r="M1620" s="7"/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">
        <v>10</v>
      </c>
      <c r="T1620" s="9">
        <f t="shared" si="127"/>
        <v>217</v>
      </c>
      <c r="U1620" s="9">
        <f t="shared" si="128"/>
        <v>25</v>
      </c>
      <c r="V1620" s="2" t="s">
        <v>34</v>
      </c>
      <c r="W1620" s="10">
        <f t="shared" si="129"/>
        <v>0.02</v>
      </c>
    </row>
    <row r="1621" spans="1:23" x14ac:dyDescent="0.25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VLOOKUP(F1621:F6426,'Customer Info'!A:B,2,0)</f>
        <v>Quincy</v>
      </c>
      <c r="H1621" s="6" t="str">
        <f>VLOOKUP($F$10:$F$4815,'Customer Info'!$A$1:$C$501,3,0)</f>
        <v>Jones</v>
      </c>
      <c r="I1621" s="6" t="str">
        <f>VLOOKUP($F$10:$F$4815,'Customer Info'!$A$1:$E$501,5,0)</f>
        <v>Gold Coast</v>
      </c>
      <c r="J1621" s="2" t="s">
        <v>362</v>
      </c>
      <c r="K1621" s="7" t="str">
        <f>VLOOKUP($J:$J,'Product Details'!$B:$C,2,0)</f>
        <v>Technology</v>
      </c>
      <c r="L1621" s="7" t="str">
        <f>VLOOKUP($J:$J,'Product Details'!$B:$D,3,0)</f>
        <v>Machines</v>
      </c>
      <c r="M1621" s="7"/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">
        <v>70</v>
      </c>
      <c r="T1621" s="9">
        <f t="shared" si="127"/>
        <v>39736</v>
      </c>
      <c r="U1621" s="9">
        <f t="shared" si="128"/>
        <v>4078</v>
      </c>
      <c r="V1621" s="2" t="s">
        <v>64</v>
      </c>
      <c r="W1621" s="10">
        <f t="shared" si="129"/>
        <v>7.0000000000000007E-2</v>
      </c>
    </row>
    <row r="1622" spans="1:23" x14ac:dyDescent="0.25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VLOOKUP(F1622:F6427,'Customer Info'!A:B,2,0)</f>
        <v>Anemone</v>
      </c>
      <c r="H1622" s="6" t="str">
        <f>VLOOKUP($F$10:$F$4815,'Customer Info'!$A$1:$C$501,3,0)</f>
        <v>Ratner</v>
      </c>
      <c r="I1622" s="6" t="str">
        <f>VLOOKUP($F$10:$F$4815,'Customer Info'!$A$1:$E$501,5,0)</f>
        <v>Berlin</v>
      </c>
      <c r="J1622" s="2" t="s">
        <v>444</v>
      </c>
      <c r="K1622" s="7" t="str">
        <f>VLOOKUP($J:$J,'Product Details'!$B:$C,2,0)</f>
        <v>Office_Supplies</v>
      </c>
      <c r="L1622" s="7" t="str">
        <f>VLOOKUP($J:$J,'Product Details'!$B:$D,3,0)</f>
        <v>Envelopes</v>
      </c>
      <c r="M1622" s="7"/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">
        <v>54</v>
      </c>
      <c r="T1622" s="9">
        <f t="shared" si="127"/>
        <v>1032</v>
      </c>
      <c r="U1622" s="9">
        <f t="shared" si="128"/>
        <v>110</v>
      </c>
      <c r="V1622" s="2" t="s">
        <v>34</v>
      </c>
      <c r="W1622" s="10">
        <f t="shared" si="129"/>
        <v>0.02</v>
      </c>
    </row>
    <row r="1623" spans="1:23" x14ac:dyDescent="0.25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VLOOKUP(F1623:F6428,'Customer Info'!A:B,2,0)</f>
        <v>Brian</v>
      </c>
      <c r="H1623" s="6" t="str">
        <f>VLOOKUP($F$10:$F$4815,'Customer Info'!$A$1:$C$501,3,0)</f>
        <v>Dahlen</v>
      </c>
      <c r="I1623" s="6" t="str">
        <f>VLOOKUP($F$10:$F$4815,'Customer Info'!$A$1:$E$501,5,0)</f>
        <v>Shantou</v>
      </c>
      <c r="J1623" s="2" t="s">
        <v>323</v>
      </c>
      <c r="K1623" s="7" t="str">
        <f>VLOOKUP($J:$J,'Product Details'!$B:$C,2,0)</f>
        <v>Technology</v>
      </c>
      <c r="L1623" s="7" t="str">
        <f>VLOOKUP($J:$J,'Product Details'!$B:$D,3,0)</f>
        <v>Accessories</v>
      </c>
      <c r="M1623" s="7"/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">
        <v>63</v>
      </c>
      <c r="T1623" s="9">
        <f t="shared" si="127"/>
        <v>11903</v>
      </c>
      <c r="U1623" s="9">
        <f t="shared" si="128"/>
        <v>1363</v>
      </c>
      <c r="V1623" s="2" t="s">
        <v>64</v>
      </c>
      <c r="W1623" s="10">
        <f t="shared" si="129"/>
        <v>0.05</v>
      </c>
    </row>
    <row r="1624" spans="1:23" x14ac:dyDescent="0.25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VLOOKUP(F1624:F6429,'Customer Info'!A:B,2,0)</f>
        <v>Sara</v>
      </c>
      <c r="H1624" s="6" t="str">
        <f>VLOOKUP($F$10:$F$4815,'Customer Info'!$A$1:$C$501,3,0)</f>
        <v>Luxemburg</v>
      </c>
      <c r="I1624" s="6" t="str">
        <f>VLOOKUP($F$10:$F$4815,'Customer Info'!$A$1:$E$501,5,0)</f>
        <v>Luoyang</v>
      </c>
      <c r="J1624" s="2" t="s">
        <v>894</v>
      </c>
      <c r="K1624" s="7" t="str">
        <f>VLOOKUP($J:$J,'Product Details'!$B:$C,2,0)</f>
        <v>Technology</v>
      </c>
      <c r="L1624" s="7" t="str">
        <f>VLOOKUP($J:$J,'Product Details'!$B:$D,3,0)</f>
        <v>Machines</v>
      </c>
      <c r="M1624" s="7"/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">
        <v>46</v>
      </c>
      <c r="T1624" s="9">
        <f t="shared" si="127"/>
        <v>25390</v>
      </c>
      <c r="U1624" s="9">
        <f t="shared" si="128"/>
        <v>1924</v>
      </c>
      <c r="V1624" s="2" t="s">
        <v>34</v>
      </c>
      <c r="W1624" s="10">
        <f t="shared" si="129"/>
        <v>7.0000000000000007E-2</v>
      </c>
    </row>
    <row r="1625" spans="1:23" x14ac:dyDescent="0.25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VLOOKUP(F1625:F6430,'Customer Info'!A:B,2,0)</f>
        <v>Patricia</v>
      </c>
      <c r="H1625" s="6" t="str">
        <f>VLOOKUP($F$10:$F$4815,'Customer Info'!$A$1:$C$501,3,0)</f>
        <v>Hirasaki</v>
      </c>
      <c r="I1625" s="6" t="str">
        <f>VLOOKUP($F$10:$F$4815,'Customer Info'!$A$1:$E$501,5,0)</f>
        <v>Pimpri</v>
      </c>
      <c r="J1625" s="2" t="s">
        <v>449</v>
      </c>
      <c r="K1625" s="7" t="str">
        <f>VLOOKUP($J:$J,'Product Details'!$B:$C,2,0)</f>
        <v>Office_Supplies</v>
      </c>
      <c r="L1625" s="7" t="str">
        <f>VLOOKUP($J:$J,'Product Details'!$B:$D,3,0)</f>
        <v>Envelopes</v>
      </c>
      <c r="M1625" s="7"/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">
        <v>54</v>
      </c>
      <c r="T1625" s="9">
        <f t="shared" si="127"/>
        <v>12174</v>
      </c>
      <c r="U1625" s="9">
        <f t="shared" si="128"/>
        <v>170</v>
      </c>
      <c r="V1625" s="2" t="s">
        <v>31</v>
      </c>
      <c r="W1625" s="10">
        <f t="shared" si="129"/>
        <v>0.05</v>
      </c>
    </row>
    <row r="1626" spans="1:23" x14ac:dyDescent="0.25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VLOOKUP(F1626:F6431,'Customer Info'!A:B,2,0)</f>
        <v>Michelle</v>
      </c>
      <c r="H1626" s="6" t="str">
        <f>VLOOKUP($F$10:$F$4815,'Customer Info'!$A$1:$C$501,3,0)</f>
        <v>Arnett</v>
      </c>
      <c r="I1626" s="6" t="str">
        <f>VLOOKUP($F$10:$F$4815,'Customer Info'!$A$1:$E$501,5,0)</f>
        <v>Yancheng</v>
      </c>
      <c r="J1626" s="2" t="s">
        <v>39</v>
      </c>
      <c r="K1626" s="7" t="str">
        <f>VLOOKUP($J:$J,'Product Details'!$B:$C,2,0)</f>
        <v>Office_Supplies</v>
      </c>
      <c r="L1626" s="7" t="str">
        <f>VLOOKUP($J:$J,'Product Details'!$B:$D,3,0)</f>
        <v>Binders</v>
      </c>
      <c r="M1626" s="7"/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">
        <v>30</v>
      </c>
      <c r="T1626" s="9">
        <f t="shared" si="127"/>
        <v>586</v>
      </c>
      <c r="U1626" s="9">
        <f t="shared" si="128"/>
        <v>66</v>
      </c>
      <c r="V1626" s="2" t="s">
        <v>64</v>
      </c>
      <c r="W1626" s="10">
        <f t="shared" si="129"/>
        <v>0.02</v>
      </c>
    </row>
    <row r="1627" spans="1:23" x14ac:dyDescent="0.25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VLOOKUP(F1627:F6432,'Customer Info'!A:B,2,0)</f>
        <v>Rachel</v>
      </c>
      <c r="H1627" s="6" t="str">
        <f>VLOOKUP($F$10:$F$4815,'Customer Info'!$A$1:$C$501,3,0)</f>
        <v>Payne</v>
      </c>
      <c r="I1627" s="6" t="str">
        <f>VLOOKUP($F$10:$F$4815,'Customer Info'!$A$1:$E$501,5,0)</f>
        <v>Caloundra</v>
      </c>
      <c r="J1627" s="2" t="s">
        <v>87</v>
      </c>
      <c r="K1627" s="7" t="str">
        <f>VLOOKUP($J:$J,'Product Details'!$B:$C,2,0)</f>
        <v>Office_Supplies</v>
      </c>
      <c r="L1627" s="7" t="str">
        <f>VLOOKUP($J:$J,'Product Details'!$B:$D,3,0)</f>
        <v>Storage</v>
      </c>
      <c r="M1627" s="7"/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14464</v>
      </c>
      <c r="S1627" s="2">
        <v>72</v>
      </c>
      <c r="T1627" s="9">
        <f t="shared" si="127"/>
        <v>14536</v>
      </c>
      <c r="U1627" s="9">
        <f t="shared" si="128"/>
        <v>1030</v>
      </c>
      <c r="V1627" s="2" t="s">
        <v>34</v>
      </c>
      <c r="W1627" s="10">
        <f t="shared" si="129"/>
        <v>0.05</v>
      </c>
    </row>
    <row r="1628" spans="1:23" x14ac:dyDescent="0.25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VLOOKUP(F1628:F6433,'Customer Info'!A:B,2,0)</f>
        <v>Art</v>
      </c>
      <c r="H1628" s="6" t="str">
        <f>VLOOKUP($F$10:$F$4815,'Customer Info'!$A$1:$C$501,3,0)</f>
        <v>Foster</v>
      </c>
      <c r="I1628" s="6" t="str">
        <f>VLOOKUP($F$10:$F$4815,'Customer Info'!$A$1:$E$501,5,0)</f>
        <v>Devonport</v>
      </c>
      <c r="J1628" s="2" t="s">
        <v>109</v>
      </c>
      <c r="K1628" s="7" t="str">
        <f>VLOOKUP($J:$J,'Product Details'!$B:$C,2,0)</f>
        <v>Furniture</v>
      </c>
      <c r="L1628" s="7" t="str">
        <f>VLOOKUP($J:$J,'Product Details'!$B:$D,3,0)</f>
        <v>Bookcases</v>
      </c>
      <c r="M1628" s="7"/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166146</v>
      </c>
      <c r="S1628" s="2">
        <v>82</v>
      </c>
      <c r="T1628" s="9">
        <f t="shared" si="127"/>
        <v>166228</v>
      </c>
      <c r="U1628" s="9">
        <f t="shared" si="128"/>
        <v>12532</v>
      </c>
      <c r="V1628" s="2" t="s">
        <v>31</v>
      </c>
      <c r="W1628" s="10">
        <f t="shared" si="129"/>
        <v>0.12</v>
      </c>
    </row>
    <row r="1629" spans="1:23" x14ac:dyDescent="0.25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VLOOKUP(F1629:F6434,'Customer Info'!A:B,2,0)</f>
        <v>Yana</v>
      </c>
      <c r="H1629" s="6" t="str">
        <f>VLOOKUP($F$10:$F$4815,'Customer Info'!$A$1:$C$501,3,0)</f>
        <v>Sorensen</v>
      </c>
      <c r="I1629" s="6" t="str">
        <f>VLOOKUP($F$10:$F$4815,'Customer Info'!$A$1:$E$501,5,0)</f>
        <v>Hangzhou</v>
      </c>
      <c r="J1629" s="2" t="s">
        <v>633</v>
      </c>
      <c r="K1629" s="7" t="str">
        <f>VLOOKUP($J:$J,'Product Details'!$B:$C,2,0)</f>
        <v>Office_Supplies</v>
      </c>
      <c r="L1629" s="7" t="str">
        <f>VLOOKUP($J:$J,'Product Details'!$B:$D,3,0)</f>
        <v>Appliances</v>
      </c>
      <c r="M1629" s="7"/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11924</v>
      </c>
      <c r="S1629" s="2">
        <v>60</v>
      </c>
      <c r="T1629" s="9">
        <f t="shared" si="127"/>
        <v>11984</v>
      </c>
      <c r="U1629" s="9">
        <f t="shared" si="128"/>
        <v>504</v>
      </c>
      <c r="V1629" s="2" t="s">
        <v>64</v>
      </c>
      <c r="W1629" s="10">
        <f t="shared" si="129"/>
        <v>0.05</v>
      </c>
    </row>
    <row r="1630" spans="1:23" x14ac:dyDescent="0.25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VLOOKUP(F1630:F6435,'Customer Info'!A:B,2,0)</f>
        <v>Rachel</v>
      </c>
      <c r="H1630" s="6" t="str">
        <f>VLOOKUP($F$10:$F$4815,'Customer Info'!$A$1:$C$501,3,0)</f>
        <v>Payne</v>
      </c>
      <c r="I1630" s="6" t="str">
        <f>VLOOKUP($F$10:$F$4815,'Customer Info'!$A$1:$E$501,5,0)</f>
        <v>Mianyang</v>
      </c>
      <c r="J1630" s="2" t="s">
        <v>221</v>
      </c>
      <c r="K1630" s="7" t="str">
        <f>VLOOKUP($J:$J,'Product Details'!$B:$C,2,0)</f>
        <v>Office_Supplies</v>
      </c>
      <c r="L1630" s="7" t="str">
        <f>VLOOKUP($J:$J,'Product Details'!$B:$D,3,0)</f>
        <v>Storage</v>
      </c>
      <c r="M1630" s="7"/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6999</v>
      </c>
      <c r="S1630" s="2">
        <v>65</v>
      </c>
      <c r="T1630" s="9">
        <f t="shared" si="127"/>
        <v>7064</v>
      </c>
      <c r="U1630" s="9">
        <f t="shared" si="128"/>
        <v>884</v>
      </c>
      <c r="V1630" s="2" t="s">
        <v>34</v>
      </c>
      <c r="W1630" s="10">
        <f t="shared" si="129"/>
        <v>0.05</v>
      </c>
    </row>
    <row r="1631" spans="1:23" x14ac:dyDescent="0.25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VLOOKUP(F1631:F6436,'Customer Info'!A:B,2,0)</f>
        <v>Benjamin</v>
      </c>
      <c r="H1631" s="6" t="str">
        <f>VLOOKUP($F$10:$F$4815,'Customer Info'!$A$1:$C$501,3,0)</f>
        <v>Patterson</v>
      </c>
      <c r="I1631" s="6" t="str">
        <f>VLOOKUP($F$10:$F$4815,'Customer Info'!$A$1:$E$501,5,0)</f>
        <v>Wollongong</v>
      </c>
      <c r="J1631" s="2" t="s">
        <v>173</v>
      </c>
      <c r="K1631" s="7" t="str">
        <f>VLOOKUP($J:$J,'Product Details'!$B:$C,2,0)</f>
        <v>Office_Supplies</v>
      </c>
      <c r="L1631" s="7" t="str">
        <f>VLOOKUP($J:$J,'Product Details'!$B:$D,3,0)</f>
        <v>Fasteners</v>
      </c>
      <c r="M1631" s="7"/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4577</v>
      </c>
      <c r="S1631" s="2">
        <v>22</v>
      </c>
      <c r="T1631" s="9">
        <f t="shared" si="127"/>
        <v>4599</v>
      </c>
      <c r="U1631" s="9">
        <f t="shared" si="128"/>
        <v>314</v>
      </c>
      <c r="V1631" s="2" t="s">
        <v>64</v>
      </c>
      <c r="W1631" s="10">
        <f t="shared" si="129"/>
        <v>0.02</v>
      </c>
    </row>
    <row r="1632" spans="1:23" x14ac:dyDescent="0.25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VLOOKUP(F1632:F6437,'Customer Info'!A:B,2,0)</f>
        <v>Dianna</v>
      </c>
      <c r="H1632" s="6" t="str">
        <f>VLOOKUP($F$10:$F$4815,'Customer Info'!$A$1:$C$501,3,0)</f>
        <v>Wilson</v>
      </c>
      <c r="I1632" s="6" t="str">
        <f>VLOOKUP($F$10:$F$4815,'Customer Info'!$A$1:$E$501,5,0)</f>
        <v>Gold Coast</v>
      </c>
      <c r="J1632" s="2" t="s">
        <v>224</v>
      </c>
      <c r="K1632" s="7" t="str">
        <f>VLOOKUP($J:$J,'Product Details'!$B:$C,2,0)</f>
        <v>Office_Supplies</v>
      </c>
      <c r="L1632" s="7" t="str">
        <f>VLOOKUP($J:$J,'Product Details'!$B:$D,3,0)</f>
        <v>Supplies</v>
      </c>
      <c r="M1632" s="7"/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1925</v>
      </c>
      <c r="S1632" s="2">
        <v>32</v>
      </c>
      <c r="T1632" s="9">
        <f t="shared" si="127"/>
        <v>1957</v>
      </c>
      <c r="U1632" s="9">
        <f t="shared" si="128"/>
        <v>123</v>
      </c>
      <c r="V1632" s="2" t="s">
        <v>64</v>
      </c>
      <c r="W1632" s="10">
        <f t="shared" si="129"/>
        <v>0.02</v>
      </c>
    </row>
    <row r="1633" spans="1:23" x14ac:dyDescent="0.25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VLOOKUP(F1633:F6438,'Customer Info'!A:B,2,0)</f>
        <v>Ben</v>
      </c>
      <c r="H1633" s="6" t="str">
        <f>VLOOKUP($F$10:$F$4815,'Customer Info'!$A$1:$C$501,3,0)</f>
        <v>Wallace</v>
      </c>
      <c r="I1633" s="6" t="str">
        <f>VLOOKUP($F$10:$F$4815,'Customer Info'!$A$1:$E$501,5,0)</f>
        <v>Shanghai</v>
      </c>
      <c r="J1633" s="2" t="s">
        <v>42</v>
      </c>
      <c r="K1633" s="7" t="str">
        <f>VLOOKUP($J:$J,'Product Details'!$B:$C,2,0)</f>
        <v>Office_Supplies</v>
      </c>
      <c r="L1633" s="7" t="str">
        <f>VLOOKUP($J:$J,'Product Details'!$B:$D,3,0)</f>
        <v>Supplies</v>
      </c>
      <c r="M1633" s="7"/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10390</v>
      </c>
      <c r="S1633" s="2">
        <v>49</v>
      </c>
      <c r="T1633" s="9">
        <f t="shared" si="127"/>
        <v>10439</v>
      </c>
      <c r="U1633" s="9">
        <f t="shared" si="128"/>
        <v>1084</v>
      </c>
      <c r="V1633" s="2" t="s">
        <v>64</v>
      </c>
      <c r="W1633" s="10">
        <f t="shared" si="129"/>
        <v>0.05</v>
      </c>
    </row>
    <row r="1634" spans="1:23" x14ac:dyDescent="0.25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VLOOKUP(F1634:F6439,'Customer Info'!A:B,2,0)</f>
        <v>Andrew</v>
      </c>
      <c r="H1634" s="6" t="str">
        <f>VLOOKUP($F$10:$F$4815,'Customer Info'!$A$1:$C$501,3,0)</f>
        <v>Gjertsen</v>
      </c>
      <c r="I1634" s="6" t="str">
        <f>VLOOKUP($F$10:$F$4815,'Customer Info'!$A$1:$E$501,5,0)</f>
        <v>Hamburg</v>
      </c>
      <c r="J1634" s="2" t="s">
        <v>595</v>
      </c>
      <c r="K1634" s="7" t="str">
        <f>VLOOKUP($J:$J,'Product Details'!$B:$C,2,0)</f>
        <v>Office_Supplies</v>
      </c>
      <c r="L1634" s="7" t="str">
        <f>VLOOKUP($J:$J,'Product Details'!$B:$D,3,0)</f>
        <v>Art</v>
      </c>
      <c r="M1634" s="7"/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386</v>
      </c>
      <c r="S1634" s="2">
        <v>30</v>
      </c>
      <c r="T1634" s="9">
        <f t="shared" si="127"/>
        <v>416</v>
      </c>
      <c r="U1634" s="9">
        <f t="shared" si="128"/>
        <v>70</v>
      </c>
      <c r="V1634" s="2" t="s">
        <v>64</v>
      </c>
      <c r="W1634" s="10">
        <f t="shared" si="129"/>
        <v>0.02</v>
      </c>
    </row>
    <row r="1635" spans="1:23" x14ac:dyDescent="0.25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VLOOKUP(F1635:F6440,'Customer Info'!A:B,2,0)</f>
        <v>Sylvia</v>
      </c>
      <c r="H1635" s="6" t="str">
        <f>VLOOKUP($F$10:$F$4815,'Customer Info'!$A$1:$C$501,3,0)</f>
        <v>Foulston</v>
      </c>
      <c r="I1635" s="6" t="str">
        <f>VLOOKUP($F$10:$F$4815,'Customer Info'!$A$1:$E$501,5,0)</f>
        <v>Ludwigsburg</v>
      </c>
      <c r="J1635" s="2" t="s">
        <v>380</v>
      </c>
      <c r="K1635" s="7" t="str">
        <f>VLOOKUP($J:$J,'Product Details'!$B:$C,2,0)</f>
        <v>Office_Supplies</v>
      </c>
      <c r="L1635" s="7" t="str">
        <f>VLOOKUP($J:$J,'Product Details'!$B:$D,3,0)</f>
        <v>Fasteners</v>
      </c>
      <c r="M1635" s="7"/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420</v>
      </c>
      <c r="S1635" s="2">
        <v>30</v>
      </c>
      <c r="T1635" s="9">
        <f t="shared" si="127"/>
        <v>450</v>
      </c>
      <c r="U1635" s="9">
        <f t="shared" si="128"/>
        <v>39</v>
      </c>
      <c r="V1635" s="2" t="s">
        <v>34</v>
      </c>
      <c r="W1635" s="10">
        <f t="shared" si="129"/>
        <v>0.02</v>
      </c>
    </row>
    <row r="1636" spans="1:23" x14ac:dyDescent="0.25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VLOOKUP(F1636:F6441,'Customer Info'!A:B,2,0)</f>
        <v>Troy</v>
      </c>
      <c r="H1636" s="6" t="str">
        <f>VLOOKUP($F$10:$F$4815,'Customer Info'!$A$1:$C$501,3,0)</f>
        <v>Blackwell</v>
      </c>
      <c r="I1636" s="6" t="str">
        <f>VLOOKUP($F$10:$F$4815,'Customer Info'!$A$1:$E$501,5,0)</f>
        <v>Krefeld</v>
      </c>
      <c r="J1636" s="2" t="s">
        <v>161</v>
      </c>
      <c r="K1636" s="7" t="str">
        <f>VLOOKUP($J:$J,'Product Details'!$B:$C,2,0)</f>
        <v>Office_Supplies</v>
      </c>
      <c r="L1636" s="7" t="str">
        <f>VLOOKUP($J:$J,'Product Details'!$B:$D,3,0)</f>
        <v>Storage</v>
      </c>
      <c r="M1636" s="7"/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46494</v>
      </c>
      <c r="S1636" s="2">
        <v>97</v>
      </c>
      <c r="T1636" s="9">
        <f t="shared" si="127"/>
        <v>46591</v>
      </c>
      <c r="U1636" s="9">
        <f t="shared" si="128"/>
        <v>4745</v>
      </c>
      <c r="V1636" s="2" t="s">
        <v>34</v>
      </c>
      <c r="W1636" s="10">
        <f t="shared" si="129"/>
        <v>7.0000000000000007E-2</v>
      </c>
    </row>
    <row r="1637" spans="1:23" x14ac:dyDescent="0.25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VLOOKUP(F1637:F6442,'Customer Info'!A:B,2,0)</f>
        <v>Max</v>
      </c>
      <c r="H1637" s="6" t="str">
        <f>VLOOKUP($F$10:$F$4815,'Customer Info'!$A$1:$C$501,3,0)</f>
        <v>Ludwig</v>
      </c>
      <c r="I1637" s="6" t="str">
        <f>VLOOKUP($F$10:$F$4815,'Customer Info'!$A$1:$E$501,5,0)</f>
        <v>Newcastle</v>
      </c>
      <c r="J1637" s="2" t="s">
        <v>194</v>
      </c>
      <c r="K1637" s="7" t="str">
        <f>VLOOKUP($J:$J,'Product Details'!$B:$C,2,0)</f>
        <v>Office_Supplies</v>
      </c>
      <c r="L1637" s="7" t="str">
        <f>VLOOKUP($J:$J,'Product Details'!$B:$D,3,0)</f>
        <v>Art</v>
      </c>
      <c r="M1637" s="7"/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1321</v>
      </c>
      <c r="S1637" s="2">
        <v>38</v>
      </c>
      <c r="T1637" s="9">
        <f t="shared" si="127"/>
        <v>1359</v>
      </c>
      <c r="U1637" s="9">
        <f t="shared" si="128"/>
        <v>148</v>
      </c>
      <c r="V1637" s="2" t="s">
        <v>34</v>
      </c>
      <c r="W1637" s="10">
        <f t="shared" si="129"/>
        <v>0.02</v>
      </c>
    </row>
    <row r="1638" spans="1:23" x14ac:dyDescent="0.25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VLOOKUP(F1638:F6443,'Customer Info'!A:B,2,0)</f>
        <v>Andrew</v>
      </c>
      <c r="H1638" s="6" t="str">
        <f>VLOOKUP($F$10:$F$4815,'Customer Info'!$A$1:$C$501,3,0)</f>
        <v>Gjertsen</v>
      </c>
      <c r="I1638" s="6" t="str">
        <f>VLOOKUP($F$10:$F$4815,'Customer Info'!$A$1:$E$501,5,0)</f>
        <v>Hamburg</v>
      </c>
      <c r="J1638" s="2" t="s">
        <v>707</v>
      </c>
      <c r="K1638" s="7" t="str">
        <f>VLOOKUP($J:$J,'Product Details'!$B:$C,2,0)</f>
        <v>Office_Supplies</v>
      </c>
      <c r="L1638" s="7" t="str">
        <f>VLOOKUP($J:$J,'Product Details'!$B:$D,3,0)</f>
        <v>Supplies</v>
      </c>
      <c r="M1638" s="7"/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22974</v>
      </c>
      <c r="S1638" s="2">
        <v>20</v>
      </c>
      <c r="T1638" s="9">
        <f t="shared" si="127"/>
        <v>22994</v>
      </c>
      <c r="U1638" s="9">
        <f t="shared" si="128"/>
        <v>1916</v>
      </c>
      <c r="V1638" s="2" t="s">
        <v>34</v>
      </c>
      <c r="W1638" s="10">
        <f t="shared" si="129"/>
        <v>0.05</v>
      </c>
    </row>
    <row r="1639" spans="1:23" x14ac:dyDescent="0.25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VLOOKUP(F1639:F6444,'Customer Info'!A:B,2,0)</f>
        <v>Linda</v>
      </c>
      <c r="H1639" s="6" t="str">
        <f>VLOOKUP($F$10:$F$4815,'Customer Info'!$A$1:$C$501,3,0)</f>
        <v>Southworth</v>
      </c>
      <c r="I1639" s="6" t="str">
        <f>VLOOKUP($F$10:$F$4815,'Customer Info'!$A$1:$E$501,5,0)</f>
        <v>Brisbane</v>
      </c>
      <c r="J1639" s="2" t="s">
        <v>402</v>
      </c>
      <c r="K1639" s="7" t="str">
        <f>VLOOKUP($J:$J,'Product Details'!$B:$C,2,0)</f>
        <v>Furniture</v>
      </c>
      <c r="L1639" s="7" t="str">
        <f>VLOOKUP($J:$J,'Product Details'!$B:$D,3,0)</f>
        <v>Bookcases</v>
      </c>
      <c r="M1639" s="7"/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27072</v>
      </c>
      <c r="S1639" s="2">
        <v>96</v>
      </c>
      <c r="T1639" s="9">
        <f t="shared" si="127"/>
        <v>27168</v>
      </c>
      <c r="U1639" s="9">
        <f t="shared" si="128"/>
        <v>1120</v>
      </c>
      <c r="V1639" s="2" t="s">
        <v>34</v>
      </c>
      <c r="W1639" s="10">
        <f t="shared" si="129"/>
        <v>7.0000000000000007E-2</v>
      </c>
    </row>
    <row r="1640" spans="1:23" x14ac:dyDescent="0.25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VLOOKUP(F1640:F6445,'Customer Info'!A:B,2,0)</f>
        <v>Robert</v>
      </c>
      <c r="H1640" s="6" t="str">
        <f>VLOOKUP($F$10:$F$4815,'Customer Info'!$A$1:$C$501,3,0)</f>
        <v>Waldorf</v>
      </c>
      <c r="I1640" s="6" t="str">
        <f>VLOOKUP($F$10:$F$4815,'Customer Info'!$A$1:$E$501,5,0)</f>
        <v>Emden</v>
      </c>
      <c r="J1640" s="2" t="s">
        <v>335</v>
      </c>
      <c r="K1640" s="7" t="str">
        <f>VLOOKUP($J:$J,'Product Details'!$B:$C,2,0)</f>
        <v>Office_Supplies</v>
      </c>
      <c r="L1640" s="7" t="str">
        <f>VLOOKUP($J:$J,'Product Details'!$B:$D,3,0)</f>
        <v>Paper</v>
      </c>
      <c r="M1640" s="7"/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6304</v>
      </c>
      <c r="S1640" s="2">
        <v>79</v>
      </c>
      <c r="T1640" s="9">
        <f t="shared" si="127"/>
        <v>6383</v>
      </c>
      <c r="U1640" s="9">
        <f t="shared" si="128"/>
        <v>259</v>
      </c>
      <c r="V1640" s="2" t="s">
        <v>34</v>
      </c>
      <c r="W1640" s="10">
        <f t="shared" si="129"/>
        <v>0.05</v>
      </c>
    </row>
    <row r="1641" spans="1:23" x14ac:dyDescent="0.25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VLOOKUP(F1641:F6446,'Customer Info'!A:B,2,0)</f>
        <v>Claire</v>
      </c>
      <c r="H1641" s="6" t="str">
        <f>VLOOKUP($F$10:$F$4815,'Customer Info'!$A$1:$C$501,3,0)</f>
        <v>Gute</v>
      </c>
      <c r="I1641" s="6" t="str">
        <f>VLOOKUP($F$10:$F$4815,'Customer Info'!$A$1:$E$501,5,0)</f>
        <v>Shenzhen</v>
      </c>
      <c r="J1641" s="2" t="s">
        <v>1185</v>
      </c>
      <c r="K1641" s="7" t="str">
        <f>VLOOKUP($J:$J,'Product Details'!$B:$C,2,0)</f>
        <v>Office_Supplies</v>
      </c>
      <c r="L1641" s="7" t="str">
        <f>VLOOKUP($J:$J,'Product Details'!$B:$D,3,0)</f>
        <v>Envelopes</v>
      </c>
      <c r="M1641" s="7"/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189</v>
      </c>
      <c r="S1641" s="2">
        <v>10</v>
      </c>
      <c r="T1641" s="9">
        <f t="shared" si="127"/>
        <v>199</v>
      </c>
      <c r="U1641" s="9">
        <f t="shared" si="128"/>
        <v>22</v>
      </c>
      <c r="V1641" s="2" t="s">
        <v>64</v>
      </c>
      <c r="W1641" s="10">
        <f t="shared" si="129"/>
        <v>0.02</v>
      </c>
    </row>
    <row r="1642" spans="1:23" x14ac:dyDescent="0.25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VLOOKUP(F1642:F6447,'Customer Info'!A:B,2,0)</f>
        <v>Victor</v>
      </c>
      <c r="H1642" s="6" t="str">
        <f>VLOOKUP($F$10:$F$4815,'Customer Info'!$A$1:$C$501,3,0)</f>
        <v>Preis</v>
      </c>
      <c r="I1642" s="6" t="str">
        <f>VLOOKUP($F$10:$F$4815,'Customer Info'!$A$1:$E$501,5,0)</f>
        <v>Melbourne</v>
      </c>
      <c r="J1642" s="2" t="s">
        <v>546</v>
      </c>
      <c r="K1642" s="7" t="str">
        <f>VLOOKUP($J:$J,'Product Details'!$B:$C,2,0)</f>
        <v>Technology</v>
      </c>
      <c r="L1642" s="7" t="str">
        <f>VLOOKUP($J:$J,'Product Details'!$B:$D,3,0)</f>
        <v>Copiers</v>
      </c>
      <c r="M1642" s="7"/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3302</v>
      </c>
      <c r="S1642" s="2">
        <v>33</v>
      </c>
      <c r="T1642" s="9">
        <f t="shared" si="127"/>
        <v>3335</v>
      </c>
      <c r="U1642" s="9">
        <f t="shared" si="128"/>
        <v>127</v>
      </c>
      <c r="V1642" s="2" t="s">
        <v>34</v>
      </c>
      <c r="W1642" s="10">
        <f t="shared" si="129"/>
        <v>0.02</v>
      </c>
    </row>
    <row r="1643" spans="1:23" x14ac:dyDescent="0.25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VLOOKUP(F1643:F6448,'Customer Info'!A:B,2,0)</f>
        <v>Ivan</v>
      </c>
      <c r="H1643" s="6" t="str">
        <f>VLOOKUP($F$10:$F$4815,'Customer Info'!$A$1:$C$501,3,0)</f>
        <v>Gibson</v>
      </c>
      <c r="I1643" s="6" t="str">
        <f>VLOOKUP($F$10:$F$4815,'Customer Info'!$A$1:$E$501,5,0)</f>
        <v>Perth</v>
      </c>
      <c r="J1643" s="2" t="s">
        <v>698</v>
      </c>
      <c r="K1643" s="7" t="str">
        <f>VLOOKUP($J:$J,'Product Details'!$B:$C,2,0)</f>
        <v>Furniture</v>
      </c>
      <c r="L1643" s="7" t="str">
        <f>VLOOKUP($J:$J,'Product Details'!$B:$D,3,0)</f>
        <v>Chairs</v>
      </c>
      <c r="M1643" s="7"/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856</v>
      </c>
      <c r="S1643" s="2">
        <v>24</v>
      </c>
      <c r="T1643" s="9">
        <f t="shared" si="127"/>
        <v>880</v>
      </c>
      <c r="U1643" s="9">
        <f t="shared" si="128"/>
        <v>80</v>
      </c>
      <c r="V1643" s="2" t="s">
        <v>34</v>
      </c>
      <c r="W1643" s="10">
        <f t="shared" si="129"/>
        <v>0.02</v>
      </c>
    </row>
    <row r="1644" spans="1:23" x14ac:dyDescent="0.25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VLOOKUP(F1644:F6449,'Customer Info'!A:B,2,0)</f>
        <v>Erica</v>
      </c>
      <c r="H1644" s="6" t="str">
        <f>VLOOKUP($F$10:$F$4815,'Customer Info'!$A$1:$C$501,3,0)</f>
        <v>Hackney</v>
      </c>
      <c r="I1644" s="6" t="str">
        <f>VLOOKUP($F$10:$F$4815,'Customer Info'!$A$1:$E$501,5,0)</f>
        <v>Adelaide</v>
      </c>
      <c r="J1644" s="2" t="s">
        <v>144</v>
      </c>
      <c r="K1644" s="7" t="str">
        <f>VLOOKUP($J:$J,'Product Details'!$B:$C,2,0)</f>
        <v>Office_Supplies</v>
      </c>
      <c r="L1644" s="7" t="str">
        <f>VLOOKUP($J:$J,'Product Details'!$B:$D,3,0)</f>
        <v>Binders</v>
      </c>
      <c r="M1644" s="7"/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8091</v>
      </c>
      <c r="S1644" s="2">
        <v>91</v>
      </c>
      <c r="T1644" s="9">
        <f t="shared" si="127"/>
        <v>8182</v>
      </c>
      <c r="U1644" s="9">
        <f t="shared" si="128"/>
        <v>688</v>
      </c>
      <c r="V1644" s="2" t="s">
        <v>34</v>
      </c>
      <c r="W1644" s="10">
        <f t="shared" si="129"/>
        <v>0.05</v>
      </c>
    </row>
    <row r="1645" spans="1:23" x14ac:dyDescent="0.25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VLOOKUP(F1645:F6450,'Customer Info'!A:B,2,0)</f>
        <v>Dave</v>
      </c>
      <c r="H1645" s="6" t="str">
        <f>VLOOKUP($F$10:$F$4815,'Customer Info'!$A$1:$C$501,3,0)</f>
        <v>Hallsten</v>
      </c>
      <c r="I1645" s="6" t="str">
        <f>VLOOKUP($F$10:$F$4815,'Customer Info'!$A$1:$E$501,5,0)</f>
        <v>Melbourne</v>
      </c>
      <c r="J1645" s="2" t="s">
        <v>420</v>
      </c>
      <c r="K1645" s="7" t="str">
        <f>VLOOKUP($J:$J,'Product Details'!$B:$C,2,0)</f>
        <v>Office_Supplies</v>
      </c>
      <c r="L1645" s="7" t="str">
        <f>VLOOKUP($J:$J,'Product Details'!$B:$D,3,0)</f>
        <v>Labels</v>
      </c>
      <c r="M1645" s="7"/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6272</v>
      </c>
      <c r="S1645" s="2">
        <v>73</v>
      </c>
      <c r="T1645" s="9">
        <f t="shared" si="127"/>
        <v>6345</v>
      </c>
      <c r="U1645" s="9">
        <f t="shared" si="128"/>
        <v>365</v>
      </c>
      <c r="V1645" s="2" t="s">
        <v>34</v>
      </c>
      <c r="W1645" s="10">
        <f t="shared" si="129"/>
        <v>0.05</v>
      </c>
    </row>
    <row r="1646" spans="1:23" x14ac:dyDescent="0.25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VLOOKUP(F1646:F6451,'Customer Info'!A:B,2,0)</f>
        <v>Troy</v>
      </c>
      <c r="H1646" s="6" t="str">
        <f>VLOOKUP($F$10:$F$4815,'Customer Info'!$A$1:$C$501,3,0)</f>
        <v>Blackwell</v>
      </c>
      <c r="I1646" s="6" t="str">
        <f>VLOOKUP($F$10:$F$4815,'Customer Info'!$A$1:$E$501,5,0)</f>
        <v>Akola</v>
      </c>
      <c r="J1646" s="2" t="s">
        <v>84</v>
      </c>
      <c r="K1646" s="7" t="str">
        <f>VLOOKUP($J:$J,'Product Details'!$B:$C,2,0)</f>
        <v>Furniture</v>
      </c>
      <c r="L1646" s="7" t="str">
        <f>VLOOKUP($J:$J,'Product Details'!$B:$D,3,0)</f>
        <v>Chairs</v>
      </c>
      <c r="M1646" s="7"/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11628</v>
      </c>
      <c r="S1646" s="2">
        <v>53</v>
      </c>
      <c r="T1646" s="9">
        <f t="shared" si="127"/>
        <v>11681</v>
      </c>
      <c r="U1646" s="9">
        <f t="shared" si="128"/>
        <v>1013</v>
      </c>
      <c r="V1646" s="2" t="s">
        <v>34</v>
      </c>
      <c r="W1646" s="10">
        <f t="shared" si="129"/>
        <v>0.05</v>
      </c>
    </row>
    <row r="1647" spans="1:23" x14ac:dyDescent="0.25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VLOOKUP(F1647:F6452,'Customer Info'!A:B,2,0)</f>
        <v>Julie</v>
      </c>
      <c r="H1647" s="6" t="str">
        <f>VLOOKUP($F$10:$F$4815,'Customer Info'!$A$1:$C$501,3,0)</f>
        <v>Creighton</v>
      </c>
      <c r="I1647" s="6" t="str">
        <f>VLOOKUP($F$10:$F$4815,'Customer Info'!$A$1:$E$501,5,0)</f>
        <v>Bandung</v>
      </c>
      <c r="J1647" s="2" t="s">
        <v>442</v>
      </c>
      <c r="K1647" s="7" t="str">
        <f>VLOOKUP($J:$J,'Product Details'!$B:$C,2,0)</f>
        <v>Technology</v>
      </c>
      <c r="L1647" s="7" t="str">
        <f>VLOOKUP($J:$J,'Product Details'!$B:$D,3,0)</f>
        <v>Phones</v>
      </c>
      <c r="M1647" s="7"/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60</v>
      </c>
      <c r="S1647" s="2">
        <v>10</v>
      </c>
      <c r="T1647" s="9">
        <f t="shared" si="127"/>
        <v>70</v>
      </c>
      <c r="U1647" s="9">
        <f t="shared" si="128"/>
        <v>14</v>
      </c>
      <c r="V1647" s="2" t="s">
        <v>34</v>
      </c>
      <c r="W1647" s="10">
        <f t="shared" si="129"/>
        <v>0.02</v>
      </c>
    </row>
    <row r="1648" spans="1:23" x14ac:dyDescent="0.25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VLOOKUP(F1648:F6453,'Customer Info'!A:B,2,0)</f>
        <v>Bradley</v>
      </c>
      <c r="H1648" s="6" t="str">
        <f>VLOOKUP($F$10:$F$4815,'Customer Info'!$A$1:$C$501,3,0)</f>
        <v>Nguyen</v>
      </c>
      <c r="I1648" s="6" t="str">
        <f>VLOOKUP($F$10:$F$4815,'Customer Info'!$A$1:$E$501,5,0)</f>
        <v>Shenzhen</v>
      </c>
      <c r="J1648" s="2" t="s">
        <v>383</v>
      </c>
      <c r="K1648" s="7" t="str">
        <f>VLOOKUP($J:$J,'Product Details'!$B:$C,2,0)</f>
        <v>Office_Supplies</v>
      </c>
      <c r="L1648" s="7" t="str">
        <f>VLOOKUP($J:$J,'Product Details'!$B:$D,3,0)</f>
        <v>Storage</v>
      </c>
      <c r="M1648" s="7"/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36072</v>
      </c>
      <c r="S1648" s="2">
        <v>40</v>
      </c>
      <c r="T1648" s="9">
        <f t="shared" si="127"/>
        <v>36112</v>
      </c>
      <c r="U1648" s="9">
        <f t="shared" si="128"/>
        <v>2050</v>
      </c>
      <c r="V1648" s="2" t="s">
        <v>64</v>
      </c>
      <c r="W1648" s="10">
        <f t="shared" si="129"/>
        <v>7.0000000000000007E-2</v>
      </c>
    </row>
    <row r="1649" spans="1:23" x14ac:dyDescent="0.25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VLOOKUP(F1649:F6454,'Customer Info'!A:B,2,0)</f>
        <v>Maureen</v>
      </c>
      <c r="H1649" s="6" t="str">
        <f>VLOOKUP($F$10:$F$4815,'Customer Info'!$A$1:$C$501,3,0)</f>
        <v>Fritzler</v>
      </c>
      <c r="I1649" s="6" t="str">
        <f>VLOOKUP($F$10:$F$4815,'Customer Info'!$A$1:$E$501,5,0)</f>
        <v>BadenBaden</v>
      </c>
      <c r="J1649" s="2" t="s">
        <v>427</v>
      </c>
      <c r="K1649" s="7" t="str">
        <f>VLOOKUP($J:$J,'Product Details'!$B:$C,2,0)</f>
        <v>Office_Supplies</v>
      </c>
      <c r="L1649" s="7" t="str">
        <f>VLOOKUP($J:$J,'Product Details'!$B:$D,3,0)</f>
        <v>Storage</v>
      </c>
      <c r="M1649" s="7"/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5556</v>
      </c>
      <c r="S1649" s="2">
        <v>100</v>
      </c>
      <c r="T1649" s="9">
        <f t="shared" si="127"/>
        <v>5656</v>
      </c>
      <c r="U1649" s="9">
        <f t="shared" si="128"/>
        <v>510</v>
      </c>
      <c r="V1649" s="2" t="s">
        <v>64</v>
      </c>
      <c r="W1649" s="10">
        <f t="shared" si="129"/>
        <v>0.05</v>
      </c>
    </row>
    <row r="1650" spans="1:23" x14ac:dyDescent="0.25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VLOOKUP(F1650:F6455,'Customer Info'!A:B,2,0)</f>
        <v>Sarah</v>
      </c>
      <c r="H1650" s="6" t="str">
        <f>VLOOKUP($F$10:$F$4815,'Customer Info'!$A$1:$C$501,3,0)</f>
        <v>Foster</v>
      </c>
      <c r="I1650" s="6" t="str">
        <f>VLOOKUP($F$10:$F$4815,'Customer Info'!$A$1:$E$501,5,0)</f>
        <v>Harbin</v>
      </c>
      <c r="J1650" s="2" t="s">
        <v>243</v>
      </c>
      <c r="K1650" s="7" t="str">
        <f>VLOOKUP($J:$J,'Product Details'!$B:$C,2,0)</f>
        <v>Office_Supplies</v>
      </c>
      <c r="L1650" s="7" t="str">
        <f>VLOOKUP($J:$J,'Product Details'!$B:$D,3,0)</f>
        <v>Storage</v>
      </c>
      <c r="M1650" s="7"/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468</v>
      </c>
      <c r="S1650" s="2">
        <v>10</v>
      </c>
      <c r="T1650" s="9">
        <f t="shared" si="127"/>
        <v>478</v>
      </c>
      <c r="U1650" s="9">
        <f t="shared" si="128"/>
        <v>34</v>
      </c>
      <c r="V1650" s="2" t="s">
        <v>64</v>
      </c>
      <c r="W1650" s="10">
        <f t="shared" si="129"/>
        <v>0.02</v>
      </c>
    </row>
    <row r="1651" spans="1:23" x14ac:dyDescent="0.25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VLOOKUP(F1651:F6456,'Customer Info'!A:B,2,0)</f>
        <v>Cassandra</v>
      </c>
      <c r="H1651" s="6" t="str">
        <f>VLOOKUP($F$10:$F$4815,'Customer Info'!$A$1:$C$501,3,0)</f>
        <v>Brandow</v>
      </c>
      <c r="I1651" s="6" t="str">
        <f>VLOOKUP($F$10:$F$4815,'Customer Info'!$A$1:$E$501,5,0)</f>
        <v>Hamburg</v>
      </c>
      <c r="J1651" s="2" t="s">
        <v>173</v>
      </c>
      <c r="K1651" s="7" t="str">
        <f>VLOOKUP($J:$J,'Product Details'!$B:$C,2,0)</f>
        <v>Office_Supplies</v>
      </c>
      <c r="L1651" s="7" t="str">
        <f>VLOOKUP($J:$J,'Product Details'!$B:$D,3,0)</f>
        <v>Fasteners</v>
      </c>
      <c r="M1651" s="7"/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2229</v>
      </c>
      <c r="S1651" s="2">
        <v>33</v>
      </c>
      <c r="T1651" s="9">
        <f t="shared" si="127"/>
        <v>2262</v>
      </c>
      <c r="U1651" s="9">
        <f t="shared" si="128"/>
        <v>180</v>
      </c>
      <c r="V1651" s="2" t="s">
        <v>34</v>
      </c>
      <c r="W1651" s="10">
        <f t="shared" si="129"/>
        <v>0.02</v>
      </c>
    </row>
    <row r="1652" spans="1:23" x14ac:dyDescent="0.25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VLOOKUP(F1652:F6457,'Customer Info'!A:B,2,0)</f>
        <v>Brad</v>
      </c>
      <c r="H1652" s="6" t="str">
        <f>VLOOKUP($F$10:$F$4815,'Customer Info'!$A$1:$C$501,3,0)</f>
        <v>Eason</v>
      </c>
      <c r="I1652" s="6" t="str">
        <f>VLOOKUP($F$10:$F$4815,'Customer Info'!$A$1:$E$501,5,0)</f>
        <v>Bogor</v>
      </c>
      <c r="J1652" s="2" t="s">
        <v>208</v>
      </c>
      <c r="K1652" s="7" t="str">
        <f>VLOOKUP($J:$J,'Product Details'!$B:$C,2,0)</f>
        <v>Office_Supplies</v>
      </c>
      <c r="L1652" s="7" t="str">
        <f>VLOOKUP($J:$J,'Product Details'!$B:$D,3,0)</f>
        <v>Labels</v>
      </c>
      <c r="M1652" s="7"/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10035</v>
      </c>
      <c r="S1652" s="2">
        <v>69</v>
      </c>
      <c r="T1652" s="9">
        <f t="shared" si="127"/>
        <v>10104</v>
      </c>
      <c r="U1652" s="9">
        <f t="shared" si="128"/>
        <v>909</v>
      </c>
      <c r="V1652" s="2" t="s">
        <v>31</v>
      </c>
      <c r="W1652" s="10">
        <f t="shared" si="129"/>
        <v>0.05</v>
      </c>
    </row>
    <row r="1653" spans="1:23" x14ac:dyDescent="0.25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VLOOKUP(F1653:F6458,'Customer Info'!A:B,2,0)</f>
        <v>Thomas</v>
      </c>
      <c r="H1653" s="6" t="str">
        <f>VLOOKUP($F$10:$F$4815,'Customer Info'!$A$1:$C$501,3,0)</f>
        <v>Brumley</v>
      </c>
      <c r="I1653" s="6" t="str">
        <f>VLOOKUP($F$10:$F$4815,'Customer Info'!$A$1:$E$501,5,0)</f>
        <v>Launceston</v>
      </c>
      <c r="J1653" s="2" t="s">
        <v>533</v>
      </c>
      <c r="K1653" s="7" t="str">
        <f>VLOOKUP($J:$J,'Product Details'!$B:$C,2,0)</f>
        <v>Office_Supplies</v>
      </c>
      <c r="L1653" s="7" t="str">
        <f>VLOOKUP($J:$J,'Product Details'!$B:$D,3,0)</f>
        <v>Supplies</v>
      </c>
      <c r="M1653" s="7"/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4577</v>
      </c>
      <c r="S1653" s="2">
        <v>36</v>
      </c>
      <c r="T1653" s="9">
        <f t="shared" si="127"/>
        <v>4613</v>
      </c>
      <c r="U1653" s="9">
        <f t="shared" si="128"/>
        <v>333</v>
      </c>
      <c r="V1653" s="2" t="s">
        <v>34</v>
      </c>
      <c r="W1653" s="10">
        <f t="shared" si="129"/>
        <v>0.02</v>
      </c>
    </row>
    <row r="1654" spans="1:23" x14ac:dyDescent="0.25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VLOOKUP(F1654:F6459,'Customer Info'!A:B,2,0)</f>
        <v>Bryan</v>
      </c>
      <c r="H1654" s="6" t="str">
        <f>VLOOKUP($F$10:$F$4815,'Customer Info'!$A$1:$C$501,3,0)</f>
        <v>Spruell</v>
      </c>
      <c r="I1654" s="6" t="str">
        <f>VLOOKUP($F$10:$F$4815,'Customer Info'!$A$1:$E$501,5,0)</f>
        <v>Bekasi</v>
      </c>
      <c r="J1654" s="2" t="s">
        <v>122</v>
      </c>
      <c r="K1654" s="7" t="str">
        <f>VLOOKUP($J:$J,'Product Details'!$B:$C,2,0)</f>
        <v>Furniture</v>
      </c>
      <c r="L1654" s="7" t="str">
        <f>VLOOKUP($J:$J,'Product Details'!$B:$D,3,0)</f>
        <v>Furnishings</v>
      </c>
      <c r="M1654" s="7"/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17934</v>
      </c>
      <c r="S1654" s="2">
        <v>38</v>
      </c>
      <c r="T1654" s="9">
        <f t="shared" si="127"/>
        <v>17972</v>
      </c>
      <c r="U1654" s="9">
        <f t="shared" si="128"/>
        <v>1670</v>
      </c>
      <c r="V1654" s="2" t="s">
        <v>34</v>
      </c>
      <c r="W1654" s="10">
        <f t="shared" si="129"/>
        <v>0.05</v>
      </c>
    </row>
    <row r="1655" spans="1:23" x14ac:dyDescent="0.25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VLOOKUP(F1655:F6460,'Customer Info'!A:B,2,0)</f>
        <v>Adam</v>
      </c>
      <c r="H1655" s="6" t="str">
        <f>VLOOKUP($F$10:$F$4815,'Customer Info'!$A$1:$C$501,3,0)</f>
        <v>Bellavance</v>
      </c>
      <c r="I1655" s="6" t="str">
        <f>VLOOKUP($F$10:$F$4815,'Customer Info'!$A$1:$E$501,5,0)</f>
        <v>Medan</v>
      </c>
      <c r="J1655" s="2" t="s">
        <v>523</v>
      </c>
      <c r="K1655" s="7" t="str">
        <f>VLOOKUP($J:$J,'Product Details'!$B:$C,2,0)</f>
        <v>Office_Supplies</v>
      </c>
      <c r="L1655" s="7" t="str">
        <f>VLOOKUP($J:$J,'Product Details'!$B:$D,3,0)</f>
        <v>Appliances</v>
      </c>
      <c r="M1655" s="7"/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4359</v>
      </c>
      <c r="S1655" s="2">
        <v>32</v>
      </c>
      <c r="T1655" s="9">
        <f t="shared" si="127"/>
        <v>4391</v>
      </c>
      <c r="U1655" s="9">
        <f t="shared" si="128"/>
        <v>158</v>
      </c>
      <c r="V1655" s="2" t="s">
        <v>34</v>
      </c>
      <c r="W1655" s="10">
        <f t="shared" si="129"/>
        <v>0.02</v>
      </c>
    </row>
    <row r="1656" spans="1:23" x14ac:dyDescent="0.25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VLOOKUP(F1656:F6461,'Customer Info'!A:B,2,0)</f>
        <v>Cassandra</v>
      </c>
      <c r="H1656" s="6" t="str">
        <f>VLOOKUP($F$10:$F$4815,'Customer Info'!$A$1:$C$501,3,0)</f>
        <v>Brandow</v>
      </c>
      <c r="I1656" s="6" t="str">
        <f>VLOOKUP($F$10:$F$4815,'Customer Info'!$A$1:$E$501,5,0)</f>
        <v>Hamburg</v>
      </c>
      <c r="J1656" s="2" t="s">
        <v>1225</v>
      </c>
      <c r="K1656" s="7" t="str">
        <f>VLOOKUP($J:$J,'Product Details'!$B:$C,2,0)</f>
        <v>Office_Supplies</v>
      </c>
      <c r="L1656" s="7" t="str">
        <f>VLOOKUP($J:$J,'Product Details'!$B:$D,3,0)</f>
        <v>Labels</v>
      </c>
      <c r="M1656" s="7"/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7200</v>
      </c>
      <c r="S1656" s="2">
        <v>32</v>
      </c>
      <c r="T1656" s="9">
        <f t="shared" si="127"/>
        <v>7232</v>
      </c>
      <c r="U1656" s="9">
        <f t="shared" si="128"/>
        <v>560</v>
      </c>
      <c r="V1656" s="2" t="s">
        <v>72</v>
      </c>
      <c r="W1656" s="10">
        <f t="shared" si="129"/>
        <v>0.05</v>
      </c>
    </row>
    <row r="1657" spans="1:23" x14ac:dyDescent="0.25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VLOOKUP(F1657:F6462,'Customer Info'!A:B,2,0)</f>
        <v>Cari</v>
      </c>
      <c r="H1657" s="6" t="str">
        <f>VLOOKUP($F$10:$F$4815,'Customer Info'!$A$1:$C$501,3,0)</f>
        <v>Schnelling</v>
      </c>
      <c r="I1657" s="6" t="str">
        <f>VLOOKUP($F$10:$F$4815,'Customer Info'!$A$1:$E$501,5,0)</f>
        <v>Agra</v>
      </c>
      <c r="J1657" s="2" t="s">
        <v>442</v>
      </c>
      <c r="K1657" s="7" t="str">
        <f>VLOOKUP($J:$J,'Product Details'!$B:$C,2,0)</f>
        <v>Technology</v>
      </c>
      <c r="L1657" s="7" t="str">
        <f>VLOOKUP($J:$J,'Product Details'!$B:$D,3,0)</f>
        <v>Phones</v>
      </c>
      <c r="M1657" s="7"/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73</v>
      </c>
      <c r="S1657" s="2">
        <v>10</v>
      </c>
      <c r="T1657" s="9">
        <f t="shared" si="127"/>
        <v>83</v>
      </c>
      <c r="U1657" s="9">
        <f t="shared" si="128"/>
        <v>18</v>
      </c>
      <c r="V1657" s="2" t="s">
        <v>34</v>
      </c>
      <c r="W1657" s="10">
        <f t="shared" si="129"/>
        <v>0.02</v>
      </c>
    </row>
    <row r="1658" spans="1:23" x14ac:dyDescent="0.25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VLOOKUP(F1658:F6463,'Customer Info'!A:B,2,0)</f>
        <v>Giulietta</v>
      </c>
      <c r="H1658" s="6" t="str">
        <f>VLOOKUP($F$10:$F$4815,'Customer Info'!$A$1:$C$501,3,0)</f>
        <v>Weimer</v>
      </c>
      <c r="I1658" s="6" t="str">
        <f>VLOOKUP($F$10:$F$4815,'Customer Info'!$A$1:$E$501,5,0)</f>
        <v>Suihua</v>
      </c>
      <c r="J1658" s="2" t="s">
        <v>796</v>
      </c>
      <c r="K1658" s="7" t="str">
        <f>VLOOKUP($J:$J,'Product Details'!$B:$C,2,0)</f>
        <v>Office_Supplies</v>
      </c>
      <c r="L1658" s="7" t="str">
        <f>VLOOKUP($J:$J,'Product Details'!$B:$D,3,0)</f>
        <v>Binders</v>
      </c>
      <c r="M1658" s="7"/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1530</v>
      </c>
      <c r="S1658" s="2">
        <v>87</v>
      </c>
      <c r="T1658" s="9">
        <f t="shared" si="127"/>
        <v>1617</v>
      </c>
      <c r="U1658" s="9">
        <f t="shared" si="128"/>
        <v>215</v>
      </c>
      <c r="V1658" s="2" t="s">
        <v>72</v>
      </c>
      <c r="W1658" s="10">
        <f t="shared" si="129"/>
        <v>0.02</v>
      </c>
    </row>
    <row r="1659" spans="1:23" x14ac:dyDescent="0.25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VLOOKUP(F1659:F6464,'Customer Info'!A:B,2,0)</f>
        <v>Emily</v>
      </c>
      <c r="H1659" s="6" t="str">
        <f>VLOOKUP($F$10:$F$4815,'Customer Info'!$A$1:$C$501,3,0)</f>
        <v>Burns</v>
      </c>
      <c r="I1659" s="6" t="str">
        <f>VLOOKUP($F$10:$F$4815,'Customer Info'!$A$1:$E$501,5,0)</f>
        <v>Adelaide</v>
      </c>
      <c r="J1659" s="2" t="s">
        <v>302</v>
      </c>
      <c r="K1659" s="7" t="str">
        <f>VLOOKUP($J:$J,'Product Details'!$B:$C,2,0)</f>
        <v>Technology</v>
      </c>
      <c r="L1659" s="7" t="str">
        <f>VLOOKUP($J:$J,'Product Details'!$B:$D,3,0)</f>
        <v>Machines</v>
      </c>
      <c r="M1659" s="7"/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3054</v>
      </c>
      <c r="S1659" s="2">
        <v>52</v>
      </c>
      <c r="T1659" s="9">
        <f t="shared" si="127"/>
        <v>3106</v>
      </c>
      <c r="U1659" s="9">
        <f t="shared" si="128"/>
        <v>385</v>
      </c>
      <c r="V1659" s="2" t="s">
        <v>64</v>
      </c>
      <c r="W1659" s="10">
        <f t="shared" si="129"/>
        <v>0.02</v>
      </c>
    </row>
    <row r="1660" spans="1:23" x14ac:dyDescent="0.25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VLOOKUP(F1660:F6465,'Customer Info'!A:B,2,0)</f>
        <v>Tom</v>
      </c>
      <c r="H1660" s="6" t="str">
        <f>VLOOKUP($F$10:$F$4815,'Customer Info'!$A$1:$C$501,3,0)</f>
        <v>Stivers</v>
      </c>
      <c r="I1660" s="6" t="str">
        <f>VLOOKUP($F$10:$F$4815,'Customer Info'!$A$1:$E$501,5,0)</f>
        <v>Guangzhou</v>
      </c>
      <c r="J1660" s="2" t="s">
        <v>458</v>
      </c>
      <c r="K1660" s="7" t="str">
        <f>VLOOKUP($J:$J,'Product Details'!$B:$C,2,0)</f>
        <v>Office_Supplies</v>
      </c>
      <c r="L1660" s="7" t="str">
        <f>VLOOKUP($J:$J,'Product Details'!$B:$D,3,0)</f>
        <v>Fasteners</v>
      </c>
      <c r="M1660" s="7"/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8361</v>
      </c>
      <c r="S1660" s="2">
        <v>59</v>
      </c>
      <c r="T1660" s="9">
        <f t="shared" si="127"/>
        <v>8420</v>
      </c>
      <c r="U1660" s="9">
        <f t="shared" si="128"/>
        <v>377</v>
      </c>
      <c r="V1660" s="2" t="s">
        <v>64</v>
      </c>
      <c r="W1660" s="10">
        <f t="shared" si="129"/>
        <v>0.05</v>
      </c>
    </row>
    <row r="1661" spans="1:23" x14ac:dyDescent="0.25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VLOOKUP(F1661:F6466,'Customer Info'!A:B,2,0)</f>
        <v>Patricia</v>
      </c>
      <c r="H1661" s="6" t="str">
        <f>VLOOKUP($F$10:$F$4815,'Customer Info'!$A$1:$C$501,3,0)</f>
        <v>Hirasaki</v>
      </c>
      <c r="I1661" s="6" t="str">
        <f>VLOOKUP($F$10:$F$4815,'Customer Info'!$A$1:$E$501,5,0)</f>
        <v>Pimpri</v>
      </c>
      <c r="J1661" s="2" t="s">
        <v>317</v>
      </c>
      <c r="K1661" s="7" t="str">
        <f>VLOOKUP($J:$J,'Product Details'!$B:$C,2,0)</f>
        <v>Technology</v>
      </c>
      <c r="L1661" s="7" t="str">
        <f>VLOOKUP($J:$J,'Product Details'!$B:$D,3,0)</f>
        <v>Accessories</v>
      </c>
      <c r="M1661" s="7"/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354</v>
      </c>
      <c r="S1661" s="2">
        <v>30</v>
      </c>
      <c r="T1661" s="9">
        <f t="shared" si="127"/>
        <v>384</v>
      </c>
      <c r="U1661" s="9">
        <f t="shared" si="128"/>
        <v>46</v>
      </c>
      <c r="V1661" s="2" t="s">
        <v>34</v>
      </c>
      <c r="W1661" s="10">
        <f t="shared" si="129"/>
        <v>0.02</v>
      </c>
    </row>
    <row r="1662" spans="1:23" x14ac:dyDescent="0.25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VLOOKUP(F1662:F6467,'Customer Info'!A:B,2,0)</f>
        <v>Brian</v>
      </c>
      <c r="H1662" s="6" t="str">
        <f>VLOOKUP($F$10:$F$4815,'Customer Info'!$A$1:$C$501,3,0)</f>
        <v>DeCherney</v>
      </c>
      <c r="I1662" s="6" t="str">
        <f>VLOOKUP($F$10:$F$4815,'Customer Info'!$A$1:$E$501,5,0)</f>
        <v>Kendari</v>
      </c>
      <c r="J1662" s="2" t="s">
        <v>374</v>
      </c>
      <c r="K1662" s="7" t="str">
        <f>VLOOKUP($J:$J,'Product Details'!$B:$C,2,0)</f>
        <v>Furniture</v>
      </c>
      <c r="L1662" s="7" t="str">
        <f>VLOOKUP($J:$J,'Product Details'!$B:$D,3,0)</f>
        <v>Chairs</v>
      </c>
      <c r="M1662" s="7"/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11436</v>
      </c>
      <c r="S1662" s="2">
        <v>73</v>
      </c>
      <c r="T1662" s="9">
        <f t="shared" si="127"/>
        <v>11509</v>
      </c>
      <c r="U1662" s="9">
        <f t="shared" si="128"/>
        <v>721</v>
      </c>
      <c r="V1662" s="2" t="s">
        <v>64</v>
      </c>
      <c r="W1662" s="10">
        <f t="shared" si="129"/>
        <v>0.05</v>
      </c>
    </row>
    <row r="1663" spans="1:23" x14ac:dyDescent="0.25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VLOOKUP(F1663:F6468,'Customer Info'!A:B,2,0)</f>
        <v>Marina</v>
      </c>
      <c r="H1663" s="6" t="str">
        <f>VLOOKUP($F$10:$F$4815,'Customer Info'!$A$1:$C$501,3,0)</f>
        <v>Lichtenstein</v>
      </c>
      <c r="I1663" s="6" t="str">
        <f>VLOOKUP($F$10:$F$4815,'Customer Info'!$A$1:$E$501,5,0)</f>
        <v>Denpasar</v>
      </c>
      <c r="J1663" s="2" t="s">
        <v>449</v>
      </c>
      <c r="K1663" s="7" t="str">
        <f>VLOOKUP($J:$J,'Product Details'!$B:$C,2,0)</f>
        <v>Office_Supplies</v>
      </c>
      <c r="L1663" s="7" t="str">
        <f>VLOOKUP($J:$J,'Product Details'!$B:$D,3,0)</f>
        <v>Envelopes</v>
      </c>
      <c r="M1663" s="7"/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1390</v>
      </c>
      <c r="S1663" s="2">
        <v>95</v>
      </c>
      <c r="T1663" s="9">
        <f t="shared" si="127"/>
        <v>1485</v>
      </c>
      <c r="U1663" s="9">
        <f t="shared" si="128"/>
        <v>163</v>
      </c>
      <c r="V1663" s="2" t="s">
        <v>34</v>
      </c>
      <c r="W1663" s="10">
        <f t="shared" si="129"/>
        <v>0.02</v>
      </c>
    </row>
    <row r="1664" spans="1:23" x14ac:dyDescent="0.25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VLOOKUP(F1664:F6469,'Customer Info'!A:B,2,0)</f>
        <v>Tamara</v>
      </c>
      <c r="H1664" s="6" t="str">
        <f>VLOOKUP($F$10:$F$4815,'Customer Info'!$A$1:$C$501,3,0)</f>
        <v>Chand</v>
      </c>
      <c r="I1664" s="6" t="str">
        <f>VLOOKUP($F$10:$F$4815,'Customer Info'!$A$1:$E$501,5,0)</f>
        <v>Canberra</v>
      </c>
      <c r="J1664" s="2" t="s">
        <v>302</v>
      </c>
      <c r="K1664" s="7" t="str">
        <f>VLOOKUP($J:$J,'Product Details'!$B:$C,2,0)</f>
        <v>Technology</v>
      </c>
      <c r="L1664" s="7" t="str">
        <f>VLOOKUP($J:$J,'Product Details'!$B:$D,3,0)</f>
        <v>Machines</v>
      </c>
      <c r="M1664" s="7"/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8950</v>
      </c>
      <c r="S1664" s="2">
        <v>58</v>
      </c>
      <c r="T1664" s="9">
        <f t="shared" si="127"/>
        <v>9008</v>
      </c>
      <c r="U1664" s="9">
        <f t="shared" si="128"/>
        <v>478</v>
      </c>
      <c r="V1664" s="2" t="s">
        <v>64</v>
      </c>
      <c r="W1664" s="10">
        <f t="shared" si="129"/>
        <v>0.05</v>
      </c>
    </row>
    <row r="1665" spans="1:23" x14ac:dyDescent="0.25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VLOOKUP(F1665:F6470,'Customer Info'!A:B,2,0)</f>
        <v>Emily</v>
      </c>
      <c r="H1665" s="6" t="str">
        <f>VLOOKUP($F$10:$F$4815,'Customer Info'!$A$1:$C$501,3,0)</f>
        <v>Burns</v>
      </c>
      <c r="I1665" s="6" t="str">
        <f>VLOOKUP($F$10:$F$4815,'Customer Info'!$A$1:$E$501,5,0)</f>
        <v>Adelaide</v>
      </c>
      <c r="J1665" s="2" t="s">
        <v>669</v>
      </c>
      <c r="K1665" s="7" t="str">
        <f>VLOOKUP($J:$J,'Product Details'!$B:$C,2,0)</f>
        <v>Technology</v>
      </c>
      <c r="L1665" s="7" t="str">
        <f>VLOOKUP($J:$J,'Product Details'!$B:$D,3,0)</f>
        <v>Phones</v>
      </c>
      <c r="M1665" s="7"/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1318</v>
      </c>
      <c r="S1665" s="2">
        <v>33</v>
      </c>
      <c r="T1665" s="9">
        <f t="shared" si="127"/>
        <v>1351</v>
      </c>
      <c r="U1665" s="9">
        <f t="shared" si="128"/>
        <v>142</v>
      </c>
      <c r="V1665" s="2" t="s">
        <v>64</v>
      </c>
      <c r="W1665" s="10">
        <f t="shared" si="129"/>
        <v>0.02</v>
      </c>
    </row>
    <row r="1666" spans="1:23" x14ac:dyDescent="0.25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VLOOKUP(F1666:F6471,'Customer Info'!A:B,2,0)</f>
        <v>Ritsa</v>
      </c>
      <c r="H1666" s="6" t="str">
        <f>VLOOKUP($F$10:$F$4815,'Customer Info'!$A$1:$C$501,3,0)</f>
        <v>Hightower</v>
      </c>
      <c r="I1666" s="6" t="str">
        <f>VLOOKUP($F$10:$F$4815,'Customer Info'!$A$1:$E$501,5,0)</f>
        <v>Hamburg</v>
      </c>
      <c r="J1666" s="2" t="s">
        <v>913</v>
      </c>
      <c r="K1666" s="7" t="str">
        <f>VLOOKUP($J:$J,'Product Details'!$B:$C,2,0)</f>
        <v>Office_Supplies</v>
      </c>
      <c r="L1666" s="7" t="str">
        <f>VLOOKUP($J:$J,'Product Details'!$B:$D,3,0)</f>
        <v>Appliances</v>
      </c>
      <c r="M1666" s="7"/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5764</v>
      </c>
      <c r="S1666" s="2">
        <v>50</v>
      </c>
      <c r="T1666" s="9">
        <f t="shared" si="127"/>
        <v>5814</v>
      </c>
      <c r="U1666" s="9">
        <f t="shared" si="128"/>
        <v>374</v>
      </c>
      <c r="V1666" s="2" t="s">
        <v>34</v>
      </c>
      <c r="W1666" s="10">
        <f t="shared" si="129"/>
        <v>0.05</v>
      </c>
    </row>
    <row r="1667" spans="1:23" x14ac:dyDescent="0.25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VLOOKUP(F1667:F6472,'Customer Info'!A:B,2,0)</f>
        <v>Steven</v>
      </c>
      <c r="H1667" s="6" t="str">
        <f>VLOOKUP($F$10:$F$4815,'Customer Info'!$A$1:$C$501,3,0)</f>
        <v>Cartwright</v>
      </c>
      <c r="I1667" s="6" t="str">
        <f>VLOOKUP($F$10:$F$4815,'Customer Info'!$A$1:$E$501,5,0)</f>
        <v>Newcastle</v>
      </c>
      <c r="J1667" s="2" t="s">
        <v>455</v>
      </c>
      <c r="K1667" s="7" t="str">
        <f>VLOOKUP($J:$J,'Product Details'!$B:$C,2,0)</f>
        <v>Office_Supplies</v>
      </c>
      <c r="L1667" s="7" t="str">
        <f>VLOOKUP($J:$J,'Product Details'!$B:$D,3,0)</f>
        <v>Paper</v>
      </c>
      <c r="M1667" s="7"/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114984</v>
      </c>
      <c r="S1667" s="2">
        <v>52</v>
      </c>
      <c r="T1667" s="9">
        <f t="shared" si="127"/>
        <v>115036</v>
      </c>
      <c r="U1667" s="9">
        <f t="shared" si="128"/>
        <v>9544</v>
      </c>
      <c r="V1667" s="2" t="s">
        <v>64</v>
      </c>
      <c r="W1667" s="10">
        <f t="shared" si="129"/>
        <v>0.12</v>
      </c>
    </row>
    <row r="1668" spans="1:23" x14ac:dyDescent="0.25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VLOOKUP(F1668:F6473,'Customer Info'!A:B,2,0)</f>
        <v>Mike</v>
      </c>
      <c r="H1668" s="6" t="str">
        <f>VLOOKUP($F$10:$F$4815,'Customer Info'!$A$1:$C$501,3,0)</f>
        <v>Vittorini</v>
      </c>
      <c r="I1668" s="6" t="str">
        <f>VLOOKUP($F$10:$F$4815,'Customer Info'!$A$1:$E$501,5,0)</f>
        <v>Naihati</v>
      </c>
      <c r="J1668" s="2" t="s">
        <v>151</v>
      </c>
      <c r="K1668" s="7" t="str">
        <f>VLOOKUP($J:$J,'Product Details'!$B:$C,2,0)</f>
        <v>Office_Supplies</v>
      </c>
      <c r="L1668" s="7" t="str">
        <f>VLOOKUP($J:$J,'Product Details'!$B:$D,3,0)</f>
        <v>Appliances</v>
      </c>
      <c r="M1668" s="7"/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1058</v>
      </c>
      <c r="S1668" s="2">
        <v>59</v>
      </c>
      <c r="T1668" s="9">
        <f t="shared" si="127"/>
        <v>1117</v>
      </c>
      <c r="U1668" s="9">
        <f t="shared" si="128"/>
        <v>128</v>
      </c>
      <c r="V1668" s="2" t="s">
        <v>34</v>
      </c>
      <c r="W1668" s="10">
        <f t="shared" si="129"/>
        <v>0.02</v>
      </c>
    </row>
    <row r="1669" spans="1:23" x14ac:dyDescent="0.25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VLOOKUP(F1669:F6474,'Customer Info'!A:B,2,0)</f>
        <v>Pauline</v>
      </c>
      <c r="H1669" s="6" t="str">
        <f>VLOOKUP($F$10:$F$4815,'Customer Info'!$A$1:$C$501,3,0)</f>
        <v>Chand</v>
      </c>
      <c r="I1669" s="6" t="str">
        <f>VLOOKUP($F$10:$F$4815,'Customer Info'!$A$1:$E$501,5,0)</f>
        <v>Perth</v>
      </c>
      <c r="J1669" s="2" t="s">
        <v>1168</v>
      </c>
      <c r="K1669" s="7" t="str">
        <f>VLOOKUP($J:$J,'Product Details'!$B:$C,2,0)</f>
        <v>Office_Supplies</v>
      </c>
      <c r="L1669" s="7" t="str">
        <f>VLOOKUP($J:$J,'Product Details'!$B:$D,3,0)</f>
        <v>Supplies</v>
      </c>
      <c r="M1669" s="7"/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15382</v>
      </c>
      <c r="S1669" s="2">
        <v>21</v>
      </c>
      <c r="T1669" s="9">
        <f t="shared" si="127"/>
        <v>15403</v>
      </c>
      <c r="U1669" s="9">
        <f t="shared" si="128"/>
        <v>893</v>
      </c>
      <c r="V1669" s="2" t="s">
        <v>31</v>
      </c>
      <c r="W1669" s="10">
        <f t="shared" si="129"/>
        <v>0.05</v>
      </c>
    </row>
    <row r="1670" spans="1:23" x14ac:dyDescent="0.25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VLOOKUP(F1670:F6475,'Customer Info'!A:B,2,0)</f>
        <v>Craig</v>
      </c>
      <c r="H1670" s="6" t="str">
        <f>VLOOKUP($F$10:$F$4815,'Customer Info'!$A$1:$C$501,3,0)</f>
        <v>Leslie</v>
      </c>
      <c r="I1670" s="6" t="str">
        <f>VLOOKUP($F$10:$F$4815,'Customer Info'!$A$1:$E$501,5,0)</f>
        <v>Wetzlar</v>
      </c>
      <c r="J1670" s="2" t="s">
        <v>762</v>
      </c>
      <c r="K1670" s="7" t="str">
        <f>VLOOKUP($J:$J,'Product Details'!$B:$C,2,0)</f>
        <v>Technology</v>
      </c>
      <c r="L1670" s="7" t="str">
        <f>VLOOKUP($J:$J,'Product Details'!$B:$D,3,0)</f>
        <v>Machines</v>
      </c>
      <c r="M1670" s="7"/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1774</v>
      </c>
      <c r="S1670" s="2">
        <v>54</v>
      </c>
      <c r="T1670" s="9">
        <f t="shared" si="127"/>
        <v>1828</v>
      </c>
      <c r="U1670" s="9">
        <f t="shared" si="128"/>
        <v>186</v>
      </c>
      <c r="V1670" s="2" t="s">
        <v>34</v>
      </c>
      <c r="W1670" s="10">
        <f t="shared" si="129"/>
        <v>0.02</v>
      </c>
    </row>
    <row r="1671" spans="1:23" x14ac:dyDescent="0.25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VLOOKUP(F1671:F6476,'Customer Info'!A:B,2,0)</f>
        <v>Julia</v>
      </c>
      <c r="H1671" s="6" t="str">
        <f>VLOOKUP($F$10:$F$4815,'Customer Info'!$A$1:$C$501,3,0)</f>
        <v>Dunbar</v>
      </c>
      <c r="I1671" s="6" t="str">
        <f>VLOOKUP($F$10:$F$4815,'Customer Info'!$A$1:$E$501,5,0)</f>
        <v>Cologne</v>
      </c>
      <c r="J1671" s="2" t="s">
        <v>1168</v>
      </c>
      <c r="K1671" s="7" t="str">
        <f>VLOOKUP($J:$J,'Product Details'!$B:$C,2,0)</f>
        <v>Office_Supplies</v>
      </c>
      <c r="L1671" s="7" t="str">
        <f>VLOOKUP($J:$J,'Product Details'!$B:$D,3,0)</f>
        <v>Supplies</v>
      </c>
      <c r="M1671" s="7"/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645</v>
      </c>
      <c r="S1671" s="2">
        <v>67</v>
      </c>
      <c r="T1671" s="9">
        <f t="shared" si="127"/>
        <v>712</v>
      </c>
      <c r="U1671" s="9">
        <f t="shared" si="128"/>
        <v>147</v>
      </c>
      <c r="V1671" s="2" t="s">
        <v>34</v>
      </c>
      <c r="W1671" s="10">
        <f t="shared" si="129"/>
        <v>0.02</v>
      </c>
    </row>
    <row r="1672" spans="1:23" x14ac:dyDescent="0.25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VLOOKUP(F1672:F6477,'Customer Info'!A:B,2,0)</f>
        <v>Michael</v>
      </c>
      <c r="H1672" s="6" t="str">
        <f>VLOOKUP($F$10:$F$4815,'Customer Info'!$A$1:$C$501,3,0)</f>
        <v>Nguyen</v>
      </c>
      <c r="I1672" s="6" t="str">
        <f>VLOOKUP($F$10:$F$4815,'Customer Info'!$A$1:$E$501,5,0)</f>
        <v>Berlin</v>
      </c>
      <c r="J1672" s="2" t="s">
        <v>97</v>
      </c>
      <c r="K1672" s="7" t="str">
        <f>VLOOKUP($J:$J,'Product Details'!$B:$C,2,0)</f>
        <v>Technology</v>
      </c>
      <c r="L1672" s="7" t="str">
        <f>VLOOKUP($J:$J,'Product Details'!$B:$D,3,0)</f>
        <v>Machines</v>
      </c>
      <c r="M1672" s="7"/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23073</v>
      </c>
      <c r="S1672" s="2">
        <v>47</v>
      </c>
      <c r="T1672" s="9">
        <f t="shared" si="127"/>
        <v>23120</v>
      </c>
      <c r="U1672" s="9">
        <f t="shared" si="128"/>
        <v>1355</v>
      </c>
      <c r="V1672" s="2" t="s">
        <v>72</v>
      </c>
      <c r="W1672" s="10">
        <f t="shared" si="129"/>
        <v>0.05</v>
      </c>
    </row>
    <row r="1673" spans="1:23" x14ac:dyDescent="0.25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VLOOKUP(F1673:F6478,'Customer Info'!A:B,2,0)</f>
        <v>Bradley</v>
      </c>
      <c r="H1673" s="6" t="str">
        <f>VLOOKUP($F$10:$F$4815,'Customer Info'!$A$1:$C$501,3,0)</f>
        <v>Nguyen</v>
      </c>
      <c r="I1673" s="6" t="str">
        <f>VLOOKUP($F$10:$F$4815,'Customer Info'!$A$1:$E$501,5,0)</f>
        <v>Shenzhen</v>
      </c>
      <c r="J1673" s="2" t="s">
        <v>427</v>
      </c>
      <c r="K1673" s="7" t="str">
        <f>VLOOKUP($J:$J,'Product Details'!$B:$C,2,0)</f>
        <v>Office_Supplies</v>
      </c>
      <c r="L1673" s="7" t="str">
        <f>VLOOKUP($J:$J,'Product Details'!$B:$D,3,0)</f>
        <v>Storage</v>
      </c>
      <c r="M1673" s="7"/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19011</v>
      </c>
      <c r="S1673" s="2">
        <v>55</v>
      </c>
      <c r="T1673" s="9">
        <f t="shared" si="127"/>
        <v>19066</v>
      </c>
      <c r="U1673" s="9">
        <f t="shared" si="128"/>
        <v>421</v>
      </c>
      <c r="V1673" s="2" t="s">
        <v>34</v>
      </c>
      <c r="W1673" s="10">
        <f t="shared" si="129"/>
        <v>0.05</v>
      </c>
    </row>
    <row r="1674" spans="1:23" x14ac:dyDescent="0.25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VLOOKUP(F1674:F6479,'Customer Info'!A:B,2,0)</f>
        <v>Carlos</v>
      </c>
      <c r="H1674" s="6" t="str">
        <f>VLOOKUP($F$10:$F$4815,'Customer Info'!$A$1:$C$501,3,0)</f>
        <v>Soltero</v>
      </c>
      <c r="I1674" s="6" t="str">
        <f>VLOOKUP($F$10:$F$4815,'Customer Info'!$A$1:$E$501,5,0)</f>
        <v>Wodonga</v>
      </c>
      <c r="J1674" s="2" t="s">
        <v>71</v>
      </c>
      <c r="K1674" s="7" t="str">
        <f>VLOOKUP($J:$J,'Product Details'!$B:$C,2,0)</f>
        <v>Furniture</v>
      </c>
      <c r="L1674" s="7" t="str">
        <f>VLOOKUP($J:$J,'Product Details'!$B:$D,3,0)</f>
        <v>Furnishings</v>
      </c>
      <c r="M1674" s="7"/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6492</v>
      </c>
      <c r="S1674" s="2">
        <v>53</v>
      </c>
      <c r="T1674" s="9">
        <f t="shared" si="127"/>
        <v>6545</v>
      </c>
      <c r="U1674" s="9">
        <f t="shared" si="128"/>
        <v>361</v>
      </c>
      <c r="V1674" s="2" t="s">
        <v>34</v>
      </c>
      <c r="W1674" s="10">
        <f t="shared" si="129"/>
        <v>0.05</v>
      </c>
    </row>
    <row r="1675" spans="1:23" x14ac:dyDescent="0.25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VLOOKUP(F1675:F6480,'Customer Info'!A:B,2,0)</f>
        <v>Kean</v>
      </c>
      <c r="H1675" s="6" t="str">
        <f>VLOOKUP($F$10:$F$4815,'Customer Info'!$A$1:$C$501,3,0)</f>
        <v>Takahito</v>
      </c>
      <c r="I1675" s="6" t="str">
        <f>VLOOKUP($F$10:$F$4815,'Customer Info'!$A$1:$E$501,5,0)</f>
        <v>Jakarta</v>
      </c>
      <c r="J1675" s="2" t="s">
        <v>623</v>
      </c>
      <c r="K1675" s="7" t="str">
        <f>VLOOKUP($J:$J,'Product Details'!$B:$C,2,0)</f>
        <v>Office_Supplies</v>
      </c>
      <c r="L1675" s="7" t="str">
        <f>VLOOKUP($J:$J,'Product Details'!$B:$D,3,0)</f>
        <v>Storage</v>
      </c>
      <c r="M1675" s="7"/>
      <c r="N1675" s="2">
        <v>90</v>
      </c>
      <c r="O1675" s="2">
        <v>81</v>
      </c>
      <c r="P1675" s="2">
        <v>2</v>
      </c>
      <c r="Q1675" s="8">
        <f t="shared" ref="Q1675:Q1738" si="130">O1675*P1675</f>
        <v>162</v>
      </c>
      <c r="R1675" s="8">
        <f t="shared" ref="R1675:R1738" si="131">N1675*P1675</f>
        <v>180</v>
      </c>
      <c r="S1675" s="2">
        <v>10</v>
      </c>
      <c r="T1675" s="9">
        <f t="shared" ref="T1675:T1738" si="132">R1675+S1675</f>
        <v>190</v>
      </c>
      <c r="U1675" s="9">
        <f t="shared" ref="U1675:U1738" si="133">T1675-Q1675</f>
        <v>28</v>
      </c>
      <c r="V1675" s="2" t="s">
        <v>31</v>
      </c>
      <c r="W1675" s="10">
        <f t="shared" ref="W1675:W1738" si="134">VLOOKUP(T:T,$X$1:$Y$7, 2, TRUE)</f>
        <v>0.02</v>
      </c>
    </row>
    <row r="1676" spans="1:23" x14ac:dyDescent="0.25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VLOOKUP(F1676:F6481,'Customer Info'!A:B,2,0)</f>
        <v>Emily</v>
      </c>
      <c r="H1676" s="6" t="str">
        <f>VLOOKUP($F$10:$F$4815,'Customer Info'!$A$1:$C$501,3,0)</f>
        <v>Ducich</v>
      </c>
      <c r="I1676" s="6" t="str">
        <f>VLOOKUP($F$10:$F$4815,'Customer Info'!$A$1:$E$501,5,0)</f>
        <v>Lohne</v>
      </c>
      <c r="J1676" s="2" t="s">
        <v>90</v>
      </c>
      <c r="K1676" s="7" t="str">
        <f>VLOOKUP($J:$J,'Product Details'!$B:$C,2,0)</f>
        <v>Office_Supplies</v>
      </c>
      <c r="L1676" s="7" t="str">
        <f>VLOOKUP($J:$J,'Product Details'!$B:$D,3,0)</f>
        <v>Paper</v>
      </c>
      <c r="M1676" s="7"/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">
        <v>100</v>
      </c>
      <c r="T1676" s="9">
        <f t="shared" si="132"/>
        <v>146990</v>
      </c>
      <c r="U1676" s="9">
        <f t="shared" si="133"/>
        <v>12430</v>
      </c>
      <c r="V1676" s="2" t="s">
        <v>72</v>
      </c>
      <c r="W1676" s="10">
        <f t="shared" si="134"/>
        <v>0.12</v>
      </c>
    </row>
    <row r="1677" spans="1:23" x14ac:dyDescent="0.25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VLOOKUP(F1677:F6482,'Customer Info'!A:B,2,0)</f>
        <v>Alice</v>
      </c>
      <c r="H1677" s="6" t="str">
        <f>VLOOKUP($F$10:$F$4815,'Customer Info'!$A$1:$C$501,3,0)</f>
        <v>McCarthy</v>
      </c>
      <c r="I1677" s="6" t="str">
        <f>VLOOKUP($F$10:$F$4815,'Customer Info'!$A$1:$E$501,5,0)</f>
        <v>Berlin</v>
      </c>
      <c r="J1677" s="2" t="s">
        <v>408</v>
      </c>
      <c r="K1677" s="7" t="str">
        <f>VLOOKUP($J:$J,'Product Details'!$B:$C,2,0)</f>
        <v>Furniture</v>
      </c>
      <c r="L1677" s="7" t="str">
        <f>VLOOKUP($J:$J,'Product Details'!$B:$D,3,0)</f>
        <v>Furnishings</v>
      </c>
      <c r="M1677" s="7"/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">
        <v>44</v>
      </c>
      <c r="T1677" s="9">
        <f t="shared" si="132"/>
        <v>5640</v>
      </c>
      <c r="U1677" s="9">
        <f t="shared" si="133"/>
        <v>308</v>
      </c>
      <c r="V1677" s="2" t="s">
        <v>34</v>
      </c>
      <c r="W1677" s="10">
        <f t="shared" si="134"/>
        <v>0.05</v>
      </c>
    </row>
    <row r="1678" spans="1:23" x14ac:dyDescent="0.25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VLOOKUP(F1678:F6483,'Customer Info'!A:B,2,0)</f>
        <v>Justin</v>
      </c>
      <c r="H1678" s="6" t="str">
        <f>VLOOKUP($F$10:$F$4815,'Customer Info'!$A$1:$C$501,3,0)</f>
        <v>Hirsh</v>
      </c>
      <c r="I1678" s="6" t="str">
        <f>VLOOKUP($F$10:$F$4815,'Customer Info'!$A$1:$E$501,5,0)</f>
        <v>Shangzhi</v>
      </c>
      <c r="J1678" s="2" t="s">
        <v>253</v>
      </c>
      <c r="K1678" s="7" t="str">
        <f>VLOOKUP($J:$J,'Product Details'!$B:$C,2,0)</f>
        <v>Office_Supplies</v>
      </c>
      <c r="L1678" s="7" t="str">
        <f>VLOOKUP($J:$J,'Product Details'!$B:$D,3,0)</f>
        <v>Binders</v>
      </c>
      <c r="M1678" s="7"/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">
        <v>30</v>
      </c>
      <c r="T1678" s="9">
        <f t="shared" si="132"/>
        <v>447</v>
      </c>
      <c r="U1678" s="9">
        <f t="shared" si="133"/>
        <v>48</v>
      </c>
      <c r="V1678" s="2" t="s">
        <v>34</v>
      </c>
      <c r="W1678" s="10">
        <f t="shared" si="134"/>
        <v>0.02</v>
      </c>
    </row>
    <row r="1679" spans="1:23" x14ac:dyDescent="0.25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VLOOKUP(F1679:F6484,'Customer Info'!A:B,2,0)</f>
        <v>Tamara</v>
      </c>
      <c r="H1679" s="6" t="str">
        <f>VLOOKUP($F$10:$F$4815,'Customer Info'!$A$1:$C$501,3,0)</f>
        <v>Willingham</v>
      </c>
      <c r="I1679" s="6" t="str">
        <f>VLOOKUP($F$10:$F$4815,'Customer Info'!$A$1:$E$501,5,0)</f>
        <v>Sindelfingen</v>
      </c>
      <c r="J1679" s="2" t="s">
        <v>294</v>
      </c>
      <c r="K1679" s="7" t="str">
        <f>VLOOKUP($J:$J,'Product Details'!$B:$C,2,0)</f>
        <v>Furniture</v>
      </c>
      <c r="L1679" s="7" t="str">
        <f>VLOOKUP($J:$J,'Product Details'!$B:$D,3,0)</f>
        <v>Bookcases</v>
      </c>
      <c r="M1679" s="7"/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">
        <v>45</v>
      </c>
      <c r="T1679" s="9">
        <f t="shared" si="132"/>
        <v>64314</v>
      </c>
      <c r="U1679" s="9">
        <f t="shared" si="133"/>
        <v>5445</v>
      </c>
      <c r="V1679" s="2" t="s">
        <v>64</v>
      </c>
      <c r="W1679" s="10">
        <f t="shared" si="134"/>
        <v>0.09</v>
      </c>
    </row>
    <row r="1680" spans="1:23" x14ac:dyDescent="0.25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VLOOKUP(F1680:F6485,'Customer Info'!A:B,2,0)</f>
        <v>Anemone</v>
      </c>
      <c r="H1680" s="6" t="str">
        <f>VLOOKUP($F$10:$F$4815,'Customer Info'!$A$1:$C$501,3,0)</f>
        <v>Ratner</v>
      </c>
      <c r="I1680" s="6" t="str">
        <f>VLOOKUP($F$10:$F$4815,'Customer Info'!$A$1:$E$501,5,0)</f>
        <v>Pune</v>
      </c>
      <c r="J1680" s="2" t="s">
        <v>894</v>
      </c>
      <c r="K1680" s="7" t="str">
        <f>VLOOKUP($J:$J,'Product Details'!$B:$C,2,0)</f>
        <v>Technology</v>
      </c>
      <c r="L1680" s="7" t="str">
        <f>VLOOKUP($J:$J,'Product Details'!$B:$D,3,0)</f>
        <v>Machines</v>
      </c>
      <c r="M1680" s="7"/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">
        <v>30</v>
      </c>
      <c r="T1680" s="9">
        <f t="shared" si="132"/>
        <v>404</v>
      </c>
      <c r="U1680" s="9">
        <f t="shared" si="133"/>
        <v>52</v>
      </c>
      <c r="V1680" s="2" t="s">
        <v>34</v>
      </c>
      <c r="W1680" s="10">
        <f t="shared" si="134"/>
        <v>0.02</v>
      </c>
    </row>
    <row r="1681" spans="1:23" x14ac:dyDescent="0.25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VLOOKUP(F1681:F6486,'Customer Info'!A:B,2,0)</f>
        <v>Alice</v>
      </c>
      <c r="H1681" s="6" t="str">
        <f>VLOOKUP($F$10:$F$4815,'Customer Info'!$A$1:$C$501,3,0)</f>
        <v>McCarthy</v>
      </c>
      <c r="I1681" s="6" t="str">
        <f>VLOOKUP($F$10:$F$4815,'Customer Info'!$A$1:$E$501,5,0)</f>
        <v>Berlin</v>
      </c>
      <c r="J1681" s="2" t="s">
        <v>81</v>
      </c>
      <c r="K1681" s="7" t="str">
        <f>VLOOKUP($J:$J,'Product Details'!$B:$C,2,0)</f>
        <v>Technology</v>
      </c>
      <c r="L1681" s="7" t="str">
        <f>VLOOKUP($J:$J,'Product Details'!$B:$D,3,0)</f>
        <v>Phones</v>
      </c>
      <c r="M1681" s="7"/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">
        <v>21</v>
      </c>
      <c r="T1681" s="9">
        <f t="shared" si="132"/>
        <v>17565</v>
      </c>
      <c r="U1681" s="9">
        <f t="shared" si="133"/>
        <v>1923</v>
      </c>
      <c r="V1681" s="2" t="s">
        <v>34</v>
      </c>
      <c r="W1681" s="10">
        <f t="shared" si="134"/>
        <v>0.05</v>
      </c>
    </row>
    <row r="1682" spans="1:23" x14ac:dyDescent="0.25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VLOOKUP(F1682:F6487,'Customer Info'!A:B,2,0)</f>
        <v>John</v>
      </c>
      <c r="H1682" s="6" t="str">
        <f>VLOOKUP($F$10:$F$4815,'Customer Info'!$A$1:$C$501,3,0)</f>
        <v>Grady</v>
      </c>
      <c r="I1682" s="6" t="str">
        <f>VLOOKUP($F$10:$F$4815,'Customer Info'!$A$1:$E$501,5,0)</f>
        <v>Mianyang</v>
      </c>
      <c r="J1682" s="2" t="s">
        <v>191</v>
      </c>
      <c r="K1682" s="7" t="str">
        <f>VLOOKUP($J:$J,'Product Details'!$B:$C,2,0)</f>
        <v>Furniture</v>
      </c>
      <c r="L1682" s="7" t="str">
        <f>VLOOKUP($J:$J,'Product Details'!$B:$D,3,0)</f>
        <v>Tables</v>
      </c>
      <c r="M1682" s="7"/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">
        <v>96</v>
      </c>
      <c r="T1682" s="9">
        <f t="shared" si="132"/>
        <v>3120</v>
      </c>
      <c r="U1682" s="9">
        <f t="shared" si="133"/>
        <v>126</v>
      </c>
      <c r="V1682" s="2" t="s">
        <v>64</v>
      </c>
      <c r="W1682" s="10">
        <f t="shared" si="134"/>
        <v>0.02</v>
      </c>
    </row>
    <row r="1683" spans="1:23" x14ac:dyDescent="0.25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VLOOKUP(F1683:F6488,'Customer Info'!A:B,2,0)</f>
        <v>Nick</v>
      </c>
      <c r="H1683" s="6" t="str">
        <f>VLOOKUP($F$10:$F$4815,'Customer Info'!$A$1:$C$501,3,0)</f>
        <v>Zandusky</v>
      </c>
      <c r="I1683" s="6" t="str">
        <f>VLOOKUP($F$10:$F$4815,'Customer Info'!$A$1:$E$501,5,0)</f>
        <v>Surabaya</v>
      </c>
      <c r="J1683" s="2" t="s">
        <v>94</v>
      </c>
      <c r="K1683" s="7" t="str">
        <f>VLOOKUP($J:$J,'Product Details'!$B:$C,2,0)</f>
        <v>Furniture</v>
      </c>
      <c r="L1683" s="7" t="str">
        <f>VLOOKUP($J:$J,'Product Details'!$B:$D,3,0)</f>
        <v>Bookcases</v>
      </c>
      <c r="M1683" s="7"/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">
        <v>10</v>
      </c>
      <c r="T1683" s="9">
        <f t="shared" si="132"/>
        <v>258</v>
      </c>
      <c r="U1683" s="9">
        <f t="shared" si="133"/>
        <v>26</v>
      </c>
      <c r="V1683" s="2" t="s">
        <v>64</v>
      </c>
      <c r="W1683" s="10">
        <f t="shared" si="134"/>
        <v>0.02</v>
      </c>
    </row>
    <row r="1684" spans="1:23" x14ac:dyDescent="0.25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VLOOKUP(F1684:F6489,'Customer Info'!A:B,2,0)</f>
        <v>Michael</v>
      </c>
      <c r="H1684" s="6" t="str">
        <f>VLOOKUP($F$10:$F$4815,'Customer Info'!$A$1:$C$501,3,0)</f>
        <v>Moore</v>
      </c>
      <c r="I1684" s="6" t="str">
        <f>VLOOKUP($F$10:$F$4815,'Customer Info'!$A$1:$E$501,5,0)</f>
        <v>Vadodara</v>
      </c>
      <c r="J1684" s="2" t="s">
        <v>191</v>
      </c>
      <c r="K1684" s="7" t="str">
        <f>VLOOKUP($J:$J,'Product Details'!$B:$C,2,0)</f>
        <v>Furniture</v>
      </c>
      <c r="L1684" s="7" t="str">
        <f>VLOOKUP($J:$J,'Product Details'!$B:$D,3,0)</f>
        <v>Tables</v>
      </c>
      <c r="M1684" s="7"/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">
        <v>47</v>
      </c>
      <c r="T1684" s="9">
        <f t="shared" si="132"/>
        <v>3356</v>
      </c>
      <c r="U1684" s="9">
        <f t="shared" si="133"/>
        <v>266</v>
      </c>
      <c r="V1684" s="2" t="s">
        <v>31</v>
      </c>
      <c r="W1684" s="10">
        <f t="shared" si="134"/>
        <v>0.02</v>
      </c>
    </row>
    <row r="1685" spans="1:23" x14ac:dyDescent="0.25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VLOOKUP(F1685:F6490,'Customer Info'!A:B,2,0)</f>
        <v>Sarah</v>
      </c>
      <c r="H1685" s="6" t="str">
        <f>VLOOKUP($F$10:$F$4815,'Customer Info'!$A$1:$C$501,3,0)</f>
        <v>Bern</v>
      </c>
      <c r="I1685" s="6" t="str">
        <f>VLOOKUP($F$10:$F$4815,'Customer Info'!$A$1:$E$501,5,0)</f>
        <v>Wollongong</v>
      </c>
      <c r="J1685" s="2" t="s">
        <v>87</v>
      </c>
      <c r="K1685" s="7" t="str">
        <f>VLOOKUP($J:$J,'Product Details'!$B:$C,2,0)</f>
        <v>Office_Supplies</v>
      </c>
      <c r="L1685" s="7" t="str">
        <f>VLOOKUP($J:$J,'Product Details'!$B:$D,3,0)</f>
        <v>Storage</v>
      </c>
      <c r="M1685" s="7"/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">
        <v>30</v>
      </c>
      <c r="T1685" s="9">
        <f t="shared" si="132"/>
        <v>306</v>
      </c>
      <c r="U1685" s="9">
        <f t="shared" si="133"/>
        <v>50</v>
      </c>
      <c r="V1685" s="2" t="s">
        <v>34</v>
      </c>
      <c r="W1685" s="10">
        <f t="shared" si="134"/>
        <v>0.02</v>
      </c>
    </row>
    <row r="1686" spans="1:23" x14ac:dyDescent="0.25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VLOOKUP(F1686:F6491,'Customer Info'!A:B,2,0)</f>
        <v>Jesus</v>
      </c>
      <c r="H1686" s="6" t="str">
        <f>VLOOKUP($F$10:$F$4815,'Customer Info'!$A$1:$C$501,3,0)</f>
        <v>Ocampo</v>
      </c>
      <c r="I1686" s="6" t="str">
        <f>VLOOKUP($F$10:$F$4815,'Customer Info'!$A$1:$E$501,5,0)</f>
        <v>Herten</v>
      </c>
      <c r="J1686" s="2" t="s">
        <v>317</v>
      </c>
      <c r="K1686" s="7" t="str">
        <f>VLOOKUP($J:$J,'Product Details'!$B:$C,2,0)</f>
        <v>Technology</v>
      </c>
      <c r="L1686" s="7" t="str">
        <f>VLOOKUP($J:$J,'Product Details'!$B:$D,3,0)</f>
        <v>Accessories</v>
      </c>
      <c r="M1686" s="7"/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">
        <v>32</v>
      </c>
      <c r="T1686" s="9">
        <f t="shared" si="132"/>
        <v>944</v>
      </c>
      <c r="U1686" s="9">
        <f t="shared" si="133"/>
        <v>84</v>
      </c>
      <c r="V1686" s="2" t="s">
        <v>34</v>
      </c>
      <c r="W1686" s="10">
        <f t="shared" si="134"/>
        <v>0.02</v>
      </c>
    </row>
    <row r="1687" spans="1:23" x14ac:dyDescent="0.25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VLOOKUP(F1687:F6492,'Customer Info'!A:B,2,0)</f>
        <v>Harry</v>
      </c>
      <c r="H1687" s="6" t="str">
        <f>VLOOKUP($F$10:$F$4815,'Customer Info'!$A$1:$C$501,3,0)</f>
        <v>Marie</v>
      </c>
      <c r="I1687" s="6" t="str">
        <f>VLOOKUP($F$10:$F$4815,'Customer Info'!$A$1:$E$501,5,0)</f>
        <v>Dortmund</v>
      </c>
      <c r="J1687" s="2" t="s">
        <v>197</v>
      </c>
      <c r="K1687" s="7" t="str">
        <f>VLOOKUP($J:$J,'Product Details'!$B:$C,2,0)</f>
        <v>Office_Supplies</v>
      </c>
      <c r="L1687" s="7" t="str">
        <f>VLOOKUP($J:$J,'Product Details'!$B:$D,3,0)</f>
        <v>Labels</v>
      </c>
      <c r="M1687" s="7"/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">
        <v>30</v>
      </c>
      <c r="T1687" s="9">
        <f t="shared" si="132"/>
        <v>750</v>
      </c>
      <c r="U1687" s="9">
        <f t="shared" si="133"/>
        <v>90</v>
      </c>
      <c r="V1687" s="2" t="s">
        <v>34</v>
      </c>
      <c r="W1687" s="10">
        <f t="shared" si="134"/>
        <v>0.02</v>
      </c>
    </row>
    <row r="1688" spans="1:23" x14ac:dyDescent="0.25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VLOOKUP(F1688:F6493,'Customer Info'!A:B,2,0)</f>
        <v>Christina</v>
      </c>
      <c r="H1688" s="6" t="str">
        <f>VLOOKUP($F$10:$F$4815,'Customer Info'!$A$1:$C$501,3,0)</f>
        <v>VanderZanden</v>
      </c>
      <c r="I1688" s="6" t="str">
        <f>VLOOKUP($F$10:$F$4815,'Customer Info'!$A$1:$E$501,5,0)</f>
        <v>Gold Coast</v>
      </c>
      <c r="J1688" s="2" t="s">
        <v>719</v>
      </c>
      <c r="K1688" s="7" t="str">
        <f>VLOOKUP($J:$J,'Product Details'!$B:$C,2,0)</f>
        <v>Office_Supplies</v>
      </c>
      <c r="L1688" s="7" t="str">
        <f>VLOOKUP($J:$J,'Product Details'!$B:$D,3,0)</f>
        <v>Labels</v>
      </c>
      <c r="M1688" s="7"/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">
        <v>79</v>
      </c>
      <c r="T1688" s="9">
        <f t="shared" si="132"/>
        <v>12469</v>
      </c>
      <c r="U1688" s="9">
        <f t="shared" si="133"/>
        <v>439</v>
      </c>
      <c r="V1688" s="2" t="s">
        <v>64</v>
      </c>
      <c r="W1688" s="10">
        <f t="shared" si="134"/>
        <v>0.05</v>
      </c>
    </row>
    <row r="1689" spans="1:23" x14ac:dyDescent="0.25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VLOOKUP(F1689:F6494,'Customer Info'!A:B,2,0)</f>
        <v>Anemone</v>
      </c>
      <c r="H1689" s="6" t="str">
        <f>VLOOKUP($F$10:$F$4815,'Customer Info'!$A$1:$C$501,3,0)</f>
        <v>Ratner</v>
      </c>
      <c r="I1689" s="6" t="str">
        <f>VLOOKUP($F$10:$F$4815,'Customer Info'!$A$1:$E$501,5,0)</f>
        <v>Berlin</v>
      </c>
      <c r="J1689" s="2" t="s">
        <v>256</v>
      </c>
      <c r="K1689" s="7" t="str">
        <f>VLOOKUP($J:$J,'Product Details'!$B:$C,2,0)</f>
        <v>Office_Supplies</v>
      </c>
      <c r="L1689" s="7" t="str">
        <f>VLOOKUP($J:$J,'Product Details'!$B:$D,3,0)</f>
        <v>Supplies</v>
      </c>
      <c r="M1689" s="7"/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">
        <v>30</v>
      </c>
      <c r="T1689" s="9">
        <f t="shared" si="132"/>
        <v>982</v>
      </c>
      <c r="U1689" s="9">
        <f t="shared" si="133"/>
        <v>86</v>
      </c>
      <c r="V1689" s="2" t="s">
        <v>34</v>
      </c>
      <c r="W1689" s="10">
        <f t="shared" si="134"/>
        <v>0.02</v>
      </c>
    </row>
    <row r="1690" spans="1:23" x14ac:dyDescent="0.25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VLOOKUP(F1690:F6495,'Customer Info'!A:B,2,0)</f>
        <v>Pamela</v>
      </c>
      <c r="H1690" s="6" t="str">
        <f>VLOOKUP($F$10:$F$4815,'Customer Info'!$A$1:$C$501,3,0)</f>
        <v>Stobb</v>
      </c>
      <c r="I1690" s="6" t="str">
        <f>VLOOKUP($F$10:$F$4815,'Customer Info'!$A$1:$E$501,5,0)</f>
        <v>Berlin</v>
      </c>
      <c r="J1690" s="2" t="s">
        <v>669</v>
      </c>
      <c r="K1690" s="7" t="str">
        <f>VLOOKUP($J:$J,'Product Details'!$B:$C,2,0)</f>
        <v>Technology</v>
      </c>
      <c r="L1690" s="7" t="str">
        <f>VLOOKUP($J:$J,'Product Details'!$B:$D,3,0)</f>
        <v>Phones</v>
      </c>
      <c r="M1690" s="7"/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">
        <v>97</v>
      </c>
      <c r="T1690" s="9">
        <f t="shared" si="132"/>
        <v>8040</v>
      </c>
      <c r="U1690" s="9">
        <f t="shared" si="133"/>
        <v>250</v>
      </c>
      <c r="V1690" s="2" t="s">
        <v>34</v>
      </c>
      <c r="W1690" s="10">
        <f t="shared" si="134"/>
        <v>0.05</v>
      </c>
    </row>
    <row r="1691" spans="1:23" x14ac:dyDescent="0.25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VLOOKUP(F1691:F6496,'Customer Info'!A:B,2,0)</f>
        <v>Dan</v>
      </c>
      <c r="H1691" s="6" t="str">
        <f>VLOOKUP($F$10:$F$4815,'Customer Info'!$A$1:$C$501,3,0)</f>
        <v>Campbell</v>
      </c>
      <c r="I1691" s="6" t="str">
        <f>VLOOKUP($F$10:$F$4815,'Customer Info'!$A$1:$E$501,5,0)</f>
        <v>Perth</v>
      </c>
      <c r="J1691" s="2" t="s">
        <v>97</v>
      </c>
      <c r="K1691" s="7" t="str">
        <f>VLOOKUP($J:$J,'Product Details'!$B:$C,2,0)</f>
        <v>Technology</v>
      </c>
      <c r="L1691" s="7" t="str">
        <f>VLOOKUP($J:$J,'Product Details'!$B:$D,3,0)</f>
        <v>Machines</v>
      </c>
      <c r="M1691" s="7"/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22644</v>
      </c>
      <c r="S1691" s="2">
        <v>94</v>
      </c>
      <c r="T1691" s="9">
        <f t="shared" si="132"/>
        <v>22738</v>
      </c>
      <c r="U1691" s="9">
        <f t="shared" si="133"/>
        <v>1582</v>
      </c>
      <c r="V1691" s="2" t="s">
        <v>64</v>
      </c>
      <c r="W1691" s="10">
        <f t="shared" si="134"/>
        <v>0.05</v>
      </c>
    </row>
    <row r="1692" spans="1:23" x14ac:dyDescent="0.25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VLOOKUP(F1692:F6497,'Customer Info'!A:B,2,0)</f>
        <v>Dave</v>
      </c>
      <c r="H1692" s="6" t="str">
        <f>VLOOKUP($F$10:$F$4815,'Customer Info'!$A$1:$C$501,3,0)</f>
        <v>Hallsten</v>
      </c>
      <c r="I1692" s="6" t="str">
        <f>VLOOKUP($F$10:$F$4815,'Customer Info'!$A$1:$E$501,5,0)</f>
        <v>Melbourne</v>
      </c>
      <c r="J1692" s="2" t="s">
        <v>458</v>
      </c>
      <c r="K1692" s="7" t="str">
        <f>VLOOKUP($J:$J,'Product Details'!$B:$C,2,0)</f>
        <v>Office_Supplies</v>
      </c>
      <c r="L1692" s="7" t="str">
        <f>VLOOKUP($J:$J,'Product Details'!$B:$D,3,0)</f>
        <v>Fasteners</v>
      </c>
      <c r="M1692" s="7"/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6790</v>
      </c>
      <c r="S1692" s="2">
        <v>83</v>
      </c>
      <c r="T1692" s="9">
        <f t="shared" si="132"/>
        <v>6873</v>
      </c>
      <c r="U1692" s="9">
        <f t="shared" si="133"/>
        <v>403</v>
      </c>
      <c r="V1692" s="2" t="s">
        <v>34</v>
      </c>
      <c r="W1692" s="10">
        <f t="shared" si="134"/>
        <v>0.05</v>
      </c>
    </row>
    <row r="1693" spans="1:23" x14ac:dyDescent="0.25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VLOOKUP(F1693:F6498,'Customer Info'!A:B,2,0)</f>
        <v>Laurel</v>
      </c>
      <c r="H1693" s="6" t="str">
        <f>VLOOKUP($F$10:$F$4815,'Customer Info'!$A$1:$C$501,3,0)</f>
        <v>Beltran</v>
      </c>
      <c r="I1693" s="6" t="str">
        <f>VLOOKUP($F$10:$F$4815,'Customer Info'!$A$1:$E$501,5,0)</f>
        <v>Wuppertal</v>
      </c>
      <c r="J1693" s="2" t="s">
        <v>1397</v>
      </c>
      <c r="K1693" s="7" t="str">
        <f>VLOOKUP($J:$J,'Product Details'!$B:$C,2,0)</f>
        <v>Technology</v>
      </c>
      <c r="L1693" s="7" t="str">
        <f>VLOOKUP($J:$J,'Product Details'!$B:$D,3,0)</f>
        <v>Phones</v>
      </c>
      <c r="M1693" s="7"/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21864</v>
      </c>
      <c r="S1693" s="2">
        <v>51</v>
      </c>
      <c r="T1693" s="9">
        <f t="shared" si="132"/>
        <v>21915</v>
      </c>
      <c r="U1693" s="9">
        <f t="shared" si="133"/>
        <v>1283</v>
      </c>
      <c r="V1693" s="2" t="s">
        <v>31</v>
      </c>
      <c r="W1693" s="10">
        <f t="shared" si="134"/>
        <v>0.05</v>
      </c>
    </row>
    <row r="1694" spans="1:23" x14ac:dyDescent="0.25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VLOOKUP(F1694:F6499,'Customer Info'!A:B,2,0)</f>
        <v>Tim</v>
      </c>
      <c r="H1694" s="6" t="str">
        <f>VLOOKUP($F$10:$F$4815,'Customer Info'!$A$1:$C$501,3,0)</f>
        <v>Brockman</v>
      </c>
      <c r="I1694" s="6" t="str">
        <f>VLOOKUP($F$10:$F$4815,'Customer Info'!$A$1:$E$501,5,0)</f>
        <v>Toowoomba</v>
      </c>
      <c r="J1694" s="2" t="s">
        <v>39</v>
      </c>
      <c r="K1694" s="7" t="str">
        <f>VLOOKUP($J:$J,'Product Details'!$B:$C,2,0)</f>
        <v>Office_Supplies</v>
      </c>
      <c r="L1694" s="7" t="str">
        <f>VLOOKUP($J:$J,'Product Details'!$B:$D,3,0)</f>
        <v>Binders</v>
      </c>
      <c r="M1694" s="7"/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3136</v>
      </c>
      <c r="S1694" s="2">
        <v>74</v>
      </c>
      <c r="T1694" s="9">
        <f t="shared" si="132"/>
        <v>3210</v>
      </c>
      <c r="U1694" s="9">
        <f t="shared" si="133"/>
        <v>220</v>
      </c>
      <c r="V1694" s="2" t="s">
        <v>34</v>
      </c>
      <c r="W1694" s="10">
        <f t="shared" si="134"/>
        <v>0.02</v>
      </c>
    </row>
    <row r="1695" spans="1:23" x14ac:dyDescent="0.25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VLOOKUP(F1695:F6500,'Customer Info'!A:B,2,0)</f>
        <v>Mick</v>
      </c>
      <c r="H1695" s="6" t="str">
        <f>VLOOKUP($F$10:$F$4815,'Customer Info'!$A$1:$C$501,3,0)</f>
        <v>Brown</v>
      </c>
      <c r="I1695" s="6" t="str">
        <f>VLOOKUP($F$10:$F$4815,'Customer Info'!$A$1:$E$501,5,0)</f>
        <v>Shenzhen</v>
      </c>
      <c r="J1695" s="2" t="s">
        <v>106</v>
      </c>
      <c r="K1695" s="7" t="str">
        <f>VLOOKUP($J:$J,'Product Details'!$B:$C,2,0)</f>
        <v>Office_Supplies</v>
      </c>
      <c r="L1695" s="7" t="str">
        <f>VLOOKUP($J:$J,'Product Details'!$B:$D,3,0)</f>
        <v>Appliances</v>
      </c>
      <c r="M1695" s="7"/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4950</v>
      </c>
      <c r="S1695" s="2">
        <v>50</v>
      </c>
      <c r="T1695" s="9">
        <f t="shared" si="132"/>
        <v>5000</v>
      </c>
      <c r="U1695" s="9">
        <f t="shared" si="133"/>
        <v>242</v>
      </c>
      <c r="V1695" s="2" t="s">
        <v>64</v>
      </c>
      <c r="W1695" s="10">
        <f t="shared" si="134"/>
        <v>0.05</v>
      </c>
    </row>
    <row r="1696" spans="1:23" x14ac:dyDescent="0.25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VLOOKUP(F1696:F6501,'Customer Info'!A:B,2,0)</f>
        <v>Fred</v>
      </c>
      <c r="H1696" s="6" t="str">
        <f>VLOOKUP($F$10:$F$4815,'Customer Info'!$A$1:$C$501,3,0)</f>
        <v>Wasserman</v>
      </c>
      <c r="I1696" s="6" t="str">
        <f>VLOOKUP($F$10:$F$4815,'Customer Info'!$A$1:$E$501,5,0)</f>
        <v>Willich</v>
      </c>
      <c r="J1696" s="2" t="s">
        <v>623</v>
      </c>
      <c r="K1696" s="7" t="str">
        <f>VLOOKUP($J:$J,'Product Details'!$B:$C,2,0)</f>
        <v>Office_Supplies</v>
      </c>
      <c r="L1696" s="7" t="str">
        <f>VLOOKUP($J:$J,'Product Details'!$B:$D,3,0)</f>
        <v>Storage</v>
      </c>
      <c r="M1696" s="7"/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126</v>
      </c>
      <c r="S1696" s="2">
        <v>10</v>
      </c>
      <c r="T1696" s="9">
        <f t="shared" si="132"/>
        <v>136</v>
      </c>
      <c r="U1696" s="9">
        <f t="shared" si="133"/>
        <v>18</v>
      </c>
      <c r="V1696" s="2" t="s">
        <v>34</v>
      </c>
      <c r="W1696" s="10">
        <f t="shared" si="134"/>
        <v>0.02</v>
      </c>
    </row>
    <row r="1697" spans="1:23" x14ac:dyDescent="0.25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VLOOKUP(F1697:F6502,'Customer Info'!A:B,2,0)</f>
        <v>Alice</v>
      </c>
      <c r="H1697" s="6" t="str">
        <f>VLOOKUP($F$10:$F$4815,'Customer Info'!$A$1:$C$501,3,0)</f>
        <v>McCarthy</v>
      </c>
      <c r="I1697" s="6" t="str">
        <f>VLOOKUP($F$10:$F$4815,'Customer Info'!$A$1:$E$501,5,0)</f>
        <v>Berlin</v>
      </c>
      <c r="J1697" s="2" t="s">
        <v>332</v>
      </c>
      <c r="K1697" s="7" t="str">
        <f>VLOOKUP($J:$J,'Product Details'!$B:$C,2,0)</f>
        <v>Technology</v>
      </c>
      <c r="L1697" s="7" t="str">
        <f>VLOOKUP($J:$J,'Product Details'!$B:$D,3,0)</f>
        <v>Phones</v>
      </c>
      <c r="M1697" s="7"/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405</v>
      </c>
      <c r="S1697" s="2">
        <v>10</v>
      </c>
      <c r="T1697" s="9">
        <f t="shared" si="132"/>
        <v>415</v>
      </c>
      <c r="U1697" s="9">
        <f t="shared" si="133"/>
        <v>30</v>
      </c>
      <c r="V1697" s="2" t="s">
        <v>34</v>
      </c>
      <c r="W1697" s="10">
        <f t="shared" si="134"/>
        <v>0.02</v>
      </c>
    </row>
    <row r="1698" spans="1:23" x14ac:dyDescent="0.25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VLOOKUP(F1698:F6503,'Customer Info'!A:B,2,0)</f>
        <v>Natalie</v>
      </c>
      <c r="H1698" s="6" t="str">
        <f>VLOOKUP($F$10:$F$4815,'Customer Info'!$A$1:$C$501,3,0)</f>
        <v>Webber</v>
      </c>
      <c r="I1698" s="6" t="str">
        <f>VLOOKUP($F$10:$F$4815,'Customer Info'!$A$1:$E$501,5,0)</f>
        <v>Ningbo</v>
      </c>
      <c r="J1698" s="2" t="s">
        <v>345</v>
      </c>
      <c r="K1698" s="7" t="str">
        <f>VLOOKUP($J:$J,'Product Details'!$B:$C,2,0)</f>
        <v>Furniture</v>
      </c>
      <c r="L1698" s="7" t="str">
        <f>VLOOKUP($J:$J,'Product Details'!$B:$D,3,0)</f>
        <v>Chairs</v>
      </c>
      <c r="M1698" s="7"/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106130</v>
      </c>
      <c r="S1698" s="2">
        <v>39</v>
      </c>
      <c r="T1698" s="9">
        <f t="shared" si="132"/>
        <v>106169</v>
      </c>
      <c r="U1698" s="9">
        <f t="shared" si="133"/>
        <v>3094</v>
      </c>
      <c r="V1698" s="2" t="s">
        <v>31</v>
      </c>
      <c r="W1698" s="10">
        <f t="shared" si="134"/>
        <v>0.12</v>
      </c>
    </row>
    <row r="1699" spans="1:23" x14ac:dyDescent="0.25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VLOOKUP(F1699:F6504,'Customer Info'!A:B,2,0)</f>
        <v>Becky</v>
      </c>
      <c r="H1699" s="6" t="str">
        <f>VLOOKUP($F$10:$F$4815,'Customer Info'!$A$1:$C$501,3,0)</f>
        <v>Pak</v>
      </c>
      <c r="I1699" s="6" t="str">
        <f>VLOOKUP($F$10:$F$4815,'Customer Info'!$A$1:$E$501,5,0)</f>
        <v>Geelong</v>
      </c>
      <c r="J1699" s="2" t="s">
        <v>380</v>
      </c>
      <c r="K1699" s="7" t="str">
        <f>VLOOKUP($J:$J,'Product Details'!$B:$C,2,0)</f>
        <v>Office_Supplies</v>
      </c>
      <c r="L1699" s="7" t="str">
        <f>VLOOKUP($J:$J,'Product Details'!$B:$D,3,0)</f>
        <v>Fasteners</v>
      </c>
      <c r="M1699" s="7"/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1060</v>
      </c>
      <c r="S1699" s="2">
        <v>43</v>
      </c>
      <c r="T1699" s="9">
        <f t="shared" si="132"/>
        <v>1103</v>
      </c>
      <c r="U1699" s="9">
        <f t="shared" si="133"/>
        <v>139</v>
      </c>
      <c r="V1699" s="2" t="s">
        <v>34</v>
      </c>
      <c r="W1699" s="10">
        <f t="shared" si="134"/>
        <v>0.02</v>
      </c>
    </row>
    <row r="1700" spans="1:23" x14ac:dyDescent="0.25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VLOOKUP(F1700:F6505,'Customer Info'!A:B,2,0)</f>
        <v>Brad</v>
      </c>
      <c r="H1700" s="6" t="str">
        <f>VLOOKUP($F$10:$F$4815,'Customer Info'!$A$1:$C$501,3,0)</f>
        <v>Thomas</v>
      </c>
      <c r="I1700" s="6" t="str">
        <f>VLOOKUP($F$10:$F$4815,'Customer Info'!$A$1:$E$501,5,0)</f>
        <v>Udaipur</v>
      </c>
      <c r="J1700" s="2" t="s">
        <v>493</v>
      </c>
      <c r="K1700" s="7" t="str">
        <f>VLOOKUP($J:$J,'Product Details'!$B:$C,2,0)</f>
        <v>Office_Supplies</v>
      </c>
      <c r="L1700" s="7" t="str">
        <f>VLOOKUP($J:$J,'Product Details'!$B:$D,3,0)</f>
        <v>Binders</v>
      </c>
      <c r="M1700" s="7"/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8972</v>
      </c>
      <c r="S1700" s="2">
        <v>60</v>
      </c>
      <c r="T1700" s="9">
        <f t="shared" si="132"/>
        <v>9032</v>
      </c>
      <c r="U1700" s="9">
        <f t="shared" si="133"/>
        <v>1032</v>
      </c>
      <c r="V1700" s="2" t="s">
        <v>34</v>
      </c>
      <c r="W1700" s="10">
        <f t="shared" si="134"/>
        <v>0.05</v>
      </c>
    </row>
    <row r="1701" spans="1:23" x14ac:dyDescent="0.25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VLOOKUP(F1701:F6506,'Customer Info'!A:B,2,0)</f>
        <v>Randy</v>
      </c>
      <c r="H1701" s="6" t="str">
        <f>VLOOKUP($F$10:$F$4815,'Customer Info'!$A$1:$C$501,3,0)</f>
        <v>Bradley</v>
      </c>
      <c r="I1701" s="6" t="str">
        <f>VLOOKUP($F$10:$F$4815,'Customer Info'!$A$1:$E$501,5,0)</f>
        <v>Wollongong</v>
      </c>
      <c r="J1701" s="2" t="s">
        <v>171</v>
      </c>
      <c r="K1701" s="7" t="str">
        <f>VLOOKUP($J:$J,'Product Details'!$B:$C,2,0)</f>
        <v>Office_Supplies</v>
      </c>
      <c r="L1701" s="7" t="str">
        <f>VLOOKUP($J:$J,'Product Details'!$B:$D,3,0)</f>
        <v>Labels</v>
      </c>
      <c r="M1701" s="7"/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1650</v>
      </c>
      <c r="S1701" s="2">
        <v>30</v>
      </c>
      <c r="T1701" s="9">
        <f t="shared" si="132"/>
        <v>1680</v>
      </c>
      <c r="U1701" s="9">
        <f t="shared" si="133"/>
        <v>190</v>
      </c>
      <c r="V1701" s="2" t="s">
        <v>34</v>
      </c>
      <c r="W1701" s="10">
        <f t="shared" si="134"/>
        <v>0.02</v>
      </c>
    </row>
    <row r="1702" spans="1:23" x14ac:dyDescent="0.25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VLOOKUP(F1702:F6507,'Customer Info'!A:B,2,0)</f>
        <v>Debra</v>
      </c>
      <c r="H1702" s="6" t="str">
        <f>VLOOKUP($F$10:$F$4815,'Customer Info'!$A$1:$C$501,3,0)</f>
        <v>Catini</v>
      </c>
      <c r="I1702" s="6" t="str">
        <f>VLOOKUP($F$10:$F$4815,'Customer Info'!$A$1:$E$501,5,0)</f>
        <v>Brisbane</v>
      </c>
      <c r="J1702" s="2" t="s">
        <v>227</v>
      </c>
      <c r="K1702" s="7" t="str">
        <f>VLOOKUP($J:$J,'Product Details'!$B:$C,2,0)</f>
        <v>Furniture</v>
      </c>
      <c r="L1702" s="7" t="str">
        <f>VLOOKUP($J:$J,'Product Details'!$B:$D,3,0)</f>
        <v>Bookcases</v>
      </c>
      <c r="M1702" s="7"/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11812</v>
      </c>
      <c r="S1702" s="2">
        <v>96</v>
      </c>
      <c r="T1702" s="9">
        <f t="shared" si="132"/>
        <v>11908</v>
      </c>
      <c r="U1702" s="9">
        <f t="shared" si="133"/>
        <v>1376</v>
      </c>
      <c r="V1702" s="2" t="s">
        <v>72</v>
      </c>
      <c r="W1702" s="10">
        <f t="shared" si="134"/>
        <v>0.05</v>
      </c>
    </row>
    <row r="1703" spans="1:23" x14ac:dyDescent="0.25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VLOOKUP(F1703:F6508,'Customer Info'!A:B,2,0)</f>
        <v>Bill</v>
      </c>
      <c r="H1703" s="6" t="str">
        <f>VLOOKUP($F$10:$F$4815,'Customer Info'!$A$1:$C$501,3,0)</f>
        <v>Donatelli</v>
      </c>
      <c r="I1703" s="6" t="str">
        <f>VLOOKUP($F$10:$F$4815,'Customer Info'!$A$1:$E$501,5,0)</f>
        <v>Kamarhati</v>
      </c>
      <c r="J1703" s="2" t="s">
        <v>442</v>
      </c>
      <c r="K1703" s="7" t="str">
        <f>VLOOKUP($J:$J,'Product Details'!$B:$C,2,0)</f>
        <v>Technology</v>
      </c>
      <c r="L1703" s="7" t="str">
        <f>VLOOKUP($J:$J,'Product Details'!$B:$D,3,0)</f>
        <v>Phones</v>
      </c>
      <c r="M1703" s="7"/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2064</v>
      </c>
      <c r="S1703" s="2">
        <v>51</v>
      </c>
      <c r="T1703" s="9">
        <f t="shared" si="132"/>
        <v>2115</v>
      </c>
      <c r="U1703" s="9">
        <f t="shared" si="133"/>
        <v>223</v>
      </c>
      <c r="V1703" s="2" t="s">
        <v>34</v>
      </c>
      <c r="W1703" s="10">
        <f t="shared" si="134"/>
        <v>0.02</v>
      </c>
    </row>
    <row r="1704" spans="1:23" x14ac:dyDescent="0.25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VLOOKUP(F1704:F6509,'Customer Info'!A:B,2,0)</f>
        <v>Alex</v>
      </c>
      <c r="H1704" s="6" t="str">
        <f>VLOOKUP($F$10:$F$4815,'Customer Info'!$A$1:$C$501,3,0)</f>
        <v>Grayson</v>
      </c>
      <c r="I1704" s="6" t="str">
        <f>VLOOKUP($F$10:$F$4815,'Customer Info'!$A$1:$E$501,5,0)</f>
        <v>Anyang</v>
      </c>
      <c r="J1704" s="2" t="s">
        <v>224</v>
      </c>
      <c r="K1704" s="7" t="str">
        <f>VLOOKUP($J:$J,'Product Details'!$B:$C,2,0)</f>
        <v>Office_Supplies</v>
      </c>
      <c r="L1704" s="7" t="str">
        <f>VLOOKUP($J:$J,'Product Details'!$B:$D,3,0)</f>
        <v>Supplies</v>
      </c>
      <c r="M1704" s="7"/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6747</v>
      </c>
      <c r="S1704" s="2">
        <v>100</v>
      </c>
      <c r="T1704" s="9">
        <f t="shared" si="132"/>
        <v>6847</v>
      </c>
      <c r="U1704" s="9">
        <f t="shared" si="133"/>
        <v>541</v>
      </c>
      <c r="V1704" s="2" t="s">
        <v>34</v>
      </c>
      <c r="W1704" s="10">
        <f t="shared" si="134"/>
        <v>0.05</v>
      </c>
    </row>
    <row r="1705" spans="1:23" x14ac:dyDescent="0.25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VLOOKUP(F1705:F6510,'Customer Info'!A:B,2,0)</f>
        <v>Sheri</v>
      </c>
      <c r="H1705" s="6" t="str">
        <f>VLOOKUP($F$10:$F$4815,'Customer Info'!$A$1:$C$501,3,0)</f>
        <v>Gordon</v>
      </c>
      <c r="I1705" s="6" t="str">
        <f>VLOOKUP($F$10:$F$4815,'Customer Info'!$A$1:$E$501,5,0)</f>
        <v>Bogor</v>
      </c>
      <c r="J1705" s="2" t="s">
        <v>253</v>
      </c>
      <c r="K1705" s="7" t="str">
        <f>VLOOKUP($J:$J,'Product Details'!$B:$C,2,0)</f>
        <v>Office_Supplies</v>
      </c>
      <c r="L1705" s="7" t="str">
        <f>VLOOKUP($J:$J,'Product Details'!$B:$D,3,0)</f>
        <v>Binders</v>
      </c>
      <c r="M1705" s="7"/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2044</v>
      </c>
      <c r="S1705" s="2">
        <v>34</v>
      </c>
      <c r="T1705" s="9">
        <f t="shared" si="132"/>
        <v>2078</v>
      </c>
      <c r="U1705" s="9">
        <f t="shared" si="133"/>
        <v>170</v>
      </c>
      <c r="V1705" s="2" t="s">
        <v>31</v>
      </c>
      <c r="W1705" s="10">
        <f t="shared" si="134"/>
        <v>0.02</v>
      </c>
    </row>
    <row r="1706" spans="1:23" x14ac:dyDescent="0.25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VLOOKUP(F1706:F6511,'Customer Info'!A:B,2,0)</f>
        <v>Sarah</v>
      </c>
      <c r="H1706" s="6" t="str">
        <f>VLOOKUP($F$10:$F$4815,'Customer Info'!$A$1:$C$501,3,0)</f>
        <v>Foster</v>
      </c>
      <c r="I1706" s="6" t="str">
        <f>VLOOKUP($F$10:$F$4815,'Customer Info'!$A$1:$E$501,5,0)</f>
        <v>Harbin</v>
      </c>
      <c r="J1706" s="2" t="s">
        <v>63</v>
      </c>
      <c r="K1706" s="7" t="str">
        <f>VLOOKUP($J:$J,'Product Details'!$B:$C,2,0)</f>
        <v>Office_Supplies</v>
      </c>
      <c r="L1706" s="7" t="str">
        <f>VLOOKUP($J:$J,'Product Details'!$B:$D,3,0)</f>
        <v>Envelopes</v>
      </c>
      <c r="M1706" s="7"/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1155</v>
      </c>
      <c r="S1706" s="2">
        <v>30</v>
      </c>
      <c r="T1706" s="9">
        <f t="shared" si="132"/>
        <v>1185</v>
      </c>
      <c r="U1706" s="9">
        <f t="shared" si="133"/>
        <v>142</v>
      </c>
      <c r="V1706" s="2" t="s">
        <v>34</v>
      </c>
      <c r="W1706" s="10">
        <f t="shared" si="134"/>
        <v>0.02</v>
      </c>
    </row>
    <row r="1707" spans="1:23" x14ac:dyDescent="0.25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VLOOKUP(F1707:F6512,'Customer Info'!A:B,2,0)</f>
        <v>Sanjit</v>
      </c>
      <c r="H1707" s="6" t="str">
        <f>VLOOKUP($F$10:$F$4815,'Customer Info'!$A$1:$C$501,3,0)</f>
        <v>Jacobs</v>
      </c>
      <c r="I1707" s="6" t="str">
        <f>VLOOKUP($F$10:$F$4815,'Customer Info'!$A$1:$E$501,5,0)</f>
        <v>Munich</v>
      </c>
      <c r="J1707" s="2" t="s">
        <v>1013</v>
      </c>
      <c r="K1707" s="7" t="str">
        <f>VLOOKUP($J:$J,'Product Details'!$B:$C,2,0)</f>
        <v>Office_Supplies</v>
      </c>
      <c r="L1707" s="7" t="str">
        <f>VLOOKUP($J:$J,'Product Details'!$B:$D,3,0)</f>
        <v>Envelopes</v>
      </c>
      <c r="M1707" s="7"/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2228</v>
      </c>
      <c r="S1707" s="2">
        <v>27</v>
      </c>
      <c r="T1707" s="9">
        <f t="shared" si="132"/>
        <v>2255</v>
      </c>
      <c r="U1707" s="9">
        <f t="shared" si="133"/>
        <v>112</v>
      </c>
      <c r="V1707" s="2" t="s">
        <v>34</v>
      </c>
      <c r="W1707" s="10">
        <f t="shared" si="134"/>
        <v>0.02</v>
      </c>
    </row>
    <row r="1708" spans="1:23" x14ac:dyDescent="0.25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VLOOKUP(F1708:F6513,'Customer Info'!A:B,2,0)</f>
        <v>Robert</v>
      </c>
      <c r="H1708" s="6" t="str">
        <f>VLOOKUP($F$10:$F$4815,'Customer Info'!$A$1:$C$501,3,0)</f>
        <v>Dilbeck</v>
      </c>
      <c r="I1708" s="6" t="str">
        <f>VLOOKUP($F$10:$F$4815,'Customer Info'!$A$1:$E$501,5,0)</f>
        <v>Melton</v>
      </c>
      <c r="J1708" s="2" t="s">
        <v>1391</v>
      </c>
      <c r="K1708" s="7" t="str">
        <f>VLOOKUP($J:$J,'Product Details'!$B:$C,2,0)</f>
        <v>Furniture</v>
      </c>
      <c r="L1708" s="7" t="str">
        <f>VLOOKUP($J:$J,'Product Details'!$B:$D,3,0)</f>
        <v>Furnishings</v>
      </c>
      <c r="M1708" s="7"/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1358</v>
      </c>
      <c r="S1708" s="2">
        <v>58</v>
      </c>
      <c r="T1708" s="9">
        <f t="shared" si="132"/>
        <v>1416</v>
      </c>
      <c r="U1708" s="9">
        <f t="shared" si="133"/>
        <v>122</v>
      </c>
      <c r="V1708" s="2" t="s">
        <v>34</v>
      </c>
      <c r="W1708" s="10">
        <f t="shared" si="134"/>
        <v>0.02</v>
      </c>
    </row>
    <row r="1709" spans="1:23" x14ac:dyDescent="0.25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VLOOKUP(F1709:F6514,'Customer Info'!A:B,2,0)</f>
        <v>Laurel</v>
      </c>
      <c r="H1709" s="6" t="str">
        <f>VLOOKUP($F$10:$F$4815,'Customer Info'!$A$1:$C$501,3,0)</f>
        <v>Workman</v>
      </c>
      <c r="I1709" s="6" t="str">
        <f>VLOOKUP($F$10:$F$4815,'Customer Info'!$A$1:$E$501,5,0)</f>
        <v>Leipzig</v>
      </c>
      <c r="J1709" s="2" t="s">
        <v>748</v>
      </c>
      <c r="K1709" s="7" t="str">
        <f>VLOOKUP($J:$J,'Product Details'!$B:$C,2,0)</f>
        <v>Office_Supplies</v>
      </c>
      <c r="L1709" s="7" t="str">
        <f>VLOOKUP($J:$J,'Product Details'!$B:$D,3,0)</f>
        <v>Storage</v>
      </c>
      <c r="M1709" s="7"/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2178</v>
      </c>
      <c r="S1709" s="2">
        <v>75</v>
      </c>
      <c r="T1709" s="9">
        <f t="shared" si="132"/>
        <v>2253</v>
      </c>
      <c r="U1709" s="9">
        <f t="shared" si="133"/>
        <v>315</v>
      </c>
      <c r="V1709" s="2" t="s">
        <v>34</v>
      </c>
      <c r="W1709" s="10">
        <f t="shared" si="134"/>
        <v>0.02</v>
      </c>
    </row>
    <row r="1710" spans="1:23" x14ac:dyDescent="0.25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VLOOKUP(F1710:F6515,'Customer Info'!A:B,2,0)</f>
        <v>Adrian</v>
      </c>
      <c r="H1710" s="6" t="str">
        <f>VLOOKUP($F$10:$F$4815,'Customer Info'!$A$1:$C$501,3,0)</f>
        <v>Barton</v>
      </c>
      <c r="I1710" s="6" t="str">
        <f>VLOOKUP($F$10:$F$4815,'Customer Info'!$A$1:$E$501,5,0)</f>
        <v>Wetzlar</v>
      </c>
      <c r="J1710" s="2" t="s">
        <v>539</v>
      </c>
      <c r="K1710" s="7" t="str">
        <f>VLOOKUP($J:$J,'Product Details'!$B:$C,2,0)</f>
        <v>Technology</v>
      </c>
      <c r="L1710" s="7" t="str">
        <f>VLOOKUP($J:$J,'Product Details'!$B:$D,3,0)</f>
        <v>Copiers</v>
      </c>
      <c r="M1710" s="7"/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42165</v>
      </c>
      <c r="S1710" s="2">
        <v>60</v>
      </c>
      <c r="T1710" s="9">
        <f t="shared" si="132"/>
        <v>42225</v>
      </c>
      <c r="U1710" s="9">
        <f t="shared" si="133"/>
        <v>3220</v>
      </c>
      <c r="V1710" s="2" t="s">
        <v>64</v>
      </c>
      <c r="W1710" s="10">
        <f t="shared" si="134"/>
        <v>7.0000000000000007E-2</v>
      </c>
    </row>
    <row r="1711" spans="1:23" x14ac:dyDescent="0.25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VLOOKUP(F1711:F6516,'Customer Info'!A:B,2,0)</f>
        <v>Ted</v>
      </c>
      <c r="H1711" s="6" t="str">
        <f>VLOOKUP($F$10:$F$4815,'Customer Info'!$A$1:$C$501,3,0)</f>
        <v>Trevino</v>
      </c>
      <c r="I1711" s="6" t="str">
        <f>VLOOKUP($F$10:$F$4815,'Customer Info'!$A$1:$E$501,5,0)</f>
        <v>Gold Coast</v>
      </c>
      <c r="J1711" s="2" t="s">
        <v>60</v>
      </c>
      <c r="K1711" s="7" t="str">
        <f>VLOOKUP($J:$J,'Product Details'!$B:$C,2,0)</f>
        <v>Technology</v>
      </c>
      <c r="L1711" s="7" t="str">
        <f>VLOOKUP($J:$J,'Product Details'!$B:$D,3,0)</f>
        <v>Accessories</v>
      </c>
      <c r="M1711" s="7"/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3668</v>
      </c>
      <c r="S1711" s="2">
        <v>27</v>
      </c>
      <c r="T1711" s="9">
        <f t="shared" si="132"/>
        <v>3695</v>
      </c>
      <c r="U1711" s="9">
        <f t="shared" si="133"/>
        <v>263</v>
      </c>
      <c r="V1711" s="2" t="s">
        <v>64</v>
      </c>
      <c r="W1711" s="10">
        <f t="shared" si="134"/>
        <v>0.02</v>
      </c>
    </row>
    <row r="1712" spans="1:23" x14ac:dyDescent="0.25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VLOOKUP(F1712:F6517,'Customer Info'!A:B,2,0)</f>
        <v>Sylvia</v>
      </c>
      <c r="H1712" s="6" t="str">
        <f>VLOOKUP($F$10:$F$4815,'Customer Info'!$A$1:$C$501,3,0)</f>
        <v>Foulston</v>
      </c>
      <c r="I1712" s="6" t="str">
        <f>VLOOKUP($F$10:$F$4815,'Customer Info'!$A$1:$E$501,5,0)</f>
        <v>Ludwigsburg</v>
      </c>
      <c r="J1712" s="2" t="s">
        <v>84</v>
      </c>
      <c r="K1712" s="7" t="str">
        <f>VLOOKUP($J:$J,'Product Details'!$B:$C,2,0)</f>
        <v>Furniture</v>
      </c>
      <c r="L1712" s="7" t="str">
        <f>VLOOKUP($J:$J,'Product Details'!$B:$D,3,0)</f>
        <v>Chairs</v>
      </c>
      <c r="M1712" s="7"/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112</v>
      </c>
      <c r="S1712" s="2">
        <v>10</v>
      </c>
      <c r="T1712" s="9">
        <f t="shared" si="132"/>
        <v>122</v>
      </c>
      <c r="U1712" s="9">
        <f t="shared" si="133"/>
        <v>14</v>
      </c>
      <c r="V1712" s="2" t="s">
        <v>64</v>
      </c>
      <c r="W1712" s="10">
        <f t="shared" si="134"/>
        <v>0.02</v>
      </c>
    </row>
    <row r="1713" spans="1:23" x14ac:dyDescent="0.25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VLOOKUP(F1713:F6518,'Customer Info'!A:B,2,0)</f>
        <v>Tom</v>
      </c>
      <c r="H1713" s="6" t="str">
        <f>VLOOKUP($F$10:$F$4815,'Customer Info'!$A$1:$C$501,3,0)</f>
        <v>Boeckenhauer</v>
      </c>
      <c r="I1713" s="6" t="str">
        <f>VLOOKUP($F$10:$F$4815,'Customer Info'!$A$1:$E$501,5,0)</f>
        <v>Neunkirchen</v>
      </c>
      <c r="J1713" s="2" t="s">
        <v>1185</v>
      </c>
      <c r="K1713" s="7" t="str">
        <f>VLOOKUP($J:$J,'Product Details'!$B:$C,2,0)</f>
        <v>Office_Supplies</v>
      </c>
      <c r="L1713" s="7" t="str">
        <f>VLOOKUP($J:$J,'Product Details'!$B:$D,3,0)</f>
        <v>Envelopes</v>
      </c>
      <c r="M1713" s="7"/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2043</v>
      </c>
      <c r="S1713" s="2">
        <v>77</v>
      </c>
      <c r="T1713" s="9">
        <f t="shared" si="132"/>
        <v>2120</v>
      </c>
      <c r="U1713" s="9">
        <f t="shared" si="133"/>
        <v>194</v>
      </c>
      <c r="V1713" s="2" t="s">
        <v>64</v>
      </c>
      <c r="W1713" s="10">
        <f t="shared" si="134"/>
        <v>0.02</v>
      </c>
    </row>
    <row r="1714" spans="1:23" x14ac:dyDescent="0.25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VLOOKUP(F1714:F6519,'Customer Info'!A:B,2,0)</f>
        <v>Adam</v>
      </c>
      <c r="H1714" s="6" t="str">
        <f>VLOOKUP($F$10:$F$4815,'Customer Info'!$A$1:$C$501,3,0)</f>
        <v>Bellavance</v>
      </c>
      <c r="I1714" s="6" t="str">
        <f>VLOOKUP($F$10:$F$4815,'Customer Info'!$A$1:$E$501,5,0)</f>
        <v>Medan</v>
      </c>
      <c r="J1714" s="2" t="s">
        <v>329</v>
      </c>
      <c r="K1714" s="7" t="str">
        <f>VLOOKUP($J:$J,'Product Details'!$B:$C,2,0)</f>
        <v>Office_Supplies</v>
      </c>
      <c r="L1714" s="7" t="str">
        <f>VLOOKUP($J:$J,'Product Details'!$B:$D,3,0)</f>
        <v>Appliances</v>
      </c>
      <c r="M1714" s="7"/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639</v>
      </c>
      <c r="S1714" s="2">
        <v>10</v>
      </c>
      <c r="T1714" s="9">
        <f t="shared" si="132"/>
        <v>649</v>
      </c>
      <c r="U1714" s="9">
        <f t="shared" si="133"/>
        <v>73</v>
      </c>
      <c r="V1714" s="2" t="s">
        <v>64</v>
      </c>
      <c r="W1714" s="10">
        <f t="shared" si="134"/>
        <v>0.02</v>
      </c>
    </row>
    <row r="1715" spans="1:23" x14ac:dyDescent="0.25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VLOOKUP(F1715:F6520,'Customer Info'!A:B,2,0)</f>
        <v>Nicole</v>
      </c>
      <c r="H1715" s="6" t="str">
        <f>VLOOKUP($F$10:$F$4815,'Customer Info'!$A$1:$C$501,3,0)</f>
        <v>Fjeld</v>
      </c>
      <c r="I1715" s="6" t="str">
        <f>VLOOKUP($F$10:$F$4815,'Customer Info'!$A$1:$E$501,5,0)</f>
        <v>Berlin</v>
      </c>
      <c r="J1715" s="2" t="s">
        <v>311</v>
      </c>
      <c r="K1715" s="7" t="str">
        <f>VLOOKUP($J:$J,'Product Details'!$B:$C,2,0)</f>
        <v>Technology</v>
      </c>
      <c r="L1715" s="7" t="str">
        <f>VLOOKUP($J:$J,'Product Details'!$B:$D,3,0)</f>
        <v>Copiers</v>
      </c>
      <c r="M1715" s="7"/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1176</v>
      </c>
      <c r="S1715" s="2">
        <v>71</v>
      </c>
      <c r="T1715" s="9">
        <f t="shared" si="132"/>
        <v>1247</v>
      </c>
      <c r="U1715" s="9">
        <f t="shared" si="133"/>
        <v>179</v>
      </c>
      <c r="V1715" s="2" t="s">
        <v>34</v>
      </c>
      <c r="W1715" s="10">
        <f t="shared" si="134"/>
        <v>0.02</v>
      </c>
    </row>
    <row r="1716" spans="1:23" x14ac:dyDescent="0.25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VLOOKUP(F1716:F6521,'Customer Info'!A:B,2,0)</f>
        <v>Hunter</v>
      </c>
      <c r="H1716" s="6" t="str">
        <f>VLOOKUP($F$10:$F$4815,'Customer Info'!$A$1:$C$501,3,0)</f>
        <v>Glantz</v>
      </c>
      <c r="I1716" s="6" t="str">
        <f>VLOOKUP($F$10:$F$4815,'Customer Info'!$A$1:$E$501,5,0)</f>
        <v>Panihati</v>
      </c>
      <c r="J1716" s="2" t="s">
        <v>63</v>
      </c>
      <c r="K1716" s="7" t="str">
        <f>VLOOKUP($J:$J,'Product Details'!$B:$C,2,0)</f>
        <v>Office_Supplies</v>
      </c>
      <c r="L1716" s="7" t="str">
        <f>VLOOKUP($J:$J,'Product Details'!$B:$D,3,0)</f>
        <v>Envelopes</v>
      </c>
      <c r="M1716" s="7"/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387</v>
      </c>
      <c r="S1716" s="2">
        <v>30</v>
      </c>
      <c r="T1716" s="9">
        <f t="shared" si="132"/>
        <v>417</v>
      </c>
      <c r="U1716" s="9">
        <f t="shared" si="133"/>
        <v>63</v>
      </c>
      <c r="V1716" s="2" t="s">
        <v>34</v>
      </c>
      <c r="W1716" s="10">
        <f t="shared" si="134"/>
        <v>0.02</v>
      </c>
    </row>
    <row r="1717" spans="1:23" x14ac:dyDescent="0.25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VLOOKUP(F1717:F6522,'Customer Info'!A:B,2,0)</f>
        <v>John</v>
      </c>
      <c r="H1717" s="6" t="str">
        <f>VLOOKUP($F$10:$F$4815,'Customer Info'!$A$1:$C$501,3,0)</f>
        <v>Castell</v>
      </c>
      <c r="I1717" s="6" t="str">
        <f>VLOOKUP($F$10:$F$4815,'Customer Info'!$A$1:$E$501,5,0)</f>
        <v>Jakarta</v>
      </c>
      <c r="J1717" s="2" t="s">
        <v>75</v>
      </c>
      <c r="K1717" s="7" t="str">
        <f>VLOOKUP($J:$J,'Product Details'!$B:$C,2,0)</f>
        <v>Office_Supplies</v>
      </c>
      <c r="L1717" s="7" t="str">
        <f>VLOOKUP($J:$J,'Product Details'!$B:$D,3,0)</f>
        <v>Fasteners</v>
      </c>
      <c r="M1717" s="7"/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12505</v>
      </c>
      <c r="S1717" s="2">
        <v>57</v>
      </c>
      <c r="T1717" s="9">
        <f t="shared" si="132"/>
        <v>12562</v>
      </c>
      <c r="U1717" s="9">
        <f t="shared" si="133"/>
        <v>757</v>
      </c>
      <c r="V1717" s="2" t="s">
        <v>34</v>
      </c>
      <c r="W1717" s="10">
        <f t="shared" si="134"/>
        <v>0.05</v>
      </c>
    </row>
    <row r="1718" spans="1:23" x14ac:dyDescent="0.25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VLOOKUP(F1718:F6523,'Customer Info'!A:B,2,0)</f>
        <v>Maureen</v>
      </c>
      <c r="H1718" s="6" t="str">
        <f>VLOOKUP($F$10:$F$4815,'Customer Info'!$A$1:$C$501,3,0)</f>
        <v>Gastineau</v>
      </c>
      <c r="I1718" s="6" t="str">
        <f>VLOOKUP($F$10:$F$4815,'Customer Info'!$A$1:$E$501,5,0)</f>
        <v>Melton</v>
      </c>
      <c r="J1718" s="2" t="s">
        <v>311</v>
      </c>
      <c r="K1718" s="7" t="str">
        <f>VLOOKUP($J:$J,'Product Details'!$B:$C,2,0)</f>
        <v>Technology</v>
      </c>
      <c r="L1718" s="7" t="str">
        <f>VLOOKUP($J:$J,'Product Details'!$B:$D,3,0)</f>
        <v>Copiers</v>
      </c>
      <c r="M1718" s="7"/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7943</v>
      </c>
      <c r="S1718" s="2">
        <v>39</v>
      </c>
      <c r="T1718" s="9">
        <f t="shared" si="132"/>
        <v>7982</v>
      </c>
      <c r="U1718" s="9">
        <f t="shared" si="133"/>
        <v>192</v>
      </c>
      <c r="V1718" s="2" t="s">
        <v>31</v>
      </c>
      <c r="W1718" s="10">
        <f t="shared" si="134"/>
        <v>0.05</v>
      </c>
    </row>
    <row r="1719" spans="1:23" x14ac:dyDescent="0.25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VLOOKUP(F1719:F6524,'Customer Info'!A:B,2,0)</f>
        <v>Brenda</v>
      </c>
      <c r="H1719" s="6" t="str">
        <f>VLOOKUP($F$10:$F$4815,'Customer Info'!$A$1:$C$501,3,0)</f>
        <v>Bowman</v>
      </c>
      <c r="I1719" s="6" t="str">
        <f>VLOOKUP($F$10:$F$4815,'Customer Info'!$A$1:$E$501,5,0)</f>
        <v>Perth</v>
      </c>
      <c r="J1719" s="2" t="s">
        <v>294</v>
      </c>
      <c r="K1719" s="7" t="str">
        <f>VLOOKUP($J:$J,'Product Details'!$B:$C,2,0)</f>
        <v>Furniture</v>
      </c>
      <c r="L1719" s="7" t="str">
        <f>VLOOKUP($J:$J,'Product Details'!$B:$D,3,0)</f>
        <v>Bookcases</v>
      </c>
      <c r="M1719" s="7"/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30306</v>
      </c>
      <c r="S1719" s="2">
        <v>89</v>
      </c>
      <c r="T1719" s="9">
        <f t="shared" si="132"/>
        <v>30395</v>
      </c>
      <c r="U1719" s="9">
        <f t="shared" si="133"/>
        <v>2591</v>
      </c>
      <c r="V1719" s="2" t="s">
        <v>64</v>
      </c>
      <c r="W1719" s="10">
        <f t="shared" si="134"/>
        <v>7.0000000000000007E-2</v>
      </c>
    </row>
    <row r="1720" spans="1:23" x14ac:dyDescent="0.25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VLOOKUP(F1720:F6525,'Customer Info'!A:B,2,0)</f>
        <v>Gary</v>
      </c>
      <c r="H1720" s="6" t="str">
        <f>VLOOKUP($F$10:$F$4815,'Customer Info'!$A$1:$C$501,3,0)</f>
        <v>Mitchum</v>
      </c>
      <c r="I1720" s="6" t="str">
        <f>VLOOKUP($F$10:$F$4815,'Customer Info'!$A$1:$E$501,5,0)</f>
        <v>Mildura</v>
      </c>
      <c r="J1720" s="2" t="s">
        <v>669</v>
      </c>
      <c r="K1720" s="7" t="str">
        <f>VLOOKUP($J:$J,'Product Details'!$B:$C,2,0)</f>
        <v>Technology</v>
      </c>
      <c r="L1720" s="7" t="str">
        <f>VLOOKUP($J:$J,'Product Details'!$B:$D,3,0)</f>
        <v>Phones</v>
      </c>
      <c r="M1720" s="7"/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542</v>
      </c>
      <c r="S1720" s="2">
        <v>87</v>
      </c>
      <c r="T1720" s="9">
        <f t="shared" si="132"/>
        <v>629</v>
      </c>
      <c r="U1720" s="9">
        <f t="shared" si="133"/>
        <v>137</v>
      </c>
      <c r="V1720" s="2" t="s">
        <v>34</v>
      </c>
      <c r="W1720" s="10">
        <f t="shared" si="134"/>
        <v>0.02</v>
      </c>
    </row>
    <row r="1721" spans="1:23" x14ac:dyDescent="0.25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VLOOKUP(F1721:F6526,'Customer Info'!A:B,2,0)</f>
        <v>Darrin</v>
      </c>
      <c r="H1721" s="6" t="str">
        <f>VLOOKUP($F$10:$F$4815,'Customer Info'!$A$1:$C$501,3,0)</f>
        <v>Sayre</v>
      </c>
      <c r="I1721" s="6" t="str">
        <f>VLOOKUP($F$10:$F$4815,'Customer Info'!$A$1:$E$501,5,0)</f>
        <v>Duisburg</v>
      </c>
      <c r="J1721" s="2" t="s">
        <v>122</v>
      </c>
      <c r="K1721" s="7" t="str">
        <f>VLOOKUP($J:$J,'Product Details'!$B:$C,2,0)</f>
        <v>Furniture</v>
      </c>
      <c r="L1721" s="7" t="str">
        <f>VLOOKUP($J:$J,'Product Details'!$B:$D,3,0)</f>
        <v>Furnishings</v>
      </c>
      <c r="M1721" s="7"/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260</v>
      </c>
      <c r="S1721" s="2">
        <v>30</v>
      </c>
      <c r="T1721" s="9">
        <f t="shared" si="132"/>
        <v>290</v>
      </c>
      <c r="U1721" s="9">
        <f t="shared" si="133"/>
        <v>46</v>
      </c>
      <c r="V1721" s="2" t="s">
        <v>34</v>
      </c>
      <c r="W1721" s="10">
        <f t="shared" si="134"/>
        <v>0.02</v>
      </c>
    </row>
    <row r="1722" spans="1:23" x14ac:dyDescent="0.25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VLOOKUP(F1722:F6527,'Customer Info'!A:B,2,0)</f>
        <v>Hilary</v>
      </c>
      <c r="H1722" s="6" t="str">
        <f>VLOOKUP($F$10:$F$4815,'Customer Info'!$A$1:$C$501,3,0)</f>
        <v>Holden</v>
      </c>
      <c r="I1722" s="6" t="str">
        <f>VLOOKUP($F$10:$F$4815,'Customer Info'!$A$1:$E$501,5,0)</f>
        <v>Mysore</v>
      </c>
      <c r="J1722" s="2" t="s">
        <v>63</v>
      </c>
      <c r="K1722" s="7" t="str">
        <f>VLOOKUP($J:$J,'Product Details'!$B:$C,2,0)</f>
        <v>Office_Supplies</v>
      </c>
      <c r="L1722" s="7" t="str">
        <f>VLOOKUP($J:$J,'Product Details'!$B:$D,3,0)</f>
        <v>Envelopes</v>
      </c>
      <c r="M1722" s="7"/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5916</v>
      </c>
      <c r="S1722" s="2">
        <v>26</v>
      </c>
      <c r="T1722" s="9">
        <f t="shared" si="132"/>
        <v>5942</v>
      </c>
      <c r="U1722" s="9">
        <f t="shared" si="133"/>
        <v>456</v>
      </c>
      <c r="V1722" s="2" t="s">
        <v>64</v>
      </c>
      <c r="W1722" s="10">
        <f t="shared" si="134"/>
        <v>0.05</v>
      </c>
    </row>
    <row r="1723" spans="1:23" x14ac:dyDescent="0.25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VLOOKUP(F1723:F6528,'Customer Info'!A:B,2,0)</f>
        <v>Tom</v>
      </c>
      <c r="H1723" s="6" t="str">
        <f>VLOOKUP($F$10:$F$4815,'Customer Info'!$A$1:$C$501,3,0)</f>
        <v>Stivers</v>
      </c>
      <c r="I1723" s="6" t="str">
        <f>VLOOKUP($F$10:$F$4815,'Customer Info'!$A$1:$E$501,5,0)</f>
        <v>Guangzhou</v>
      </c>
      <c r="J1723" s="2" t="s">
        <v>533</v>
      </c>
      <c r="K1723" s="7" t="str">
        <f>VLOOKUP($J:$J,'Product Details'!$B:$C,2,0)</f>
        <v>Office_Supplies</v>
      </c>
      <c r="L1723" s="7" t="str">
        <f>VLOOKUP($J:$J,'Product Details'!$B:$D,3,0)</f>
        <v>Supplies</v>
      </c>
      <c r="M1723" s="7"/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3136</v>
      </c>
      <c r="S1723" s="2">
        <v>65</v>
      </c>
      <c r="T1723" s="9">
        <f t="shared" si="132"/>
        <v>3201</v>
      </c>
      <c r="U1723" s="9">
        <f t="shared" si="133"/>
        <v>211</v>
      </c>
      <c r="V1723" s="2" t="s">
        <v>64</v>
      </c>
      <c r="W1723" s="10">
        <f t="shared" si="134"/>
        <v>0.02</v>
      </c>
    </row>
    <row r="1724" spans="1:23" x14ac:dyDescent="0.25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VLOOKUP(F1724:F6529,'Customer Info'!A:B,2,0)</f>
        <v>Fred</v>
      </c>
      <c r="H1724" s="6" t="str">
        <f>VLOOKUP($F$10:$F$4815,'Customer Info'!$A$1:$C$501,3,0)</f>
        <v>Wasserman</v>
      </c>
      <c r="I1724" s="6" t="str">
        <f>VLOOKUP($F$10:$F$4815,'Customer Info'!$A$1:$E$501,5,0)</f>
        <v>Willich</v>
      </c>
      <c r="J1724" s="2" t="s">
        <v>302</v>
      </c>
      <c r="K1724" s="7" t="str">
        <f>VLOOKUP($J:$J,'Product Details'!$B:$C,2,0)</f>
        <v>Technology</v>
      </c>
      <c r="L1724" s="7" t="str">
        <f>VLOOKUP($J:$J,'Product Details'!$B:$D,3,0)</f>
        <v>Machines</v>
      </c>
      <c r="M1724" s="7"/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5394</v>
      </c>
      <c r="S1724" s="2">
        <v>51</v>
      </c>
      <c r="T1724" s="9">
        <f t="shared" si="132"/>
        <v>5445</v>
      </c>
      <c r="U1724" s="9">
        <f t="shared" si="133"/>
        <v>495</v>
      </c>
      <c r="V1724" s="2" t="s">
        <v>34</v>
      </c>
      <c r="W1724" s="10">
        <f t="shared" si="134"/>
        <v>0.05</v>
      </c>
    </row>
    <row r="1725" spans="1:23" x14ac:dyDescent="0.25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VLOOKUP(F1725:F6530,'Customer Info'!A:B,2,0)</f>
        <v>Barry</v>
      </c>
      <c r="H1725" s="6" t="str">
        <f>VLOOKUP($F$10:$F$4815,'Customer Info'!$A$1:$C$501,3,0)</f>
        <v>Franzšsisch</v>
      </c>
      <c r="I1725" s="6" t="str">
        <f>VLOOKUP($F$10:$F$4815,'Customer Info'!$A$1:$E$501,5,0)</f>
        <v>Bendigo</v>
      </c>
      <c r="J1725" s="2" t="s">
        <v>286</v>
      </c>
      <c r="K1725" s="7" t="str">
        <f>VLOOKUP($J:$J,'Product Details'!$B:$C,2,0)</f>
        <v>Technology</v>
      </c>
      <c r="L1725" s="7" t="str">
        <f>VLOOKUP($J:$J,'Product Details'!$B:$D,3,0)</f>
        <v>Phones</v>
      </c>
      <c r="M1725" s="7"/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7932</v>
      </c>
      <c r="S1725" s="2">
        <v>38</v>
      </c>
      <c r="T1725" s="9">
        <f t="shared" si="132"/>
        <v>7970</v>
      </c>
      <c r="U1725" s="9">
        <f t="shared" si="133"/>
        <v>338</v>
      </c>
      <c r="V1725" s="2" t="s">
        <v>64</v>
      </c>
      <c r="W1725" s="10">
        <f t="shared" si="134"/>
        <v>0.05</v>
      </c>
    </row>
    <row r="1726" spans="1:23" x14ac:dyDescent="0.25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VLOOKUP(F1726:F6531,'Customer Info'!A:B,2,0)</f>
        <v>Sanjit</v>
      </c>
      <c r="H1726" s="6" t="str">
        <f>VLOOKUP($F$10:$F$4815,'Customer Info'!$A$1:$C$501,3,0)</f>
        <v>Jacobs</v>
      </c>
      <c r="I1726" s="6" t="str">
        <f>VLOOKUP($F$10:$F$4815,'Customer Info'!$A$1:$E$501,5,0)</f>
        <v>Munich</v>
      </c>
      <c r="J1726" s="2" t="s">
        <v>467</v>
      </c>
      <c r="K1726" s="7" t="str">
        <f>VLOOKUP($J:$J,'Product Details'!$B:$C,2,0)</f>
        <v>Technology</v>
      </c>
      <c r="L1726" s="7" t="str">
        <f>VLOOKUP($J:$J,'Product Details'!$B:$D,3,0)</f>
        <v>Phones</v>
      </c>
      <c r="M1726" s="7"/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47760</v>
      </c>
      <c r="S1726" s="2">
        <v>63</v>
      </c>
      <c r="T1726" s="9">
        <f t="shared" si="132"/>
        <v>47823</v>
      </c>
      <c r="U1726" s="9">
        <f t="shared" si="133"/>
        <v>3573</v>
      </c>
      <c r="V1726" s="2" t="s">
        <v>64</v>
      </c>
      <c r="W1726" s="10">
        <f t="shared" si="134"/>
        <v>7.0000000000000007E-2</v>
      </c>
    </row>
    <row r="1727" spans="1:23" x14ac:dyDescent="0.25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VLOOKUP(F1727:F6532,'Customer Info'!A:B,2,0)</f>
        <v>Shirley</v>
      </c>
      <c r="H1727" s="6" t="str">
        <f>VLOOKUP($F$10:$F$4815,'Customer Info'!$A$1:$C$501,3,0)</f>
        <v>Schmidt</v>
      </c>
      <c r="I1727" s="6" t="str">
        <f>VLOOKUP($F$10:$F$4815,'Customer Info'!$A$1:$E$501,5,0)</f>
        <v>Bijapur</v>
      </c>
      <c r="J1727" s="2" t="s">
        <v>71</v>
      </c>
      <c r="K1727" s="7" t="str">
        <f>VLOOKUP($J:$J,'Product Details'!$B:$C,2,0)</f>
        <v>Furniture</v>
      </c>
      <c r="L1727" s="7" t="str">
        <f>VLOOKUP($J:$J,'Product Details'!$B:$D,3,0)</f>
        <v>Furnishings</v>
      </c>
      <c r="M1727" s="7"/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2730</v>
      </c>
      <c r="S1727" s="2">
        <v>25</v>
      </c>
      <c r="T1727" s="9">
        <f t="shared" si="132"/>
        <v>2755</v>
      </c>
      <c r="U1727" s="9">
        <f t="shared" si="133"/>
        <v>272</v>
      </c>
      <c r="V1727" s="2" t="s">
        <v>34</v>
      </c>
      <c r="W1727" s="10">
        <f t="shared" si="134"/>
        <v>0.02</v>
      </c>
    </row>
    <row r="1728" spans="1:23" x14ac:dyDescent="0.25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VLOOKUP(F1728:F6533,'Customer Info'!A:B,2,0)</f>
        <v>Craig</v>
      </c>
      <c r="H1728" s="6" t="str">
        <f>VLOOKUP($F$10:$F$4815,'Customer Info'!$A$1:$C$501,3,0)</f>
        <v>Leslie</v>
      </c>
      <c r="I1728" s="6" t="str">
        <f>VLOOKUP($F$10:$F$4815,'Customer Info'!$A$1:$E$501,5,0)</f>
        <v>Wetzlar</v>
      </c>
      <c r="J1728" s="2" t="s">
        <v>335</v>
      </c>
      <c r="K1728" s="7" t="str">
        <f>VLOOKUP($J:$J,'Product Details'!$B:$C,2,0)</f>
        <v>Office_Supplies</v>
      </c>
      <c r="L1728" s="7" t="str">
        <f>VLOOKUP($J:$J,'Product Details'!$B:$D,3,0)</f>
        <v>Paper</v>
      </c>
      <c r="M1728" s="7"/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2631</v>
      </c>
      <c r="S1728" s="2">
        <v>40</v>
      </c>
      <c r="T1728" s="9">
        <f t="shared" si="132"/>
        <v>2671</v>
      </c>
      <c r="U1728" s="9">
        <f t="shared" si="133"/>
        <v>307</v>
      </c>
      <c r="V1728" s="2" t="s">
        <v>64</v>
      </c>
      <c r="W1728" s="10">
        <f t="shared" si="134"/>
        <v>0.02</v>
      </c>
    </row>
    <row r="1729" spans="1:23" x14ac:dyDescent="0.25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VLOOKUP(F1729:F6534,'Customer Info'!A:B,2,0)</f>
        <v>Mick</v>
      </c>
      <c r="H1729" s="6" t="str">
        <f>VLOOKUP($F$10:$F$4815,'Customer Info'!$A$1:$C$501,3,0)</f>
        <v>Crebagga</v>
      </c>
      <c r="I1729" s="6" t="str">
        <f>VLOOKUP($F$10:$F$4815,'Customer Info'!$A$1:$E$501,5,0)</f>
        <v>Banjarmasin</v>
      </c>
      <c r="J1729" s="2" t="s">
        <v>387</v>
      </c>
      <c r="K1729" s="7" t="str">
        <f>VLOOKUP($J:$J,'Product Details'!$B:$C,2,0)</f>
        <v>Office_Supplies</v>
      </c>
      <c r="L1729" s="7" t="str">
        <f>VLOOKUP($J:$J,'Product Details'!$B:$D,3,0)</f>
        <v>Fasteners</v>
      </c>
      <c r="M1729" s="7"/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16758</v>
      </c>
      <c r="S1729" s="2">
        <v>96</v>
      </c>
      <c r="T1729" s="9">
        <f t="shared" si="132"/>
        <v>16854</v>
      </c>
      <c r="U1729" s="9">
        <f t="shared" si="133"/>
        <v>732</v>
      </c>
      <c r="V1729" s="2" t="s">
        <v>64</v>
      </c>
      <c r="W1729" s="10">
        <f t="shared" si="134"/>
        <v>0.05</v>
      </c>
    </row>
    <row r="1730" spans="1:23" x14ac:dyDescent="0.25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VLOOKUP(F1730:F6535,'Customer Info'!A:B,2,0)</f>
        <v>Philisse</v>
      </c>
      <c r="H1730" s="6" t="str">
        <f>VLOOKUP($F$10:$F$4815,'Customer Info'!$A$1:$C$501,3,0)</f>
        <v>Overcash</v>
      </c>
      <c r="I1730" s="6" t="str">
        <f>VLOOKUP($F$10:$F$4815,'Customer Info'!$A$1:$E$501,5,0)</f>
        <v>Potsdam</v>
      </c>
      <c r="J1730" s="2" t="s">
        <v>1174</v>
      </c>
      <c r="K1730" s="7" t="str">
        <f>VLOOKUP($J:$J,'Product Details'!$B:$C,2,0)</f>
        <v>Office_Supplies</v>
      </c>
      <c r="L1730" s="7" t="str">
        <f>VLOOKUP($J:$J,'Product Details'!$B:$D,3,0)</f>
        <v>Storage</v>
      </c>
      <c r="M1730" s="7"/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1906</v>
      </c>
      <c r="S1730" s="2">
        <v>80</v>
      </c>
      <c r="T1730" s="9">
        <f t="shared" si="132"/>
        <v>1986</v>
      </c>
      <c r="U1730" s="9">
        <f t="shared" si="133"/>
        <v>188</v>
      </c>
      <c r="V1730" s="2" t="s">
        <v>34</v>
      </c>
      <c r="W1730" s="10">
        <f t="shared" si="134"/>
        <v>0.02</v>
      </c>
    </row>
    <row r="1731" spans="1:23" x14ac:dyDescent="0.25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VLOOKUP(F1731:F6536,'Customer Info'!A:B,2,0)</f>
        <v>Brad</v>
      </c>
      <c r="H1731" s="6" t="str">
        <f>VLOOKUP($F$10:$F$4815,'Customer Info'!$A$1:$C$501,3,0)</f>
        <v>Thomas</v>
      </c>
      <c r="I1731" s="6" t="str">
        <f>VLOOKUP($F$10:$F$4815,'Customer Info'!$A$1:$E$501,5,0)</f>
        <v>Udaipur</v>
      </c>
      <c r="J1731" s="2" t="s">
        <v>256</v>
      </c>
      <c r="K1731" s="7" t="str">
        <f>VLOOKUP($J:$J,'Product Details'!$B:$C,2,0)</f>
        <v>Office_Supplies</v>
      </c>
      <c r="L1731" s="7" t="str">
        <f>VLOOKUP($J:$J,'Product Details'!$B:$D,3,0)</f>
        <v>Supplies</v>
      </c>
      <c r="M1731" s="7"/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6426</v>
      </c>
      <c r="S1731" s="2">
        <v>24</v>
      </c>
      <c r="T1731" s="9">
        <f t="shared" si="132"/>
        <v>6450</v>
      </c>
      <c r="U1731" s="9">
        <f t="shared" si="133"/>
        <v>437</v>
      </c>
      <c r="V1731" s="2" t="s">
        <v>64</v>
      </c>
      <c r="W1731" s="10">
        <f t="shared" si="134"/>
        <v>0.05</v>
      </c>
    </row>
    <row r="1732" spans="1:23" x14ac:dyDescent="0.25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VLOOKUP(F1732:F6537,'Customer Info'!A:B,2,0)</f>
        <v>Sylvia</v>
      </c>
      <c r="H1732" s="6" t="str">
        <f>VLOOKUP($F$10:$F$4815,'Customer Info'!$A$1:$C$501,3,0)</f>
        <v>Foulston</v>
      </c>
      <c r="I1732" s="6" t="str">
        <f>VLOOKUP($F$10:$F$4815,'Customer Info'!$A$1:$E$501,5,0)</f>
        <v>Ludwigsburg</v>
      </c>
      <c r="J1732" s="2" t="s">
        <v>337</v>
      </c>
      <c r="K1732" s="7" t="str">
        <f>VLOOKUP($J:$J,'Product Details'!$B:$C,2,0)</f>
        <v>Technology</v>
      </c>
      <c r="L1732" s="7" t="str">
        <f>VLOOKUP($J:$J,'Product Details'!$B:$D,3,0)</f>
        <v>Phones</v>
      </c>
      <c r="M1732" s="7"/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3341</v>
      </c>
      <c r="S1732" s="2">
        <v>48</v>
      </c>
      <c r="T1732" s="9">
        <f t="shared" si="132"/>
        <v>3389</v>
      </c>
      <c r="U1732" s="9">
        <f t="shared" si="133"/>
        <v>237</v>
      </c>
      <c r="V1732" s="2" t="s">
        <v>34</v>
      </c>
      <c r="W1732" s="10">
        <f t="shared" si="134"/>
        <v>0.02</v>
      </c>
    </row>
    <row r="1733" spans="1:23" x14ac:dyDescent="0.25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VLOOKUP(F1733:F6538,'Customer Info'!A:B,2,0)</f>
        <v>Eileen</v>
      </c>
      <c r="H1733" s="6" t="str">
        <f>VLOOKUP($F$10:$F$4815,'Customer Info'!$A$1:$C$501,3,0)</f>
        <v>Kiefer</v>
      </c>
      <c r="I1733" s="6" t="str">
        <f>VLOOKUP($F$10:$F$4815,'Customer Info'!$A$1:$E$501,5,0)</f>
        <v>Cologne</v>
      </c>
      <c r="J1733" s="2" t="s">
        <v>752</v>
      </c>
      <c r="K1733" s="7" t="str">
        <f>VLOOKUP($J:$J,'Product Details'!$B:$C,2,0)</f>
        <v>Office_Supplies</v>
      </c>
      <c r="L1733" s="7" t="str">
        <f>VLOOKUP($J:$J,'Product Details'!$B:$D,3,0)</f>
        <v>Envelopes</v>
      </c>
      <c r="M1733" s="7"/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7725</v>
      </c>
      <c r="S1733" s="2">
        <v>98</v>
      </c>
      <c r="T1733" s="9">
        <f t="shared" si="132"/>
        <v>7823</v>
      </c>
      <c r="U1733" s="9">
        <f t="shared" si="133"/>
        <v>393</v>
      </c>
      <c r="V1733" s="2" t="s">
        <v>34</v>
      </c>
      <c r="W1733" s="10">
        <f t="shared" si="134"/>
        <v>0.05</v>
      </c>
    </row>
    <row r="1734" spans="1:23" x14ac:dyDescent="0.25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VLOOKUP(F1734:F6539,'Customer Info'!A:B,2,0)</f>
        <v>Erica</v>
      </c>
      <c r="H1734" s="6" t="str">
        <f>VLOOKUP($F$10:$F$4815,'Customer Info'!$A$1:$C$501,3,0)</f>
        <v>Hernandez</v>
      </c>
      <c r="I1734" s="6" t="str">
        <f>VLOOKUP($F$10:$F$4815,'Customer Info'!$A$1:$E$501,5,0)</f>
        <v>Gold Coast</v>
      </c>
      <c r="J1734" s="2" t="s">
        <v>243</v>
      </c>
      <c r="K1734" s="7" t="str">
        <f>VLOOKUP($J:$J,'Product Details'!$B:$C,2,0)</f>
        <v>Office_Supplies</v>
      </c>
      <c r="L1734" s="7" t="str">
        <f>VLOOKUP($J:$J,'Product Details'!$B:$D,3,0)</f>
        <v>Storage</v>
      </c>
      <c r="M1734" s="7"/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1022</v>
      </c>
      <c r="S1734" s="2">
        <v>61</v>
      </c>
      <c r="T1734" s="9">
        <f t="shared" si="132"/>
        <v>1083</v>
      </c>
      <c r="U1734" s="9">
        <f t="shared" si="133"/>
        <v>129</v>
      </c>
      <c r="V1734" s="2" t="s">
        <v>34</v>
      </c>
      <c r="W1734" s="10">
        <f t="shared" si="134"/>
        <v>0.02</v>
      </c>
    </row>
    <row r="1735" spans="1:23" x14ac:dyDescent="0.25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VLOOKUP(F1735:F6540,'Customer Info'!A:B,2,0)</f>
        <v>Darrin</v>
      </c>
      <c r="H1735" s="6" t="str">
        <f>VLOOKUP($F$10:$F$4815,'Customer Info'!$A$1:$C$501,3,0)</f>
        <v>Martin</v>
      </c>
      <c r="I1735" s="6" t="str">
        <f>VLOOKUP($F$10:$F$4815,'Customer Info'!$A$1:$E$501,5,0)</f>
        <v>Berlin</v>
      </c>
      <c r="J1735" s="2" t="s">
        <v>235</v>
      </c>
      <c r="K1735" s="7" t="str">
        <f>VLOOKUP($J:$J,'Product Details'!$B:$C,2,0)</f>
        <v>Furniture</v>
      </c>
      <c r="L1735" s="7" t="str">
        <f>VLOOKUP($J:$J,'Product Details'!$B:$D,3,0)</f>
        <v>Chairs</v>
      </c>
      <c r="M1735" s="7"/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28084</v>
      </c>
      <c r="S1735" s="2">
        <v>26</v>
      </c>
      <c r="T1735" s="9">
        <f t="shared" si="132"/>
        <v>28110</v>
      </c>
      <c r="U1735" s="9">
        <f t="shared" si="133"/>
        <v>1366</v>
      </c>
      <c r="V1735" s="2" t="s">
        <v>34</v>
      </c>
      <c r="W1735" s="10">
        <f t="shared" si="134"/>
        <v>7.0000000000000007E-2</v>
      </c>
    </row>
    <row r="1736" spans="1:23" x14ac:dyDescent="0.25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VLOOKUP(F1736:F6541,'Customer Info'!A:B,2,0)</f>
        <v>Thomas</v>
      </c>
      <c r="H1736" s="6" t="str">
        <f>VLOOKUP($F$10:$F$4815,'Customer Info'!$A$1:$C$501,3,0)</f>
        <v>Seio</v>
      </c>
      <c r="I1736" s="6" t="str">
        <f>VLOOKUP($F$10:$F$4815,'Customer Info'!$A$1:$E$501,5,0)</f>
        <v>Melbourne</v>
      </c>
      <c r="J1736" s="2" t="s">
        <v>1143</v>
      </c>
      <c r="K1736" s="7" t="str">
        <f>VLOOKUP($J:$J,'Product Details'!$B:$C,2,0)</f>
        <v>Furniture</v>
      </c>
      <c r="L1736" s="7" t="str">
        <f>VLOOKUP($J:$J,'Product Details'!$B:$D,3,0)</f>
        <v>Bookcases</v>
      </c>
      <c r="M1736" s="7"/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366</v>
      </c>
      <c r="S1736" s="2">
        <v>30</v>
      </c>
      <c r="T1736" s="9">
        <f t="shared" si="132"/>
        <v>396</v>
      </c>
      <c r="U1736" s="9">
        <f t="shared" si="133"/>
        <v>60</v>
      </c>
      <c r="V1736" s="2" t="s">
        <v>64</v>
      </c>
      <c r="W1736" s="10">
        <f t="shared" si="134"/>
        <v>0.02</v>
      </c>
    </row>
    <row r="1737" spans="1:23" x14ac:dyDescent="0.25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VLOOKUP(F1737:F6542,'Customer Info'!A:B,2,0)</f>
        <v>Peter</v>
      </c>
      <c r="H1737" s="6" t="str">
        <f>VLOOKUP($F$10:$F$4815,'Customer Info'!$A$1:$C$501,3,0)</f>
        <v>BŸhler</v>
      </c>
      <c r="I1737" s="6" t="str">
        <f>VLOOKUP($F$10:$F$4815,'Customer Info'!$A$1:$E$501,5,0)</f>
        <v>Wolfsburg</v>
      </c>
      <c r="J1737" s="2" t="s">
        <v>57</v>
      </c>
      <c r="K1737" s="7" t="str">
        <f>VLOOKUP($J:$J,'Product Details'!$B:$C,2,0)</f>
        <v>Technology</v>
      </c>
      <c r="L1737" s="7" t="str">
        <f>VLOOKUP($J:$J,'Product Details'!$B:$D,3,0)</f>
        <v>Accessories</v>
      </c>
      <c r="M1737" s="7"/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3535</v>
      </c>
      <c r="S1737" s="2">
        <v>71</v>
      </c>
      <c r="T1737" s="9">
        <f t="shared" si="132"/>
        <v>3606</v>
      </c>
      <c r="U1737" s="9">
        <f t="shared" si="133"/>
        <v>365</v>
      </c>
      <c r="V1737" s="2" t="s">
        <v>72</v>
      </c>
      <c r="W1737" s="10">
        <f t="shared" si="134"/>
        <v>0.02</v>
      </c>
    </row>
    <row r="1738" spans="1:23" x14ac:dyDescent="0.25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VLOOKUP(F1738:F6543,'Customer Info'!A:B,2,0)</f>
        <v>Dave</v>
      </c>
      <c r="H1738" s="6" t="str">
        <f>VLOOKUP($F$10:$F$4815,'Customer Info'!$A$1:$C$501,3,0)</f>
        <v>Hallsten</v>
      </c>
      <c r="I1738" s="6" t="str">
        <f>VLOOKUP($F$10:$F$4815,'Customer Info'!$A$1:$E$501,5,0)</f>
        <v>Coimbatore</v>
      </c>
      <c r="J1738" s="2" t="s">
        <v>1185</v>
      </c>
      <c r="K1738" s="7" t="str">
        <f>VLOOKUP($J:$J,'Product Details'!$B:$C,2,0)</f>
        <v>Office_Supplies</v>
      </c>
      <c r="L1738" s="7" t="str">
        <f>VLOOKUP($J:$J,'Product Details'!$B:$D,3,0)</f>
        <v>Envelopes</v>
      </c>
      <c r="M1738" s="7"/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8912</v>
      </c>
      <c r="S1738" s="2">
        <v>41</v>
      </c>
      <c r="T1738" s="9">
        <f t="shared" si="132"/>
        <v>8953</v>
      </c>
      <c r="U1738" s="9">
        <f t="shared" si="133"/>
        <v>381</v>
      </c>
      <c r="V1738" s="2" t="s">
        <v>34</v>
      </c>
      <c r="W1738" s="10">
        <f t="shared" si="134"/>
        <v>0.05</v>
      </c>
    </row>
    <row r="1739" spans="1:23" x14ac:dyDescent="0.25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VLOOKUP(F1739:F6544,'Customer Info'!A:B,2,0)</f>
        <v>Julia</v>
      </c>
      <c r="H1739" s="6" t="str">
        <f>VLOOKUP($F$10:$F$4815,'Customer Info'!$A$1:$C$501,3,0)</f>
        <v>Barnett</v>
      </c>
      <c r="I1739" s="6" t="str">
        <f>VLOOKUP($F$10:$F$4815,'Customer Info'!$A$1:$E$501,5,0)</f>
        <v>Zhuhai</v>
      </c>
      <c r="J1739" s="2" t="s">
        <v>836</v>
      </c>
      <c r="K1739" s="7" t="str">
        <f>VLOOKUP($J:$J,'Product Details'!$B:$C,2,0)</f>
        <v>Technology</v>
      </c>
      <c r="L1739" s="7" t="str">
        <f>VLOOKUP($J:$J,'Product Details'!$B:$D,3,0)</f>
        <v>Copiers</v>
      </c>
      <c r="M1739" s="7"/>
      <c r="N1739" s="2">
        <v>1533</v>
      </c>
      <c r="O1739" s="2">
        <v>1406</v>
      </c>
      <c r="P1739" s="2">
        <v>2</v>
      </c>
      <c r="Q1739" s="8">
        <f t="shared" ref="Q1739:Q1802" si="135">O1739*P1739</f>
        <v>2812</v>
      </c>
      <c r="R1739" s="8">
        <f t="shared" ref="R1739:R1802" si="136">N1739*P1739</f>
        <v>3066</v>
      </c>
      <c r="S1739" s="2">
        <v>22</v>
      </c>
      <c r="T1739" s="9">
        <f t="shared" ref="T1739:T1802" si="137">R1739+S1739</f>
        <v>3088</v>
      </c>
      <c r="U1739" s="9">
        <f t="shared" ref="U1739:U1802" si="138">T1739-Q1739</f>
        <v>276</v>
      </c>
      <c r="V1739" s="2" t="s">
        <v>72</v>
      </c>
      <c r="W1739" s="10">
        <f t="shared" ref="W1739:W1802" si="139">VLOOKUP(T:T,$X$1:$Y$7, 2, TRUE)</f>
        <v>0.02</v>
      </c>
    </row>
    <row r="1740" spans="1:23" x14ac:dyDescent="0.25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VLOOKUP(F1740:F6545,'Customer Info'!A:B,2,0)</f>
        <v>Evan</v>
      </c>
      <c r="H1740" s="6" t="str">
        <f>VLOOKUP($F$10:$F$4815,'Customer Info'!$A$1:$C$501,3,0)</f>
        <v>Bailliet</v>
      </c>
      <c r="I1740" s="6" t="str">
        <f>VLOOKUP($F$10:$F$4815,'Customer Info'!$A$1:$E$501,5,0)</f>
        <v>Brisbane</v>
      </c>
      <c r="J1740" s="2" t="s">
        <v>1001</v>
      </c>
      <c r="K1740" s="7" t="str">
        <f>VLOOKUP($J:$J,'Product Details'!$B:$C,2,0)</f>
        <v>Office_Supplies</v>
      </c>
      <c r="L1740" s="7" t="str">
        <f>VLOOKUP($J:$J,'Product Details'!$B:$D,3,0)</f>
        <v>Art</v>
      </c>
      <c r="M1740" s="7"/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">
        <v>74</v>
      </c>
      <c r="T1740" s="9">
        <f t="shared" si="137"/>
        <v>2684</v>
      </c>
      <c r="U1740" s="9">
        <f t="shared" si="138"/>
        <v>290</v>
      </c>
      <c r="V1740" s="2" t="s">
        <v>34</v>
      </c>
      <c r="W1740" s="10">
        <f t="shared" si="139"/>
        <v>0.02</v>
      </c>
    </row>
    <row r="1741" spans="1:23" x14ac:dyDescent="0.25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VLOOKUP(F1741:F6546,'Customer Info'!A:B,2,0)</f>
        <v>Gary</v>
      </c>
      <c r="H1741" s="6" t="str">
        <f>VLOOKUP($F$10:$F$4815,'Customer Info'!$A$1:$C$501,3,0)</f>
        <v>Mitchum</v>
      </c>
      <c r="I1741" s="6" t="str">
        <f>VLOOKUP($F$10:$F$4815,'Customer Info'!$A$1:$E$501,5,0)</f>
        <v>Mildura</v>
      </c>
      <c r="J1741" s="2" t="s">
        <v>138</v>
      </c>
      <c r="K1741" s="7" t="str">
        <f>VLOOKUP($J:$J,'Product Details'!$B:$C,2,0)</f>
        <v>Office_Supplies</v>
      </c>
      <c r="L1741" s="7" t="str">
        <f>VLOOKUP($J:$J,'Product Details'!$B:$D,3,0)</f>
        <v>Supplies</v>
      </c>
      <c r="M1741" s="7"/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">
        <v>10</v>
      </c>
      <c r="T1741" s="9">
        <f t="shared" si="137"/>
        <v>286</v>
      </c>
      <c r="U1741" s="9">
        <f t="shared" si="138"/>
        <v>30</v>
      </c>
      <c r="V1741" s="2" t="s">
        <v>64</v>
      </c>
      <c r="W1741" s="10">
        <f t="shared" si="139"/>
        <v>0.02</v>
      </c>
    </row>
    <row r="1742" spans="1:23" x14ac:dyDescent="0.25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VLOOKUP(F1742:F6547,'Customer Info'!A:B,2,0)</f>
        <v>Roger</v>
      </c>
      <c r="H1742" s="6" t="str">
        <f>VLOOKUP($F$10:$F$4815,'Customer Info'!$A$1:$C$501,3,0)</f>
        <v>Barcio</v>
      </c>
      <c r="I1742" s="6" t="str">
        <f>VLOOKUP($F$10:$F$4815,'Customer Info'!$A$1:$E$501,5,0)</f>
        <v>Bremen</v>
      </c>
      <c r="J1742" s="2" t="s">
        <v>380</v>
      </c>
      <c r="K1742" s="7" t="str">
        <f>VLOOKUP($J:$J,'Product Details'!$B:$C,2,0)</f>
        <v>Office_Supplies</v>
      </c>
      <c r="L1742" s="7" t="str">
        <f>VLOOKUP($J:$J,'Product Details'!$B:$D,3,0)</f>
        <v>Fasteners</v>
      </c>
      <c r="M1742" s="7"/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">
        <v>27</v>
      </c>
      <c r="T1742" s="9">
        <f t="shared" si="137"/>
        <v>50337</v>
      </c>
      <c r="U1742" s="9">
        <f t="shared" si="138"/>
        <v>2831</v>
      </c>
      <c r="V1742" s="2" t="s">
        <v>34</v>
      </c>
      <c r="W1742" s="10">
        <f t="shared" si="139"/>
        <v>0.09</v>
      </c>
    </row>
    <row r="1743" spans="1:23" x14ac:dyDescent="0.25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VLOOKUP(F1743:F6548,'Customer Info'!A:B,2,0)</f>
        <v>Kristina</v>
      </c>
      <c r="H1743" s="6" t="str">
        <f>VLOOKUP($F$10:$F$4815,'Customer Info'!$A$1:$C$501,3,0)</f>
        <v>Nunn</v>
      </c>
      <c r="I1743" s="6" t="str">
        <f>VLOOKUP($F$10:$F$4815,'Customer Info'!$A$1:$E$501,5,0)</f>
        <v>Sydney</v>
      </c>
      <c r="J1743" s="2" t="s">
        <v>1406</v>
      </c>
      <c r="K1743" s="7" t="str">
        <f>VLOOKUP($J:$J,'Product Details'!$B:$C,2,0)</f>
        <v>Office_Supplies</v>
      </c>
      <c r="L1743" s="7" t="str">
        <f>VLOOKUP($J:$J,'Product Details'!$B:$D,3,0)</f>
        <v>Art</v>
      </c>
      <c r="M1743" s="7"/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">
        <v>10</v>
      </c>
      <c r="T1743" s="9">
        <f t="shared" si="137"/>
        <v>190</v>
      </c>
      <c r="U1743" s="9">
        <f t="shared" si="138"/>
        <v>25</v>
      </c>
      <c r="V1743" s="2" t="s">
        <v>34</v>
      </c>
      <c r="W1743" s="10">
        <f t="shared" si="139"/>
        <v>0.02</v>
      </c>
    </row>
    <row r="1744" spans="1:23" x14ac:dyDescent="0.25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VLOOKUP(F1744:F6549,'Customer Info'!A:B,2,0)</f>
        <v>Adam</v>
      </c>
      <c r="H1744" s="6" t="str">
        <f>VLOOKUP($F$10:$F$4815,'Customer Info'!$A$1:$C$501,3,0)</f>
        <v>Bellavance</v>
      </c>
      <c r="I1744" s="6" t="str">
        <f>VLOOKUP($F$10:$F$4815,'Customer Info'!$A$1:$E$501,5,0)</f>
        <v>Medan</v>
      </c>
      <c r="J1744" s="2" t="s">
        <v>1391</v>
      </c>
      <c r="K1744" s="7" t="str">
        <f>VLOOKUP($J:$J,'Product Details'!$B:$C,2,0)</f>
        <v>Furniture</v>
      </c>
      <c r="L1744" s="7" t="str">
        <f>VLOOKUP($J:$J,'Product Details'!$B:$D,3,0)</f>
        <v>Furnishings</v>
      </c>
      <c r="M1744" s="7"/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">
        <v>87</v>
      </c>
      <c r="T1744" s="9">
        <f t="shared" si="137"/>
        <v>6663</v>
      </c>
      <c r="U1744" s="9">
        <f t="shared" si="138"/>
        <v>581</v>
      </c>
      <c r="V1744" s="2" t="s">
        <v>34</v>
      </c>
      <c r="W1744" s="10">
        <f t="shared" si="139"/>
        <v>0.05</v>
      </c>
    </row>
    <row r="1745" spans="1:23" x14ac:dyDescent="0.25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VLOOKUP(F1745:F6550,'Customer Info'!A:B,2,0)</f>
        <v>Max</v>
      </c>
      <c r="H1745" s="6" t="str">
        <f>VLOOKUP($F$10:$F$4815,'Customer Info'!$A$1:$C$501,3,0)</f>
        <v>Ludwig</v>
      </c>
      <c r="I1745" s="6" t="str">
        <f>VLOOKUP($F$10:$F$4815,'Customer Info'!$A$1:$E$501,5,0)</f>
        <v>Cirebon</v>
      </c>
      <c r="J1745" s="2" t="s">
        <v>551</v>
      </c>
      <c r="K1745" s="7" t="str">
        <f>VLOOKUP($J:$J,'Product Details'!$B:$C,2,0)</f>
        <v>Office_Supplies</v>
      </c>
      <c r="L1745" s="7" t="str">
        <f>VLOOKUP($J:$J,'Product Details'!$B:$D,3,0)</f>
        <v>Art</v>
      </c>
      <c r="M1745" s="7"/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">
        <v>94</v>
      </c>
      <c r="T1745" s="9">
        <f t="shared" si="137"/>
        <v>2730</v>
      </c>
      <c r="U1745" s="9">
        <f t="shared" si="138"/>
        <v>312</v>
      </c>
      <c r="V1745" s="2" t="s">
        <v>31</v>
      </c>
      <c r="W1745" s="10">
        <f t="shared" si="139"/>
        <v>0.02</v>
      </c>
    </row>
    <row r="1746" spans="1:23" x14ac:dyDescent="0.25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VLOOKUP(F1746:F6551,'Customer Info'!A:B,2,0)</f>
        <v>Delfina</v>
      </c>
      <c r="H1746" s="6" t="str">
        <f>VLOOKUP($F$10:$F$4815,'Customer Info'!$A$1:$C$501,3,0)</f>
        <v>Latchford</v>
      </c>
      <c r="I1746" s="6" t="str">
        <f>VLOOKUP($F$10:$F$4815,'Customer Info'!$A$1:$E$501,5,0)</f>
        <v>Yogyakarta</v>
      </c>
      <c r="J1746" s="2" t="s">
        <v>109</v>
      </c>
      <c r="K1746" s="7" t="str">
        <f>VLOOKUP($J:$J,'Product Details'!$B:$C,2,0)</f>
        <v>Furniture</v>
      </c>
      <c r="L1746" s="7" t="str">
        <f>VLOOKUP($J:$J,'Product Details'!$B:$D,3,0)</f>
        <v>Bookcases</v>
      </c>
      <c r="M1746" s="7"/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">
        <v>80</v>
      </c>
      <c r="T1746" s="9">
        <f t="shared" si="137"/>
        <v>2852</v>
      </c>
      <c r="U1746" s="9">
        <f t="shared" si="138"/>
        <v>184</v>
      </c>
      <c r="V1746" s="2" t="s">
        <v>34</v>
      </c>
      <c r="W1746" s="10">
        <f t="shared" si="139"/>
        <v>0.02</v>
      </c>
    </row>
    <row r="1747" spans="1:23" x14ac:dyDescent="0.25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VLOOKUP(F1747:F6552,'Customer Info'!A:B,2,0)</f>
        <v>Craig</v>
      </c>
      <c r="H1747" s="6" t="str">
        <f>VLOOKUP($F$10:$F$4815,'Customer Info'!$A$1:$C$501,3,0)</f>
        <v>Carreira</v>
      </c>
      <c r="I1747" s="6" t="str">
        <f>VLOOKUP($F$10:$F$4815,'Customer Info'!$A$1:$E$501,5,0)</f>
        <v>Worms</v>
      </c>
      <c r="J1747" s="2" t="s">
        <v>109</v>
      </c>
      <c r="K1747" s="7" t="str">
        <f>VLOOKUP($J:$J,'Product Details'!$B:$C,2,0)</f>
        <v>Furniture</v>
      </c>
      <c r="L1747" s="7" t="str">
        <f>VLOOKUP($J:$J,'Product Details'!$B:$D,3,0)</f>
        <v>Bookcases</v>
      </c>
      <c r="M1747" s="7"/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">
        <v>30</v>
      </c>
      <c r="T1747" s="9">
        <f t="shared" si="137"/>
        <v>360</v>
      </c>
      <c r="U1747" s="9">
        <f t="shared" si="138"/>
        <v>62</v>
      </c>
      <c r="V1747" s="2" t="s">
        <v>64</v>
      </c>
      <c r="W1747" s="10">
        <f t="shared" si="139"/>
        <v>0.02</v>
      </c>
    </row>
    <row r="1748" spans="1:23" x14ac:dyDescent="0.25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VLOOKUP(F1748:F6553,'Customer Info'!A:B,2,0)</f>
        <v>Laurel</v>
      </c>
      <c r="H1748" s="6" t="str">
        <f>VLOOKUP($F$10:$F$4815,'Customer Info'!$A$1:$C$501,3,0)</f>
        <v>Beltran</v>
      </c>
      <c r="I1748" s="6" t="str">
        <f>VLOOKUP($F$10:$F$4815,'Customer Info'!$A$1:$E$501,5,0)</f>
        <v>Wuppertal</v>
      </c>
      <c r="J1748" s="2" t="s">
        <v>389</v>
      </c>
      <c r="K1748" s="7" t="str">
        <f>VLOOKUP($J:$J,'Product Details'!$B:$C,2,0)</f>
        <v>Furniture</v>
      </c>
      <c r="L1748" s="7" t="str">
        <f>VLOOKUP($J:$J,'Product Details'!$B:$D,3,0)</f>
        <v>Tables</v>
      </c>
      <c r="M1748" s="7"/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">
        <v>75</v>
      </c>
      <c r="T1748" s="9">
        <f t="shared" si="137"/>
        <v>1557</v>
      </c>
      <c r="U1748" s="9">
        <f t="shared" si="138"/>
        <v>104</v>
      </c>
      <c r="V1748" s="2" t="s">
        <v>34</v>
      </c>
      <c r="W1748" s="10">
        <f t="shared" si="139"/>
        <v>0.02</v>
      </c>
    </row>
    <row r="1749" spans="1:23" x14ac:dyDescent="0.25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VLOOKUP(F1749:F6554,'Customer Info'!A:B,2,0)</f>
        <v>Jack</v>
      </c>
      <c r="H1749" s="6" t="str">
        <f>VLOOKUP($F$10:$F$4815,'Customer Info'!$A$1:$C$501,3,0)</f>
        <v>Lebron</v>
      </c>
      <c r="I1749" s="6" t="str">
        <f>VLOOKUP($F$10:$F$4815,'Customer Info'!$A$1:$E$501,5,0)</f>
        <v>Erftstadt</v>
      </c>
      <c r="J1749" s="2" t="s">
        <v>493</v>
      </c>
      <c r="K1749" s="7" t="str">
        <f>VLOOKUP($J:$J,'Product Details'!$B:$C,2,0)</f>
        <v>Office_Supplies</v>
      </c>
      <c r="L1749" s="7" t="str">
        <f>VLOOKUP($J:$J,'Product Details'!$B:$D,3,0)</f>
        <v>Binders</v>
      </c>
      <c r="M1749" s="7"/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">
        <v>25</v>
      </c>
      <c r="T1749" s="9">
        <f t="shared" si="137"/>
        <v>35389</v>
      </c>
      <c r="U1749" s="9">
        <f t="shared" si="138"/>
        <v>1663</v>
      </c>
      <c r="V1749" s="2" t="s">
        <v>34</v>
      </c>
      <c r="W1749" s="10">
        <f t="shared" si="139"/>
        <v>7.0000000000000007E-2</v>
      </c>
    </row>
    <row r="1750" spans="1:23" x14ac:dyDescent="0.25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VLOOKUP(F1750:F6555,'Customer Info'!A:B,2,0)</f>
        <v>Becky</v>
      </c>
      <c r="H1750" s="6" t="str">
        <f>VLOOKUP($F$10:$F$4815,'Customer Info'!$A$1:$C$501,3,0)</f>
        <v>Pak</v>
      </c>
      <c r="I1750" s="6" t="str">
        <f>VLOOKUP($F$10:$F$4815,'Customer Info'!$A$1:$E$501,5,0)</f>
        <v>Geelong</v>
      </c>
      <c r="J1750" s="2" t="s">
        <v>119</v>
      </c>
      <c r="K1750" s="7" t="str">
        <f>VLOOKUP($J:$J,'Product Details'!$B:$C,2,0)</f>
        <v>Furniture</v>
      </c>
      <c r="L1750" s="7" t="str">
        <f>VLOOKUP($J:$J,'Product Details'!$B:$D,3,0)</f>
        <v>Furnishings</v>
      </c>
      <c r="M1750" s="7"/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">
        <v>27</v>
      </c>
      <c r="T1750" s="9">
        <f t="shared" si="137"/>
        <v>813</v>
      </c>
      <c r="U1750" s="9">
        <f t="shared" si="138"/>
        <v>65</v>
      </c>
      <c r="V1750" s="2" t="s">
        <v>64</v>
      </c>
      <c r="W1750" s="10">
        <f t="shared" si="139"/>
        <v>0.02</v>
      </c>
    </row>
    <row r="1751" spans="1:23" x14ac:dyDescent="0.25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VLOOKUP(F1751:F6556,'Customer Info'!A:B,2,0)</f>
        <v>Heather</v>
      </c>
      <c r="H1751" s="6" t="str">
        <f>VLOOKUP($F$10:$F$4815,'Customer Info'!$A$1:$C$501,3,0)</f>
        <v>Kirkland</v>
      </c>
      <c r="I1751" s="6" t="str">
        <f>VLOOKUP($F$10:$F$4815,'Customer Info'!$A$1:$E$501,5,0)</f>
        <v>Luoyang</v>
      </c>
      <c r="J1751" s="2" t="s">
        <v>817</v>
      </c>
      <c r="K1751" s="7" t="str">
        <f>VLOOKUP($J:$J,'Product Details'!$B:$C,2,0)</f>
        <v>Office_Supplies</v>
      </c>
      <c r="L1751" s="7" t="str">
        <f>VLOOKUP($J:$J,'Product Details'!$B:$D,3,0)</f>
        <v>Labels</v>
      </c>
      <c r="M1751" s="7"/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">
        <v>38</v>
      </c>
      <c r="T1751" s="9">
        <f t="shared" si="137"/>
        <v>4949</v>
      </c>
      <c r="U1751" s="9">
        <f t="shared" si="138"/>
        <v>176</v>
      </c>
      <c r="V1751" s="2" t="s">
        <v>34</v>
      </c>
      <c r="W1751" s="10">
        <f t="shared" si="139"/>
        <v>0.02</v>
      </c>
    </row>
    <row r="1752" spans="1:23" x14ac:dyDescent="0.25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VLOOKUP(F1752:F6557,'Customer Info'!A:B,2,0)</f>
        <v>Rachel</v>
      </c>
      <c r="H1752" s="6" t="str">
        <f>VLOOKUP($F$10:$F$4815,'Customer Info'!$A$1:$C$501,3,0)</f>
        <v>Payne</v>
      </c>
      <c r="I1752" s="6" t="str">
        <f>VLOOKUP($F$10:$F$4815,'Customer Info'!$A$1:$E$501,5,0)</f>
        <v>Raipur</v>
      </c>
      <c r="J1752" s="2" t="s">
        <v>765</v>
      </c>
      <c r="K1752" s="7" t="str">
        <f>VLOOKUP($J:$J,'Product Details'!$B:$C,2,0)</f>
        <v>Furniture</v>
      </c>
      <c r="L1752" s="7" t="str">
        <f>VLOOKUP($J:$J,'Product Details'!$B:$D,3,0)</f>
        <v>Tables</v>
      </c>
      <c r="M1752" s="7"/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">
        <v>43</v>
      </c>
      <c r="T1752" s="9">
        <f t="shared" si="137"/>
        <v>1168</v>
      </c>
      <c r="U1752" s="9">
        <f t="shared" si="138"/>
        <v>128</v>
      </c>
      <c r="V1752" s="2" t="s">
        <v>31</v>
      </c>
      <c r="W1752" s="10">
        <f t="shared" si="139"/>
        <v>0.02</v>
      </c>
    </row>
    <row r="1753" spans="1:23" x14ac:dyDescent="0.25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VLOOKUP(F1753:F6558,'Customer Info'!A:B,2,0)</f>
        <v>Laurel</v>
      </c>
      <c r="H1753" s="6" t="str">
        <f>VLOOKUP($F$10:$F$4815,'Customer Info'!$A$1:$C$501,3,0)</f>
        <v>Elliston</v>
      </c>
      <c r="I1753" s="6" t="str">
        <f>VLOOKUP($F$10:$F$4815,'Customer Info'!$A$1:$E$501,5,0)</f>
        <v>Tasikmalaya</v>
      </c>
      <c r="J1753" s="2" t="s">
        <v>284</v>
      </c>
      <c r="K1753" s="7" t="str">
        <f>VLOOKUP($J:$J,'Product Details'!$B:$C,2,0)</f>
        <v>Furniture</v>
      </c>
      <c r="L1753" s="7" t="str">
        <f>VLOOKUP($J:$J,'Product Details'!$B:$D,3,0)</f>
        <v>Chairs</v>
      </c>
      <c r="M1753" s="7"/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">
        <v>30</v>
      </c>
      <c r="T1753" s="9">
        <f t="shared" si="137"/>
        <v>4734</v>
      </c>
      <c r="U1753" s="9">
        <f t="shared" si="138"/>
        <v>373</v>
      </c>
      <c r="V1753" s="2" t="s">
        <v>34</v>
      </c>
      <c r="W1753" s="10">
        <f t="shared" si="139"/>
        <v>0.02</v>
      </c>
    </row>
    <row r="1754" spans="1:23" x14ac:dyDescent="0.25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VLOOKUP(F1754:F6559,'Customer Info'!A:B,2,0)</f>
        <v>Sanjit</v>
      </c>
      <c r="H1754" s="6" t="str">
        <f>VLOOKUP($F$10:$F$4815,'Customer Info'!$A$1:$C$501,3,0)</f>
        <v>Jacobs</v>
      </c>
      <c r="I1754" s="6" t="str">
        <f>VLOOKUP($F$10:$F$4815,'Customer Info'!$A$1:$E$501,5,0)</f>
        <v>Munich</v>
      </c>
      <c r="J1754" s="2" t="s">
        <v>342</v>
      </c>
      <c r="K1754" s="7" t="str">
        <f>VLOOKUP($J:$J,'Product Details'!$B:$C,2,0)</f>
        <v>Technology</v>
      </c>
      <c r="L1754" s="7" t="str">
        <f>VLOOKUP($J:$J,'Product Details'!$B:$D,3,0)</f>
        <v>Copiers</v>
      </c>
      <c r="M1754" s="7"/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">
        <v>67</v>
      </c>
      <c r="T1754" s="9">
        <f t="shared" si="137"/>
        <v>8322</v>
      </c>
      <c r="U1754" s="9">
        <f t="shared" si="138"/>
        <v>302</v>
      </c>
      <c r="V1754" s="2" t="s">
        <v>34</v>
      </c>
      <c r="W1754" s="10">
        <f t="shared" si="139"/>
        <v>0.05</v>
      </c>
    </row>
    <row r="1755" spans="1:23" x14ac:dyDescent="0.25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VLOOKUP(F1755:F6560,'Customer Info'!A:B,2,0)</f>
        <v>Thomas</v>
      </c>
      <c r="H1755" s="6" t="str">
        <f>VLOOKUP($F$10:$F$4815,'Customer Info'!$A$1:$C$501,3,0)</f>
        <v>Seio</v>
      </c>
      <c r="I1755" s="6" t="str">
        <f>VLOOKUP($F$10:$F$4815,'Customer Info'!$A$1:$E$501,5,0)</f>
        <v>Melbourne</v>
      </c>
      <c r="J1755" s="2" t="s">
        <v>748</v>
      </c>
      <c r="K1755" s="7" t="str">
        <f>VLOOKUP($J:$J,'Product Details'!$B:$C,2,0)</f>
        <v>Office_Supplies</v>
      </c>
      <c r="L1755" s="7" t="str">
        <f>VLOOKUP($J:$J,'Product Details'!$B:$D,3,0)</f>
        <v>Storage</v>
      </c>
      <c r="M1755" s="7"/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26214</v>
      </c>
      <c r="S1755" s="2">
        <v>73</v>
      </c>
      <c r="T1755" s="9">
        <f t="shared" si="137"/>
        <v>26287</v>
      </c>
      <c r="U1755" s="9">
        <f t="shared" si="138"/>
        <v>1801</v>
      </c>
      <c r="V1755" s="2" t="s">
        <v>34</v>
      </c>
      <c r="W1755" s="10">
        <f t="shared" si="139"/>
        <v>7.0000000000000007E-2</v>
      </c>
    </row>
    <row r="1756" spans="1:23" x14ac:dyDescent="0.25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VLOOKUP(F1756:F6561,'Customer Info'!A:B,2,0)</f>
        <v>Max</v>
      </c>
      <c r="H1756" s="6" t="str">
        <f>VLOOKUP($F$10:$F$4815,'Customer Info'!$A$1:$C$501,3,0)</f>
        <v>Ludwig</v>
      </c>
      <c r="I1756" s="6" t="str">
        <f>VLOOKUP($F$10:$F$4815,'Customer Info'!$A$1:$E$501,5,0)</f>
        <v>Cirebon</v>
      </c>
      <c r="J1756" s="2" t="s">
        <v>171</v>
      </c>
      <c r="K1756" s="7" t="str">
        <f>VLOOKUP($J:$J,'Product Details'!$B:$C,2,0)</f>
        <v>Office_Supplies</v>
      </c>
      <c r="L1756" s="7" t="str">
        <f>VLOOKUP($J:$J,'Product Details'!$B:$D,3,0)</f>
        <v>Labels</v>
      </c>
      <c r="M1756" s="7"/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7254</v>
      </c>
      <c r="S1756" s="2">
        <v>99</v>
      </c>
      <c r="T1756" s="9">
        <f t="shared" si="137"/>
        <v>7353</v>
      </c>
      <c r="U1756" s="9">
        <f t="shared" si="138"/>
        <v>507</v>
      </c>
      <c r="V1756" s="2" t="s">
        <v>64</v>
      </c>
      <c r="W1756" s="10">
        <f t="shared" si="139"/>
        <v>0.05</v>
      </c>
    </row>
    <row r="1757" spans="1:23" x14ac:dyDescent="0.25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VLOOKUP(F1757:F6562,'Customer Info'!A:B,2,0)</f>
        <v>Cathy</v>
      </c>
      <c r="H1757" s="6" t="str">
        <f>VLOOKUP($F$10:$F$4815,'Customer Info'!$A$1:$C$501,3,0)</f>
        <v>Hwang</v>
      </c>
      <c r="I1757" s="6" t="str">
        <f>VLOOKUP($F$10:$F$4815,'Customer Info'!$A$1:$E$501,5,0)</f>
        <v>Ballarat</v>
      </c>
      <c r="J1757" s="2" t="s">
        <v>230</v>
      </c>
      <c r="K1757" s="7" t="str">
        <f>VLOOKUP($J:$J,'Product Details'!$B:$C,2,0)</f>
        <v>Office_Supplies</v>
      </c>
      <c r="L1757" s="7" t="str">
        <f>VLOOKUP($J:$J,'Product Details'!$B:$D,3,0)</f>
        <v>Paper</v>
      </c>
      <c r="M1757" s="7"/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7620</v>
      </c>
      <c r="S1757" s="2">
        <v>87</v>
      </c>
      <c r="T1757" s="9">
        <f t="shared" si="137"/>
        <v>7707</v>
      </c>
      <c r="U1757" s="9">
        <f t="shared" si="138"/>
        <v>516</v>
      </c>
      <c r="V1757" s="2" t="s">
        <v>34</v>
      </c>
      <c r="W1757" s="10">
        <f t="shared" si="139"/>
        <v>0.05</v>
      </c>
    </row>
    <row r="1758" spans="1:23" x14ac:dyDescent="0.25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VLOOKUP(F1758:F6563,'Customer Info'!A:B,2,0)</f>
        <v>Erica</v>
      </c>
      <c r="H1758" s="6" t="str">
        <f>VLOOKUP($F$10:$F$4815,'Customer Info'!$A$1:$C$501,3,0)</f>
        <v>Smith</v>
      </c>
      <c r="I1758" s="6" t="str">
        <f>VLOOKUP($F$10:$F$4815,'Customer Info'!$A$1:$E$501,5,0)</f>
        <v>Halle</v>
      </c>
      <c r="J1758" s="2" t="s">
        <v>181</v>
      </c>
      <c r="K1758" s="7" t="str">
        <f>VLOOKUP($J:$J,'Product Details'!$B:$C,2,0)</f>
        <v>Furniture</v>
      </c>
      <c r="L1758" s="7" t="str">
        <f>VLOOKUP($J:$J,'Product Details'!$B:$D,3,0)</f>
        <v>Tables</v>
      </c>
      <c r="M1758" s="7"/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666</v>
      </c>
      <c r="S1758" s="2">
        <v>35</v>
      </c>
      <c r="T1758" s="9">
        <f t="shared" si="137"/>
        <v>701</v>
      </c>
      <c r="U1758" s="9">
        <f t="shared" si="138"/>
        <v>60</v>
      </c>
      <c r="V1758" s="2" t="s">
        <v>34</v>
      </c>
      <c r="W1758" s="10">
        <f t="shared" si="139"/>
        <v>0.02</v>
      </c>
    </row>
    <row r="1759" spans="1:23" x14ac:dyDescent="0.25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VLOOKUP(F1759:F6564,'Customer Info'!A:B,2,0)</f>
        <v>Sheri</v>
      </c>
      <c r="H1759" s="6" t="str">
        <f>VLOOKUP($F$10:$F$4815,'Customer Info'!$A$1:$C$501,3,0)</f>
        <v>Gordon</v>
      </c>
      <c r="I1759" s="6" t="str">
        <f>VLOOKUP($F$10:$F$4815,'Customer Info'!$A$1:$E$501,5,0)</f>
        <v>Bogor</v>
      </c>
      <c r="J1759" s="2" t="s">
        <v>117</v>
      </c>
      <c r="K1759" s="7" t="str">
        <f>VLOOKUP($J:$J,'Product Details'!$B:$C,2,0)</f>
        <v>Furniture</v>
      </c>
      <c r="L1759" s="7" t="str">
        <f>VLOOKUP($J:$J,'Product Details'!$B:$D,3,0)</f>
        <v>Tables</v>
      </c>
      <c r="M1759" s="7"/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1032</v>
      </c>
      <c r="S1759" s="2">
        <v>91</v>
      </c>
      <c r="T1759" s="9">
        <f t="shared" si="137"/>
        <v>1123</v>
      </c>
      <c r="U1759" s="9">
        <f t="shared" si="138"/>
        <v>177</v>
      </c>
      <c r="V1759" s="2" t="s">
        <v>34</v>
      </c>
      <c r="W1759" s="10">
        <f t="shared" si="139"/>
        <v>0.02</v>
      </c>
    </row>
    <row r="1760" spans="1:23" x14ac:dyDescent="0.25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VLOOKUP(F1760:F6565,'Customer Info'!A:B,2,0)</f>
        <v>David</v>
      </c>
      <c r="H1760" s="6" t="str">
        <f>VLOOKUP($F$10:$F$4815,'Customer Info'!$A$1:$C$501,3,0)</f>
        <v>Smith</v>
      </c>
      <c r="I1760" s="6" t="str">
        <f>VLOOKUP($F$10:$F$4815,'Customer Info'!$A$1:$E$501,5,0)</f>
        <v>Surat</v>
      </c>
      <c r="J1760" s="2" t="s">
        <v>227</v>
      </c>
      <c r="K1760" s="7" t="str">
        <f>VLOOKUP($J:$J,'Product Details'!$B:$C,2,0)</f>
        <v>Furniture</v>
      </c>
      <c r="L1760" s="7" t="str">
        <f>VLOOKUP($J:$J,'Product Details'!$B:$D,3,0)</f>
        <v>Bookcases</v>
      </c>
      <c r="M1760" s="7"/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520</v>
      </c>
      <c r="S1760" s="2">
        <v>59</v>
      </c>
      <c r="T1760" s="9">
        <f t="shared" si="137"/>
        <v>579</v>
      </c>
      <c r="U1760" s="9">
        <f t="shared" si="138"/>
        <v>102</v>
      </c>
      <c r="V1760" s="2" t="s">
        <v>34</v>
      </c>
      <c r="W1760" s="10">
        <f t="shared" si="139"/>
        <v>0.02</v>
      </c>
    </row>
    <row r="1761" spans="1:23" x14ac:dyDescent="0.25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VLOOKUP(F1761:F6566,'Customer Info'!A:B,2,0)</f>
        <v>Vivek</v>
      </c>
      <c r="H1761" s="6" t="str">
        <f>VLOOKUP($F$10:$F$4815,'Customer Info'!$A$1:$C$501,3,0)</f>
        <v>Sundaresam</v>
      </c>
      <c r="I1761" s="6" t="str">
        <f>VLOOKUP($F$10:$F$4815,'Customer Info'!$A$1:$E$501,5,0)</f>
        <v>Hamburg</v>
      </c>
      <c r="J1761" s="2" t="s">
        <v>314</v>
      </c>
      <c r="K1761" s="7" t="str">
        <f>VLOOKUP($J:$J,'Product Details'!$B:$C,2,0)</f>
        <v>Technology</v>
      </c>
      <c r="L1761" s="7" t="str">
        <f>VLOOKUP($J:$J,'Product Details'!$B:$D,3,0)</f>
        <v>Copiers</v>
      </c>
      <c r="M1761" s="7"/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3756</v>
      </c>
      <c r="S1761" s="2">
        <v>74</v>
      </c>
      <c r="T1761" s="9">
        <f t="shared" si="137"/>
        <v>3830</v>
      </c>
      <c r="U1761" s="9">
        <f t="shared" si="138"/>
        <v>476</v>
      </c>
      <c r="V1761" s="2" t="s">
        <v>64</v>
      </c>
      <c r="W1761" s="10">
        <f t="shared" si="139"/>
        <v>0.02</v>
      </c>
    </row>
    <row r="1762" spans="1:23" x14ac:dyDescent="0.25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VLOOKUP(F1762:F6567,'Customer Info'!A:B,2,0)</f>
        <v>Harold</v>
      </c>
      <c r="H1762" s="6" t="str">
        <f>VLOOKUP($F$10:$F$4815,'Customer Info'!$A$1:$C$501,3,0)</f>
        <v>Dahlen</v>
      </c>
      <c r="I1762" s="6" t="str">
        <f>VLOOKUP($F$10:$F$4815,'Customer Info'!$A$1:$E$501,5,0)</f>
        <v>Jakarta</v>
      </c>
      <c r="J1762" s="2" t="s">
        <v>81</v>
      </c>
      <c r="K1762" s="7" t="str">
        <f>VLOOKUP($J:$J,'Product Details'!$B:$C,2,0)</f>
        <v>Technology</v>
      </c>
      <c r="L1762" s="7" t="str">
        <f>VLOOKUP($J:$J,'Product Details'!$B:$D,3,0)</f>
        <v>Phones</v>
      </c>
      <c r="M1762" s="7"/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1618</v>
      </c>
      <c r="S1762" s="2">
        <v>67</v>
      </c>
      <c r="T1762" s="9">
        <f t="shared" si="137"/>
        <v>1685</v>
      </c>
      <c r="U1762" s="9">
        <f t="shared" si="138"/>
        <v>145</v>
      </c>
      <c r="V1762" s="2" t="s">
        <v>64</v>
      </c>
      <c r="W1762" s="10">
        <f t="shared" si="139"/>
        <v>0.02</v>
      </c>
    </row>
    <row r="1763" spans="1:23" x14ac:dyDescent="0.25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VLOOKUP(F1763:F6568,'Customer Info'!A:B,2,0)</f>
        <v>Thomas</v>
      </c>
      <c r="H1763" s="6" t="str">
        <f>VLOOKUP($F$10:$F$4815,'Customer Info'!$A$1:$C$501,3,0)</f>
        <v>Boland</v>
      </c>
      <c r="I1763" s="6" t="str">
        <f>VLOOKUP($F$10:$F$4815,'Customer Info'!$A$1:$E$501,5,0)</f>
        <v>Surabaya</v>
      </c>
      <c r="J1763" s="2" t="s">
        <v>380</v>
      </c>
      <c r="K1763" s="7" t="str">
        <f>VLOOKUP($J:$J,'Product Details'!$B:$C,2,0)</f>
        <v>Office_Supplies</v>
      </c>
      <c r="L1763" s="7" t="str">
        <f>VLOOKUP($J:$J,'Product Details'!$B:$D,3,0)</f>
        <v>Fasteners</v>
      </c>
      <c r="M1763" s="7"/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8160</v>
      </c>
      <c r="S1763" s="2">
        <v>67</v>
      </c>
      <c r="T1763" s="9">
        <f t="shared" si="137"/>
        <v>8227</v>
      </c>
      <c r="U1763" s="9">
        <f t="shared" si="138"/>
        <v>752</v>
      </c>
      <c r="V1763" s="2" t="s">
        <v>34</v>
      </c>
      <c r="W1763" s="10">
        <f t="shared" si="139"/>
        <v>0.05</v>
      </c>
    </row>
    <row r="1764" spans="1:23" x14ac:dyDescent="0.25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VLOOKUP(F1764:F6569,'Customer Info'!A:B,2,0)</f>
        <v>Eric</v>
      </c>
      <c r="H1764" s="6" t="str">
        <f>VLOOKUP($F$10:$F$4815,'Customer Info'!$A$1:$C$501,3,0)</f>
        <v>Barreto</v>
      </c>
      <c r="I1764" s="6" t="str">
        <f>VLOOKUP($F$10:$F$4815,'Customer Info'!$A$1:$E$501,5,0)</f>
        <v>Liaoyang</v>
      </c>
      <c r="J1764" s="2" t="s">
        <v>178</v>
      </c>
      <c r="K1764" s="7" t="str">
        <f>VLOOKUP($J:$J,'Product Details'!$B:$C,2,0)</f>
        <v>Technology</v>
      </c>
      <c r="L1764" s="7" t="str">
        <f>VLOOKUP($J:$J,'Product Details'!$B:$D,3,0)</f>
        <v>Accessories</v>
      </c>
      <c r="M1764" s="7"/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1670</v>
      </c>
      <c r="S1764" s="2">
        <v>28</v>
      </c>
      <c r="T1764" s="9">
        <f t="shared" si="137"/>
        <v>1698</v>
      </c>
      <c r="U1764" s="9">
        <f t="shared" si="138"/>
        <v>106</v>
      </c>
      <c r="V1764" s="2" t="s">
        <v>34</v>
      </c>
      <c r="W1764" s="10">
        <f t="shared" si="139"/>
        <v>0.02</v>
      </c>
    </row>
    <row r="1765" spans="1:23" x14ac:dyDescent="0.25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VLOOKUP(F1765:F6570,'Customer Info'!A:B,2,0)</f>
        <v>Debra</v>
      </c>
      <c r="H1765" s="6" t="str">
        <f>VLOOKUP($F$10:$F$4815,'Customer Info'!$A$1:$C$501,3,0)</f>
        <v>Catini</v>
      </c>
      <c r="I1765" s="6" t="str">
        <f>VLOOKUP($F$10:$F$4815,'Customer Info'!$A$1:$E$501,5,0)</f>
        <v>Brisbane</v>
      </c>
      <c r="J1765" s="2" t="s">
        <v>442</v>
      </c>
      <c r="K1765" s="7" t="str">
        <f>VLOOKUP($J:$J,'Product Details'!$B:$C,2,0)</f>
        <v>Technology</v>
      </c>
      <c r="L1765" s="7" t="str">
        <f>VLOOKUP($J:$J,'Product Details'!$B:$D,3,0)</f>
        <v>Phones</v>
      </c>
      <c r="M1765" s="7"/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126</v>
      </c>
      <c r="S1765" s="2">
        <v>10</v>
      </c>
      <c r="T1765" s="9">
        <f t="shared" si="137"/>
        <v>136</v>
      </c>
      <c r="U1765" s="9">
        <f t="shared" si="138"/>
        <v>20</v>
      </c>
      <c r="V1765" s="2" t="s">
        <v>34</v>
      </c>
      <c r="W1765" s="10">
        <f t="shared" si="139"/>
        <v>0.02</v>
      </c>
    </row>
    <row r="1766" spans="1:23" x14ac:dyDescent="0.25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VLOOKUP(F1766:F6571,'Customer Info'!A:B,2,0)</f>
        <v>Darren</v>
      </c>
      <c r="H1766" s="6" t="str">
        <f>VLOOKUP($F$10:$F$4815,'Customer Info'!$A$1:$C$501,3,0)</f>
        <v>Budd</v>
      </c>
      <c r="I1766" s="6" t="str">
        <f>VLOOKUP($F$10:$F$4815,'Customer Info'!$A$1:$E$501,5,0)</f>
        <v>Jakarta</v>
      </c>
      <c r="J1766" s="2" t="s">
        <v>270</v>
      </c>
      <c r="K1766" s="7" t="str">
        <f>VLOOKUP($J:$J,'Product Details'!$B:$C,2,0)</f>
        <v>Furniture</v>
      </c>
      <c r="L1766" s="7" t="str">
        <f>VLOOKUP($J:$J,'Product Details'!$B:$D,3,0)</f>
        <v>Furnishings</v>
      </c>
      <c r="M1766" s="7"/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32104</v>
      </c>
      <c r="S1766" s="2">
        <v>68</v>
      </c>
      <c r="T1766" s="9">
        <f t="shared" si="137"/>
        <v>32172</v>
      </c>
      <c r="U1766" s="9">
        <f t="shared" si="138"/>
        <v>1884</v>
      </c>
      <c r="V1766" s="2" t="s">
        <v>34</v>
      </c>
      <c r="W1766" s="10">
        <f t="shared" si="139"/>
        <v>7.0000000000000007E-2</v>
      </c>
    </row>
    <row r="1767" spans="1:23" x14ac:dyDescent="0.25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VLOOKUP(F1767:F6572,'Customer Info'!A:B,2,0)</f>
        <v>Max</v>
      </c>
      <c r="H1767" s="6" t="str">
        <f>VLOOKUP($F$10:$F$4815,'Customer Info'!$A$1:$C$501,3,0)</f>
        <v>Ludwig</v>
      </c>
      <c r="I1767" s="6" t="str">
        <f>VLOOKUP($F$10:$F$4815,'Customer Info'!$A$1:$E$501,5,0)</f>
        <v>Newcastle</v>
      </c>
      <c r="J1767" s="2" t="s">
        <v>281</v>
      </c>
      <c r="K1767" s="7" t="str">
        <f>VLOOKUP($J:$J,'Product Details'!$B:$C,2,0)</f>
        <v>Furniture</v>
      </c>
      <c r="L1767" s="7" t="str">
        <f>VLOOKUP($J:$J,'Product Details'!$B:$D,3,0)</f>
        <v>Chairs</v>
      </c>
      <c r="M1767" s="7"/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3224</v>
      </c>
      <c r="S1767" s="2">
        <v>33</v>
      </c>
      <c r="T1767" s="9">
        <f t="shared" si="137"/>
        <v>3257</v>
      </c>
      <c r="U1767" s="9">
        <f t="shared" si="138"/>
        <v>356</v>
      </c>
      <c r="V1767" s="2" t="s">
        <v>34</v>
      </c>
      <c r="W1767" s="10">
        <f t="shared" si="139"/>
        <v>0.02</v>
      </c>
    </row>
    <row r="1768" spans="1:23" x14ac:dyDescent="0.25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VLOOKUP(F1768:F6573,'Customer Info'!A:B,2,0)</f>
        <v>Christine</v>
      </c>
      <c r="H1768" s="6" t="str">
        <f>VLOOKUP($F$10:$F$4815,'Customer Info'!$A$1:$C$501,3,0)</f>
        <v>Abelman</v>
      </c>
      <c r="I1768" s="6" t="str">
        <f>VLOOKUP($F$10:$F$4815,'Customer Info'!$A$1:$E$501,5,0)</f>
        <v>Nasik</v>
      </c>
      <c r="J1768" s="2" t="s">
        <v>119</v>
      </c>
      <c r="K1768" s="7" t="str">
        <f>VLOOKUP($J:$J,'Product Details'!$B:$C,2,0)</f>
        <v>Furniture</v>
      </c>
      <c r="L1768" s="7" t="str">
        <f>VLOOKUP($J:$J,'Product Details'!$B:$D,3,0)</f>
        <v>Furnishings</v>
      </c>
      <c r="M1768" s="7"/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5432</v>
      </c>
      <c r="S1768" s="2">
        <v>86</v>
      </c>
      <c r="T1768" s="9">
        <f t="shared" si="137"/>
        <v>5518</v>
      </c>
      <c r="U1768" s="9">
        <f t="shared" si="138"/>
        <v>490</v>
      </c>
      <c r="V1768" s="2" t="s">
        <v>64</v>
      </c>
      <c r="W1768" s="10">
        <f t="shared" si="139"/>
        <v>0.05</v>
      </c>
    </row>
    <row r="1769" spans="1:23" x14ac:dyDescent="0.25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VLOOKUP(F1769:F6574,'Customer Info'!A:B,2,0)</f>
        <v>Philisse</v>
      </c>
      <c r="H1769" s="6" t="str">
        <f>VLOOKUP($F$10:$F$4815,'Customer Info'!$A$1:$C$501,3,0)</f>
        <v>Overcash</v>
      </c>
      <c r="I1769" s="6" t="str">
        <f>VLOOKUP($F$10:$F$4815,'Customer Info'!$A$1:$E$501,5,0)</f>
        <v>Potsdam</v>
      </c>
      <c r="J1769" s="2" t="s">
        <v>455</v>
      </c>
      <c r="K1769" s="7" t="str">
        <f>VLOOKUP($J:$J,'Product Details'!$B:$C,2,0)</f>
        <v>Office_Supplies</v>
      </c>
      <c r="L1769" s="7" t="str">
        <f>VLOOKUP($J:$J,'Product Details'!$B:$D,3,0)</f>
        <v>Paper</v>
      </c>
      <c r="M1769" s="7"/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8520</v>
      </c>
      <c r="S1769" s="2">
        <v>27</v>
      </c>
      <c r="T1769" s="9">
        <f t="shared" si="137"/>
        <v>8547</v>
      </c>
      <c r="U1769" s="9">
        <f t="shared" si="138"/>
        <v>427</v>
      </c>
      <c r="V1769" s="2" t="s">
        <v>34</v>
      </c>
      <c r="W1769" s="10">
        <f t="shared" si="139"/>
        <v>0.05</v>
      </c>
    </row>
    <row r="1770" spans="1:23" x14ac:dyDescent="0.25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VLOOKUP(F1770:F6575,'Customer Info'!A:B,2,0)</f>
        <v>James</v>
      </c>
      <c r="H1770" s="6" t="str">
        <f>VLOOKUP($F$10:$F$4815,'Customer Info'!$A$1:$C$501,3,0)</f>
        <v>Lanier</v>
      </c>
      <c r="I1770" s="6" t="str">
        <f>VLOOKUP($F$10:$F$4815,'Customer Info'!$A$1:$E$501,5,0)</f>
        <v>Dortmund</v>
      </c>
      <c r="J1770" s="2" t="s">
        <v>129</v>
      </c>
      <c r="K1770" s="7" t="str">
        <f>VLOOKUP($J:$J,'Product Details'!$B:$C,2,0)</f>
        <v>Furniture</v>
      </c>
      <c r="L1770" s="7" t="str">
        <f>VLOOKUP($J:$J,'Product Details'!$B:$D,3,0)</f>
        <v>Tables</v>
      </c>
      <c r="M1770" s="7"/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270</v>
      </c>
      <c r="S1770" s="2">
        <v>30</v>
      </c>
      <c r="T1770" s="9">
        <f t="shared" si="137"/>
        <v>300</v>
      </c>
      <c r="U1770" s="9">
        <f t="shared" si="138"/>
        <v>42</v>
      </c>
      <c r="V1770" s="2" t="s">
        <v>34</v>
      </c>
      <c r="W1770" s="10">
        <f t="shared" si="139"/>
        <v>0.02</v>
      </c>
    </row>
    <row r="1771" spans="1:23" x14ac:dyDescent="0.25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VLOOKUP(F1771:F6576,'Customer Info'!A:B,2,0)</f>
        <v>Bobby</v>
      </c>
      <c r="H1771" s="6" t="str">
        <f>VLOOKUP($F$10:$F$4815,'Customer Info'!$A$1:$C$501,3,0)</f>
        <v>Odegard</v>
      </c>
      <c r="I1771" s="6" t="str">
        <f>VLOOKUP($F$10:$F$4815,'Customer Info'!$A$1:$E$501,5,0)</f>
        <v>Adelaide</v>
      </c>
      <c r="J1771" s="2" t="s">
        <v>351</v>
      </c>
      <c r="K1771" s="7" t="str">
        <f>VLOOKUP($J:$J,'Product Details'!$B:$C,2,0)</f>
        <v>Furniture</v>
      </c>
      <c r="L1771" s="7" t="str">
        <f>VLOOKUP($J:$J,'Product Details'!$B:$D,3,0)</f>
        <v>Tables</v>
      </c>
      <c r="M1771" s="7"/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810</v>
      </c>
      <c r="S1771" s="2">
        <v>30</v>
      </c>
      <c r="T1771" s="9">
        <f t="shared" si="137"/>
        <v>840</v>
      </c>
      <c r="U1771" s="9">
        <f t="shared" si="138"/>
        <v>100</v>
      </c>
      <c r="V1771" s="2" t="s">
        <v>34</v>
      </c>
      <c r="W1771" s="10">
        <f t="shared" si="139"/>
        <v>0.02</v>
      </c>
    </row>
    <row r="1772" spans="1:23" x14ac:dyDescent="0.25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VLOOKUP(F1772:F6577,'Customer Info'!A:B,2,0)</f>
        <v>Victoria</v>
      </c>
      <c r="H1772" s="6" t="str">
        <f>VLOOKUP($F$10:$F$4815,'Customer Info'!$A$1:$C$501,3,0)</f>
        <v>Brennan</v>
      </c>
      <c r="I1772" s="6" t="str">
        <f>VLOOKUP($F$10:$F$4815,'Customer Info'!$A$1:$E$501,5,0)</f>
        <v>Mangalore</v>
      </c>
      <c r="J1772" s="2" t="s">
        <v>54</v>
      </c>
      <c r="K1772" s="7" t="str">
        <f>VLOOKUP($J:$J,'Product Details'!$B:$C,2,0)</f>
        <v>Furniture</v>
      </c>
      <c r="L1772" s="7" t="str">
        <f>VLOOKUP($J:$J,'Product Details'!$B:$D,3,0)</f>
        <v>Tables</v>
      </c>
      <c r="M1772" s="7"/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6272</v>
      </c>
      <c r="S1772" s="2">
        <v>97</v>
      </c>
      <c r="T1772" s="9">
        <f t="shared" si="137"/>
        <v>6369</v>
      </c>
      <c r="U1772" s="9">
        <f t="shared" si="138"/>
        <v>389</v>
      </c>
      <c r="V1772" s="2" t="s">
        <v>34</v>
      </c>
      <c r="W1772" s="10">
        <f t="shared" si="139"/>
        <v>0.05</v>
      </c>
    </row>
    <row r="1773" spans="1:23" x14ac:dyDescent="0.25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VLOOKUP(F1773:F6578,'Customer Info'!A:B,2,0)</f>
        <v>Alan</v>
      </c>
      <c r="H1773" s="6" t="str">
        <f>VLOOKUP($F$10:$F$4815,'Customer Info'!$A$1:$C$501,3,0)</f>
        <v>Schoenberger</v>
      </c>
      <c r="I1773" s="6" t="str">
        <f>VLOOKUP($F$10:$F$4815,'Customer Info'!$A$1:$E$501,5,0)</f>
        <v>Anshan</v>
      </c>
      <c r="J1773" s="2" t="s">
        <v>564</v>
      </c>
      <c r="K1773" s="7" t="str">
        <f>VLOOKUP($J:$J,'Product Details'!$B:$C,2,0)</f>
        <v>Technology</v>
      </c>
      <c r="L1773" s="7" t="str">
        <f>VLOOKUP($J:$J,'Product Details'!$B:$D,3,0)</f>
        <v>Machines</v>
      </c>
      <c r="M1773" s="7"/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5412</v>
      </c>
      <c r="S1773" s="2">
        <v>31</v>
      </c>
      <c r="T1773" s="9">
        <f t="shared" si="137"/>
        <v>5443</v>
      </c>
      <c r="U1773" s="9">
        <f t="shared" si="138"/>
        <v>337</v>
      </c>
      <c r="V1773" s="2" t="s">
        <v>34</v>
      </c>
      <c r="W1773" s="10">
        <f t="shared" si="139"/>
        <v>0.05</v>
      </c>
    </row>
    <row r="1774" spans="1:23" x14ac:dyDescent="0.25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VLOOKUP(F1774:F6579,'Customer Info'!A:B,2,0)</f>
        <v>Erin</v>
      </c>
      <c r="H1774" s="6" t="str">
        <f>VLOOKUP($F$10:$F$4815,'Customer Info'!$A$1:$C$501,3,0)</f>
        <v>Smith</v>
      </c>
      <c r="I1774" s="6" t="str">
        <f>VLOOKUP($F$10:$F$4815,'Customer Info'!$A$1:$E$501,5,0)</f>
        <v>Yuci</v>
      </c>
      <c r="J1774" s="2" t="s">
        <v>1391</v>
      </c>
      <c r="K1774" s="7" t="str">
        <f>VLOOKUP($J:$J,'Product Details'!$B:$C,2,0)</f>
        <v>Furniture</v>
      </c>
      <c r="L1774" s="7" t="str">
        <f>VLOOKUP($J:$J,'Product Details'!$B:$D,3,0)</f>
        <v>Furnishings</v>
      </c>
      <c r="M1774" s="7"/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405</v>
      </c>
      <c r="S1774" s="2">
        <v>30</v>
      </c>
      <c r="T1774" s="9">
        <f t="shared" si="137"/>
        <v>435</v>
      </c>
      <c r="U1774" s="9">
        <f t="shared" si="138"/>
        <v>57</v>
      </c>
      <c r="V1774" s="2" t="s">
        <v>34</v>
      </c>
      <c r="W1774" s="10">
        <f t="shared" si="139"/>
        <v>0.02</v>
      </c>
    </row>
    <row r="1775" spans="1:23" x14ac:dyDescent="0.25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VLOOKUP(F1775:F6580,'Customer Info'!A:B,2,0)</f>
        <v>Xylona</v>
      </c>
      <c r="H1775" s="6" t="str">
        <f>VLOOKUP($F$10:$F$4815,'Customer Info'!$A$1:$C$501,3,0)</f>
        <v>Preis</v>
      </c>
      <c r="I1775" s="6" t="str">
        <f>VLOOKUP($F$10:$F$4815,'Customer Info'!$A$1:$E$501,5,0)</f>
        <v>Suining</v>
      </c>
      <c r="J1775" s="2" t="s">
        <v>1001</v>
      </c>
      <c r="K1775" s="7" t="str">
        <f>VLOOKUP($J:$J,'Product Details'!$B:$C,2,0)</f>
        <v>Office_Supplies</v>
      </c>
      <c r="L1775" s="7" t="str">
        <f>VLOOKUP($J:$J,'Product Details'!$B:$D,3,0)</f>
        <v>Art</v>
      </c>
      <c r="M1775" s="7"/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5355</v>
      </c>
      <c r="S1775" s="2">
        <v>75</v>
      </c>
      <c r="T1775" s="9">
        <f t="shared" si="137"/>
        <v>5430</v>
      </c>
      <c r="U1775" s="9">
        <f t="shared" si="138"/>
        <v>380</v>
      </c>
      <c r="V1775" s="2" t="s">
        <v>34</v>
      </c>
      <c r="W1775" s="10">
        <f t="shared" si="139"/>
        <v>0.05</v>
      </c>
    </row>
    <row r="1776" spans="1:23" x14ac:dyDescent="0.25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VLOOKUP(F1776:F6581,'Customer Info'!A:B,2,0)</f>
        <v>Valerie</v>
      </c>
      <c r="H1776" s="6" t="str">
        <f>VLOOKUP($F$10:$F$4815,'Customer Info'!$A$1:$C$501,3,0)</f>
        <v>Takahito</v>
      </c>
      <c r="I1776" s="6" t="str">
        <f>VLOOKUP($F$10:$F$4815,'Customer Info'!$A$1:$E$501,5,0)</f>
        <v>Surat</v>
      </c>
      <c r="J1776" s="2" t="s">
        <v>1406</v>
      </c>
      <c r="K1776" s="7" t="str">
        <f>VLOOKUP($J:$J,'Product Details'!$B:$C,2,0)</f>
        <v>Office_Supplies</v>
      </c>
      <c r="L1776" s="7" t="str">
        <f>VLOOKUP($J:$J,'Product Details'!$B:$D,3,0)</f>
        <v>Art</v>
      </c>
      <c r="M1776" s="7"/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875</v>
      </c>
      <c r="S1776" s="2">
        <v>30</v>
      </c>
      <c r="T1776" s="9">
        <f t="shared" si="137"/>
        <v>905</v>
      </c>
      <c r="U1776" s="9">
        <f t="shared" si="138"/>
        <v>114</v>
      </c>
      <c r="V1776" s="2" t="s">
        <v>34</v>
      </c>
      <c r="W1776" s="10">
        <f t="shared" si="139"/>
        <v>0.02</v>
      </c>
    </row>
    <row r="1777" spans="1:23" x14ac:dyDescent="0.25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VLOOKUP(F1777:F6582,'Customer Info'!A:B,2,0)</f>
        <v>Aaron</v>
      </c>
      <c r="H1777" s="6" t="str">
        <f>VLOOKUP($F$10:$F$4815,'Customer Info'!$A$1:$C$501,3,0)</f>
        <v>Hawkins</v>
      </c>
      <c r="I1777" s="6" t="str">
        <f>VLOOKUP($F$10:$F$4815,'Customer Info'!$A$1:$E$501,5,0)</f>
        <v>Minden</v>
      </c>
      <c r="J1777" s="2" t="s">
        <v>405</v>
      </c>
      <c r="K1777" s="7" t="str">
        <f>VLOOKUP($J:$J,'Product Details'!$B:$C,2,0)</f>
        <v>Furniture</v>
      </c>
      <c r="L1777" s="7" t="str">
        <f>VLOOKUP($J:$J,'Product Details'!$B:$D,3,0)</f>
        <v>Furnishings</v>
      </c>
      <c r="M1777" s="7"/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12090</v>
      </c>
      <c r="S1777" s="2">
        <v>28</v>
      </c>
      <c r="T1777" s="9">
        <f t="shared" si="137"/>
        <v>12118</v>
      </c>
      <c r="U1777" s="9">
        <f t="shared" si="138"/>
        <v>708</v>
      </c>
      <c r="V1777" s="2" t="s">
        <v>34</v>
      </c>
      <c r="W1777" s="10">
        <f t="shared" si="139"/>
        <v>0.05</v>
      </c>
    </row>
    <row r="1778" spans="1:23" x14ac:dyDescent="0.25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VLOOKUP(F1778:F6583,'Customer Info'!A:B,2,0)</f>
        <v>Peter</v>
      </c>
      <c r="H1778" s="6" t="str">
        <f>VLOOKUP($F$10:$F$4815,'Customer Info'!$A$1:$C$501,3,0)</f>
        <v>BŸhler</v>
      </c>
      <c r="I1778" s="6" t="str">
        <f>VLOOKUP($F$10:$F$4815,'Customer Info'!$A$1:$E$501,5,0)</f>
        <v>Dresden</v>
      </c>
      <c r="J1778" s="2" t="s">
        <v>46</v>
      </c>
      <c r="K1778" s="7" t="str">
        <f>VLOOKUP($J:$J,'Product Details'!$B:$C,2,0)</f>
        <v>Technology</v>
      </c>
      <c r="L1778" s="7" t="str">
        <f>VLOOKUP($J:$J,'Product Details'!$B:$D,3,0)</f>
        <v>Machines</v>
      </c>
      <c r="M1778" s="7"/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9606</v>
      </c>
      <c r="S1778" s="2">
        <v>87</v>
      </c>
      <c r="T1778" s="9">
        <f t="shared" si="137"/>
        <v>9693</v>
      </c>
      <c r="U1778" s="9">
        <f t="shared" si="138"/>
        <v>633</v>
      </c>
      <c r="V1778" s="2" t="s">
        <v>34</v>
      </c>
      <c r="W1778" s="10">
        <f t="shared" si="139"/>
        <v>0.05</v>
      </c>
    </row>
    <row r="1779" spans="1:23" x14ac:dyDescent="0.25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VLOOKUP(F1779:F6584,'Customer Info'!A:B,2,0)</f>
        <v>Susan</v>
      </c>
      <c r="H1779" s="6" t="str">
        <f>VLOOKUP($F$10:$F$4815,'Customer Info'!$A$1:$C$501,3,0)</f>
        <v>Pistek</v>
      </c>
      <c r="I1779" s="6" t="str">
        <f>VLOOKUP($F$10:$F$4815,'Customer Info'!$A$1:$E$501,5,0)</f>
        <v>Padang</v>
      </c>
      <c r="J1779" s="2" t="s">
        <v>434</v>
      </c>
      <c r="K1779" s="7" t="str">
        <f>VLOOKUP($J:$J,'Product Details'!$B:$C,2,0)</f>
        <v>Office_Supplies</v>
      </c>
      <c r="L1779" s="7" t="str">
        <f>VLOOKUP($J:$J,'Product Details'!$B:$D,3,0)</f>
        <v>Binders</v>
      </c>
      <c r="M1779" s="7"/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668</v>
      </c>
      <c r="S1779" s="2">
        <v>30</v>
      </c>
      <c r="T1779" s="9">
        <f t="shared" si="137"/>
        <v>698</v>
      </c>
      <c r="U1779" s="9">
        <f t="shared" si="138"/>
        <v>90</v>
      </c>
      <c r="V1779" s="2" t="s">
        <v>34</v>
      </c>
      <c r="W1779" s="10">
        <f t="shared" si="139"/>
        <v>0.02</v>
      </c>
    </row>
    <row r="1780" spans="1:23" x14ac:dyDescent="0.25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VLOOKUP(F1780:F6585,'Customer Info'!A:B,2,0)</f>
        <v>Harold</v>
      </c>
      <c r="H1780" s="6" t="str">
        <f>VLOOKUP($F$10:$F$4815,'Customer Info'!$A$1:$C$501,3,0)</f>
        <v>Dahlen</v>
      </c>
      <c r="I1780" s="6" t="str">
        <f>VLOOKUP($F$10:$F$4815,'Customer Info'!$A$1:$E$501,5,0)</f>
        <v>Jakarta</v>
      </c>
      <c r="J1780" s="2" t="s">
        <v>329</v>
      </c>
      <c r="K1780" s="7" t="str">
        <f>VLOOKUP($J:$J,'Product Details'!$B:$C,2,0)</f>
        <v>Office_Supplies</v>
      </c>
      <c r="L1780" s="7" t="str">
        <f>VLOOKUP($J:$J,'Product Details'!$B:$D,3,0)</f>
        <v>Appliances</v>
      </c>
      <c r="M1780" s="7"/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5991</v>
      </c>
      <c r="S1780" s="2">
        <v>34</v>
      </c>
      <c r="T1780" s="9">
        <f t="shared" si="137"/>
        <v>6025</v>
      </c>
      <c r="U1780" s="9">
        <f t="shared" si="138"/>
        <v>577</v>
      </c>
      <c r="V1780" s="2" t="s">
        <v>34</v>
      </c>
      <c r="W1780" s="10">
        <f t="shared" si="139"/>
        <v>0.05</v>
      </c>
    </row>
    <row r="1781" spans="1:23" x14ac:dyDescent="0.25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VLOOKUP(F1781:F6586,'Customer Info'!A:B,2,0)</f>
        <v>Darrin</v>
      </c>
      <c r="H1781" s="6" t="str">
        <f>VLOOKUP($F$10:$F$4815,'Customer Info'!$A$1:$C$501,3,0)</f>
        <v>Martin</v>
      </c>
      <c r="I1781" s="6" t="str">
        <f>VLOOKUP($F$10:$F$4815,'Customer Info'!$A$1:$E$501,5,0)</f>
        <v>Berlin</v>
      </c>
      <c r="J1781" s="2" t="s">
        <v>144</v>
      </c>
      <c r="K1781" s="7" t="str">
        <f>VLOOKUP($J:$J,'Product Details'!$B:$C,2,0)</f>
        <v>Office_Supplies</v>
      </c>
      <c r="L1781" s="7" t="str">
        <f>VLOOKUP($J:$J,'Product Details'!$B:$D,3,0)</f>
        <v>Binders</v>
      </c>
      <c r="M1781" s="7"/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8895</v>
      </c>
      <c r="S1781" s="2">
        <v>50</v>
      </c>
      <c r="T1781" s="9">
        <f t="shared" si="137"/>
        <v>8945</v>
      </c>
      <c r="U1781" s="9">
        <f t="shared" si="138"/>
        <v>863</v>
      </c>
      <c r="V1781" s="2" t="s">
        <v>34</v>
      </c>
      <c r="W1781" s="10">
        <f t="shared" si="139"/>
        <v>0.05</v>
      </c>
    </row>
    <row r="1782" spans="1:23" x14ac:dyDescent="0.25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VLOOKUP(F1782:F6587,'Customer Info'!A:B,2,0)</f>
        <v>Rick</v>
      </c>
      <c r="H1782" s="6" t="str">
        <f>VLOOKUP($F$10:$F$4815,'Customer Info'!$A$1:$C$501,3,0)</f>
        <v>Duston</v>
      </c>
      <c r="I1782" s="6" t="str">
        <f>VLOOKUP($F$10:$F$4815,'Customer Info'!$A$1:$E$501,5,0)</f>
        <v>Bhiwandi</v>
      </c>
      <c r="J1782" s="2" t="s">
        <v>57</v>
      </c>
      <c r="K1782" s="7" t="str">
        <f>VLOOKUP($J:$J,'Product Details'!$B:$C,2,0)</f>
        <v>Technology</v>
      </c>
      <c r="L1782" s="7" t="str">
        <f>VLOOKUP($J:$J,'Product Details'!$B:$D,3,0)</f>
        <v>Accessories</v>
      </c>
      <c r="M1782" s="7"/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104338</v>
      </c>
      <c r="S1782" s="2">
        <v>56</v>
      </c>
      <c r="T1782" s="9">
        <f t="shared" si="137"/>
        <v>104394</v>
      </c>
      <c r="U1782" s="9">
        <f t="shared" si="138"/>
        <v>5958</v>
      </c>
      <c r="V1782" s="2" t="s">
        <v>34</v>
      </c>
      <c r="W1782" s="10">
        <f t="shared" si="139"/>
        <v>0.12</v>
      </c>
    </row>
    <row r="1783" spans="1:23" x14ac:dyDescent="0.25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VLOOKUP(F1783:F6588,'Customer Info'!A:B,2,0)</f>
        <v>Dianna</v>
      </c>
      <c r="H1783" s="6" t="str">
        <f>VLOOKUP($F$10:$F$4815,'Customer Info'!$A$1:$C$501,3,0)</f>
        <v>Vittorini</v>
      </c>
      <c r="I1783" s="6" t="str">
        <f>VLOOKUP($F$10:$F$4815,'Customer Info'!$A$1:$E$501,5,0)</f>
        <v>Gold Coast</v>
      </c>
      <c r="J1783" s="2" t="s">
        <v>707</v>
      </c>
      <c r="K1783" s="7" t="str">
        <f>VLOOKUP($J:$J,'Product Details'!$B:$C,2,0)</f>
        <v>Office_Supplies</v>
      </c>
      <c r="L1783" s="7" t="str">
        <f>VLOOKUP($J:$J,'Product Details'!$B:$D,3,0)</f>
        <v>Supplies</v>
      </c>
      <c r="M1783" s="7"/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6182</v>
      </c>
      <c r="S1783" s="2">
        <v>94</v>
      </c>
      <c r="T1783" s="9">
        <f t="shared" si="137"/>
        <v>6276</v>
      </c>
      <c r="U1783" s="9">
        <f t="shared" si="138"/>
        <v>498</v>
      </c>
      <c r="V1783" s="2" t="s">
        <v>72</v>
      </c>
      <c r="W1783" s="10">
        <f t="shared" si="139"/>
        <v>0.05</v>
      </c>
    </row>
    <row r="1784" spans="1:23" x14ac:dyDescent="0.25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VLOOKUP(F1784:F6589,'Customer Info'!A:B,2,0)</f>
        <v>Mike</v>
      </c>
      <c r="H1784" s="6" t="str">
        <f>VLOOKUP($F$10:$F$4815,'Customer Info'!$A$1:$C$501,3,0)</f>
        <v>Pelletier</v>
      </c>
      <c r="I1784" s="6" t="str">
        <f>VLOOKUP($F$10:$F$4815,'Customer Info'!$A$1:$E$501,5,0)</f>
        <v>Gorakhpur</v>
      </c>
      <c r="J1784" s="2" t="s">
        <v>551</v>
      </c>
      <c r="K1784" s="7" t="str">
        <f>VLOOKUP($J:$J,'Product Details'!$B:$C,2,0)</f>
        <v>Office_Supplies</v>
      </c>
      <c r="L1784" s="7" t="str">
        <f>VLOOKUP($J:$J,'Product Details'!$B:$D,3,0)</f>
        <v>Art</v>
      </c>
      <c r="M1784" s="7"/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45948</v>
      </c>
      <c r="S1784" s="2">
        <v>32</v>
      </c>
      <c r="T1784" s="9">
        <f t="shared" si="137"/>
        <v>45980</v>
      </c>
      <c r="U1784" s="9">
        <f t="shared" si="138"/>
        <v>3824</v>
      </c>
      <c r="V1784" s="2" t="s">
        <v>34</v>
      </c>
      <c r="W1784" s="10">
        <f t="shared" si="139"/>
        <v>7.0000000000000007E-2</v>
      </c>
    </row>
    <row r="1785" spans="1:23" x14ac:dyDescent="0.25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VLOOKUP(F1785:F6590,'Customer Info'!A:B,2,0)</f>
        <v>Lindsay</v>
      </c>
      <c r="H1785" s="6" t="str">
        <f>VLOOKUP($F$10:$F$4815,'Customer Info'!$A$1:$C$501,3,0)</f>
        <v>Shagiari</v>
      </c>
      <c r="I1785" s="6" t="str">
        <f>VLOOKUP($F$10:$F$4815,'Customer Info'!$A$1:$E$501,5,0)</f>
        <v>Canberra</v>
      </c>
      <c r="J1785" s="2" t="s">
        <v>539</v>
      </c>
      <c r="K1785" s="7" t="str">
        <f>VLOOKUP($J:$J,'Product Details'!$B:$C,2,0)</f>
        <v>Technology</v>
      </c>
      <c r="L1785" s="7" t="str">
        <f>VLOOKUP($J:$J,'Product Details'!$B:$D,3,0)</f>
        <v>Copiers</v>
      </c>
      <c r="M1785" s="7"/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378</v>
      </c>
      <c r="S1785" s="2">
        <v>10</v>
      </c>
      <c r="T1785" s="9">
        <f t="shared" si="137"/>
        <v>388</v>
      </c>
      <c r="U1785" s="9">
        <f t="shared" si="138"/>
        <v>34</v>
      </c>
      <c r="V1785" s="2" t="s">
        <v>64</v>
      </c>
      <c r="W1785" s="10">
        <f t="shared" si="139"/>
        <v>0.02</v>
      </c>
    </row>
    <row r="1786" spans="1:23" x14ac:dyDescent="0.25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VLOOKUP(F1786:F6591,'Customer Info'!A:B,2,0)</f>
        <v>Steven</v>
      </c>
      <c r="H1786" s="6" t="str">
        <f>VLOOKUP($F$10:$F$4815,'Customer Info'!$A$1:$C$501,3,0)</f>
        <v>Cartwright</v>
      </c>
      <c r="I1786" s="6" t="str">
        <f>VLOOKUP($F$10:$F$4815,'Customer Info'!$A$1:$E$501,5,0)</f>
        <v>Newcastle</v>
      </c>
      <c r="J1786" s="2" t="s">
        <v>42</v>
      </c>
      <c r="K1786" s="7" t="str">
        <f>VLOOKUP($J:$J,'Product Details'!$B:$C,2,0)</f>
        <v>Office_Supplies</v>
      </c>
      <c r="L1786" s="7" t="str">
        <f>VLOOKUP($J:$J,'Product Details'!$B:$D,3,0)</f>
        <v>Supplies</v>
      </c>
      <c r="M1786" s="7"/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54198</v>
      </c>
      <c r="S1786" s="2">
        <v>93</v>
      </c>
      <c r="T1786" s="9">
        <f t="shared" si="137"/>
        <v>54291</v>
      </c>
      <c r="U1786" s="9">
        <f t="shared" si="138"/>
        <v>5499</v>
      </c>
      <c r="V1786" s="2" t="s">
        <v>64</v>
      </c>
      <c r="W1786" s="10">
        <f t="shared" si="139"/>
        <v>0.09</v>
      </c>
    </row>
    <row r="1787" spans="1:23" x14ac:dyDescent="0.25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VLOOKUP(F1787:F6592,'Customer Info'!A:B,2,0)</f>
        <v>Joy</v>
      </c>
      <c r="H1787" s="6" t="str">
        <f>VLOOKUP($F$10:$F$4815,'Customer Info'!$A$1:$C$501,3,0)</f>
        <v>Bell</v>
      </c>
      <c r="I1787" s="6" t="str">
        <f>VLOOKUP($F$10:$F$4815,'Customer Info'!$A$1:$E$501,5,0)</f>
        <v>Tongchuan</v>
      </c>
      <c r="J1787" s="2" t="s">
        <v>281</v>
      </c>
      <c r="K1787" s="7" t="str">
        <f>VLOOKUP($J:$J,'Product Details'!$B:$C,2,0)</f>
        <v>Furniture</v>
      </c>
      <c r="L1787" s="7" t="str">
        <f>VLOOKUP($J:$J,'Product Details'!$B:$D,3,0)</f>
        <v>Chairs</v>
      </c>
      <c r="M1787" s="7"/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72114</v>
      </c>
      <c r="S1787" s="2">
        <v>37</v>
      </c>
      <c r="T1787" s="9">
        <f t="shared" si="137"/>
        <v>72151</v>
      </c>
      <c r="U1787" s="9">
        <f t="shared" si="138"/>
        <v>4095</v>
      </c>
      <c r="V1787" s="2" t="s">
        <v>34</v>
      </c>
      <c r="W1787" s="10">
        <f t="shared" si="139"/>
        <v>0.09</v>
      </c>
    </row>
    <row r="1788" spans="1:23" x14ac:dyDescent="0.25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VLOOKUP(F1788:F6593,'Customer Info'!A:B,2,0)</f>
        <v>Dionis</v>
      </c>
      <c r="H1788" s="6" t="str">
        <f>VLOOKUP($F$10:$F$4815,'Customer Info'!$A$1:$C$501,3,0)</f>
        <v>Lloyd</v>
      </c>
      <c r="I1788" s="6" t="str">
        <f>VLOOKUP($F$10:$F$4815,'Customer Info'!$A$1:$E$501,5,0)</f>
        <v>Kamarhati</v>
      </c>
      <c r="J1788" s="2" t="s">
        <v>156</v>
      </c>
      <c r="K1788" s="7" t="str">
        <f>VLOOKUP($J:$J,'Product Details'!$B:$C,2,0)</f>
        <v>Office_Supplies</v>
      </c>
      <c r="L1788" s="7" t="str">
        <f>VLOOKUP($J:$J,'Product Details'!$B:$D,3,0)</f>
        <v>Envelopes</v>
      </c>
      <c r="M1788" s="7"/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6642</v>
      </c>
      <c r="S1788" s="2">
        <v>91</v>
      </c>
      <c r="T1788" s="9">
        <f t="shared" si="137"/>
        <v>6733</v>
      </c>
      <c r="U1788" s="9">
        <f t="shared" si="138"/>
        <v>755</v>
      </c>
      <c r="V1788" s="2" t="s">
        <v>64</v>
      </c>
      <c r="W1788" s="10">
        <f t="shared" si="139"/>
        <v>0.05</v>
      </c>
    </row>
    <row r="1789" spans="1:23" x14ac:dyDescent="0.25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VLOOKUP(F1789:F6594,'Customer Info'!A:B,2,0)</f>
        <v>Christopher</v>
      </c>
      <c r="H1789" s="6" t="str">
        <f>VLOOKUP($F$10:$F$4815,'Customer Info'!$A$1:$C$501,3,0)</f>
        <v>Martinez</v>
      </c>
      <c r="I1789" s="6" t="str">
        <f>VLOOKUP($F$10:$F$4815,'Customer Info'!$A$1:$E$501,5,0)</f>
        <v>Qingdao</v>
      </c>
      <c r="J1789" s="2" t="s">
        <v>578</v>
      </c>
      <c r="K1789" s="7" t="str">
        <f>VLOOKUP($J:$J,'Product Details'!$B:$C,2,0)</f>
        <v>Office_Supplies</v>
      </c>
      <c r="L1789" s="7" t="str">
        <f>VLOOKUP($J:$J,'Product Details'!$B:$D,3,0)</f>
        <v>Envelopes</v>
      </c>
      <c r="M1789" s="7"/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14130</v>
      </c>
      <c r="S1789" s="2">
        <v>46</v>
      </c>
      <c r="T1789" s="9">
        <f t="shared" si="137"/>
        <v>14176</v>
      </c>
      <c r="U1789" s="9">
        <f t="shared" si="138"/>
        <v>1086</v>
      </c>
      <c r="V1789" s="2" t="s">
        <v>34</v>
      </c>
      <c r="W1789" s="10">
        <f t="shared" si="139"/>
        <v>0.05</v>
      </c>
    </row>
    <row r="1790" spans="1:23" x14ac:dyDescent="0.25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VLOOKUP(F1790:F6595,'Customer Info'!A:B,2,0)</f>
        <v>Ralph</v>
      </c>
      <c r="H1790" s="6" t="str">
        <f>VLOOKUP($F$10:$F$4815,'Customer Info'!$A$1:$C$501,3,0)</f>
        <v>Arnett</v>
      </c>
      <c r="I1790" s="6" t="str">
        <f>VLOOKUP($F$10:$F$4815,'Customer Info'!$A$1:$E$501,5,0)</f>
        <v>Wolfsburg</v>
      </c>
      <c r="J1790" s="2" t="s">
        <v>913</v>
      </c>
      <c r="K1790" s="7" t="str">
        <f>VLOOKUP($J:$J,'Product Details'!$B:$C,2,0)</f>
        <v>Office_Supplies</v>
      </c>
      <c r="L1790" s="7" t="str">
        <f>VLOOKUP($J:$J,'Product Details'!$B:$D,3,0)</f>
        <v>Appliances</v>
      </c>
      <c r="M1790" s="7"/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166146</v>
      </c>
      <c r="S1790" s="2">
        <v>57</v>
      </c>
      <c r="T1790" s="9">
        <f t="shared" si="137"/>
        <v>166203</v>
      </c>
      <c r="U1790" s="9">
        <f t="shared" si="138"/>
        <v>12507</v>
      </c>
      <c r="V1790" s="2" t="s">
        <v>64</v>
      </c>
      <c r="W1790" s="10">
        <f t="shared" si="139"/>
        <v>0.12</v>
      </c>
    </row>
    <row r="1791" spans="1:23" x14ac:dyDescent="0.25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VLOOKUP(F1791:F6596,'Customer Info'!A:B,2,0)</f>
        <v>Daniel</v>
      </c>
      <c r="H1791" s="6" t="str">
        <f>VLOOKUP($F$10:$F$4815,'Customer Info'!$A$1:$C$501,3,0)</f>
        <v>Raglin</v>
      </c>
      <c r="I1791" s="6" t="str">
        <f>VLOOKUP($F$10:$F$4815,'Customer Info'!$A$1:$E$501,5,0)</f>
        <v>Gold Coast</v>
      </c>
      <c r="J1791" s="2" t="s">
        <v>523</v>
      </c>
      <c r="K1791" s="7" t="str">
        <f>VLOOKUP($J:$J,'Product Details'!$B:$C,2,0)</f>
        <v>Office_Supplies</v>
      </c>
      <c r="L1791" s="7" t="str">
        <f>VLOOKUP($J:$J,'Product Details'!$B:$D,3,0)</f>
        <v>Appliances</v>
      </c>
      <c r="M1791" s="7"/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147</v>
      </c>
      <c r="S1791" s="2">
        <v>30</v>
      </c>
      <c r="T1791" s="9">
        <f t="shared" si="137"/>
        <v>177</v>
      </c>
      <c r="U1791" s="9">
        <f t="shared" si="138"/>
        <v>39</v>
      </c>
      <c r="V1791" s="2" t="s">
        <v>31</v>
      </c>
      <c r="W1791" s="10">
        <f t="shared" si="139"/>
        <v>0.02</v>
      </c>
    </row>
    <row r="1792" spans="1:23" x14ac:dyDescent="0.25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VLOOKUP(F1792:F6597,'Customer Info'!A:B,2,0)</f>
        <v>Adrian</v>
      </c>
      <c r="H1792" s="6" t="str">
        <f>VLOOKUP($F$10:$F$4815,'Customer Info'!$A$1:$C$501,3,0)</f>
        <v>Barton</v>
      </c>
      <c r="I1792" s="6" t="str">
        <f>VLOOKUP($F$10:$F$4815,'Customer Info'!$A$1:$E$501,5,0)</f>
        <v>Zigong</v>
      </c>
      <c r="J1792" s="2" t="s">
        <v>455</v>
      </c>
      <c r="K1792" s="7" t="str">
        <f>VLOOKUP($J:$J,'Product Details'!$B:$C,2,0)</f>
        <v>Office_Supplies</v>
      </c>
      <c r="L1792" s="7" t="str">
        <f>VLOOKUP($J:$J,'Product Details'!$B:$D,3,0)</f>
        <v>Paper</v>
      </c>
      <c r="M1792" s="7"/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7659</v>
      </c>
      <c r="S1792" s="2">
        <v>89</v>
      </c>
      <c r="T1792" s="9">
        <f t="shared" si="137"/>
        <v>7748</v>
      </c>
      <c r="U1792" s="9">
        <f t="shared" si="138"/>
        <v>791</v>
      </c>
      <c r="V1792" s="2" t="s">
        <v>64</v>
      </c>
      <c r="W1792" s="10">
        <f t="shared" si="139"/>
        <v>0.05</v>
      </c>
    </row>
    <row r="1793" spans="1:23" x14ac:dyDescent="0.25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VLOOKUP(F1793:F6598,'Customer Info'!A:B,2,0)</f>
        <v>Kelly</v>
      </c>
      <c r="H1793" s="6" t="str">
        <f>VLOOKUP($F$10:$F$4815,'Customer Info'!$A$1:$C$501,3,0)</f>
        <v>Collister</v>
      </c>
      <c r="I1793" s="6" t="str">
        <f>VLOOKUP($F$10:$F$4815,'Customer Info'!$A$1:$E$501,5,0)</f>
        <v>Sydney</v>
      </c>
      <c r="J1793" s="2" t="s">
        <v>623</v>
      </c>
      <c r="K1793" s="7" t="str">
        <f>VLOOKUP($J:$J,'Product Details'!$B:$C,2,0)</f>
        <v>Office_Supplies</v>
      </c>
      <c r="L1793" s="7" t="str">
        <f>VLOOKUP($J:$J,'Product Details'!$B:$D,3,0)</f>
        <v>Storage</v>
      </c>
      <c r="M1793" s="7"/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138</v>
      </c>
      <c r="S1793" s="2">
        <v>10</v>
      </c>
      <c r="T1793" s="9">
        <f t="shared" si="137"/>
        <v>148</v>
      </c>
      <c r="U1793" s="9">
        <f t="shared" si="138"/>
        <v>22</v>
      </c>
      <c r="V1793" s="2" t="s">
        <v>34</v>
      </c>
      <c r="W1793" s="10">
        <f t="shared" si="139"/>
        <v>0.02</v>
      </c>
    </row>
    <row r="1794" spans="1:23" x14ac:dyDescent="0.25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VLOOKUP(F1794:F6599,'Customer Info'!A:B,2,0)</f>
        <v>Brendan</v>
      </c>
      <c r="H1794" s="6" t="str">
        <f>VLOOKUP($F$10:$F$4815,'Customer Info'!$A$1:$C$501,3,0)</f>
        <v>Murry</v>
      </c>
      <c r="I1794" s="6" t="str">
        <f>VLOOKUP($F$10:$F$4815,'Customer Info'!$A$1:$E$501,5,0)</f>
        <v>Schwerin</v>
      </c>
      <c r="J1794" s="2" t="s">
        <v>171</v>
      </c>
      <c r="K1794" s="7" t="str">
        <f>VLOOKUP($J:$J,'Product Details'!$B:$C,2,0)</f>
        <v>Office_Supplies</v>
      </c>
      <c r="L1794" s="7" t="str">
        <f>VLOOKUP($J:$J,'Product Details'!$B:$D,3,0)</f>
        <v>Labels</v>
      </c>
      <c r="M1794" s="7"/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17760</v>
      </c>
      <c r="S1794" s="2">
        <v>39</v>
      </c>
      <c r="T1794" s="9">
        <f t="shared" si="137"/>
        <v>17799</v>
      </c>
      <c r="U1794" s="9">
        <f t="shared" si="138"/>
        <v>1989</v>
      </c>
      <c r="V1794" s="2" t="s">
        <v>34</v>
      </c>
      <c r="W1794" s="10">
        <f t="shared" si="139"/>
        <v>0.05</v>
      </c>
    </row>
    <row r="1795" spans="1:23" x14ac:dyDescent="0.25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VLOOKUP(F1795:F6600,'Customer Info'!A:B,2,0)</f>
        <v>Tom</v>
      </c>
      <c r="H1795" s="6" t="str">
        <f>VLOOKUP($F$10:$F$4815,'Customer Info'!$A$1:$C$501,3,0)</f>
        <v>Zandusky</v>
      </c>
      <c r="I1795" s="6" t="str">
        <f>VLOOKUP($F$10:$F$4815,'Customer Info'!$A$1:$E$501,5,0)</f>
        <v>Hobart</v>
      </c>
      <c r="J1795" s="2" t="s">
        <v>90</v>
      </c>
      <c r="K1795" s="7" t="str">
        <f>VLOOKUP($J:$J,'Product Details'!$B:$C,2,0)</f>
        <v>Office_Supplies</v>
      </c>
      <c r="L1795" s="7" t="str">
        <f>VLOOKUP($J:$J,'Product Details'!$B:$D,3,0)</f>
        <v>Paper</v>
      </c>
      <c r="M1795" s="7"/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27819</v>
      </c>
      <c r="S1795" s="2">
        <v>85</v>
      </c>
      <c r="T1795" s="9">
        <f t="shared" si="137"/>
        <v>27904</v>
      </c>
      <c r="U1795" s="9">
        <f t="shared" si="138"/>
        <v>1903</v>
      </c>
      <c r="V1795" s="2" t="s">
        <v>34</v>
      </c>
      <c r="W1795" s="10">
        <f t="shared" si="139"/>
        <v>7.0000000000000007E-2</v>
      </c>
    </row>
    <row r="1796" spans="1:23" x14ac:dyDescent="0.25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VLOOKUP(F1796:F6601,'Customer Info'!A:B,2,0)</f>
        <v>Toby</v>
      </c>
      <c r="H1796" s="6" t="str">
        <f>VLOOKUP($F$10:$F$4815,'Customer Info'!$A$1:$C$501,3,0)</f>
        <v>Carlisle</v>
      </c>
      <c r="I1796" s="6" t="str">
        <f>VLOOKUP($F$10:$F$4815,'Customer Info'!$A$1:$E$501,5,0)</f>
        <v>Depok</v>
      </c>
      <c r="J1796" s="2" t="s">
        <v>60</v>
      </c>
      <c r="K1796" s="7" t="str">
        <f>VLOOKUP($J:$J,'Product Details'!$B:$C,2,0)</f>
        <v>Technology</v>
      </c>
      <c r="L1796" s="7" t="str">
        <f>VLOOKUP($J:$J,'Product Details'!$B:$D,3,0)</f>
        <v>Accessories</v>
      </c>
      <c r="M1796" s="7"/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120</v>
      </c>
      <c r="S1796" s="2">
        <v>10</v>
      </c>
      <c r="T1796" s="9">
        <f t="shared" si="137"/>
        <v>130</v>
      </c>
      <c r="U1796" s="9">
        <f t="shared" si="138"/>
        <v>20</v>
      </c>
      <c r="V1796" s="2" t="s">
        <v>34</v>
      </c>
      <c r="W1796" s="10">
        <f t="shared" si="139"/>
        <v>0.02</v>
      </c>
    </row>
    <row r="1797" spans="1:23" x14ac:dyDescent="0.25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VLOOKUP(F1797:F6602,'Customer Info'!A:B,2,0)</f>
        <v>Adrian</v>
      </c>
      <c r="H1797" s="6" t="str">
        <f>VLOOKUP($F$10:$F$4815,'Customer Info'!$A$1:$C$501,3,0)</f>
        <v>Barton</v>
      </c>
      <c r="I1797" s="6" t="str">
        <f>VLOOKUP($F$10:$F$4815,'Customer Info'!$A$1:$E$501,5,0)</f>
        <v>Zigong</v>
      </c>
      <c r="J1797" s="2" t="s">
        <v>161</v>
      </c>
      <c r="K1797" s="7" t="str">
        <f>VLOOKUP($J:$J,'Product Details'!$B:$C,2,0)</f>
        <v>Office_Supplies</v>
      </c>
      <c r="L1797" s="7" t="str">
        <f>VLOOKUP($J:$J,'Product Details'!$B:$D,3,0)</f>
        <v>Storage</v>
      </c>
      <c r="M1797" s="7"/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9154</v>
      </c>
      <c r="S1797" s="2">
        <v>76</v>
      </c>
      <c r="T1797" s="9">
        <f t="shared" si="137"/>
        <v>9230</v>
      </c>
      <c r="U1797" s="9">
        <f t="shared" si="138"/>
        <v>670</v>
      </c>
      <c r="V1797" s="2" t="s">
        <v>72</v>
      </c>
      <c r="W1797" s="10">
        <f t="shared" si="139"/>
        <v>0.05</v>
      </c>
    </row>
    <row r="1798" spans="1:23" x14ac:dyDescent="0.25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VLOOKUP(F1798:F6603,'Customer Info'!A:B,2,0)</f>
        <v>Carol</v>
      </c>
      <c r="H1798" s="6" t="str">
        <f>VLOOKUP($F$10:$F$4815,'Customer Info'!$A$1:$C$501,3,0)</f>
        <v>Adams</v>
      </c>
      <c r="I1798" s="6" t="str">
        <f>VLOOKUP($F$10:$F$4815,'Customer Info'!$A$1:$E$501,5,0)</f>
        <v>Cairns</v>
      </c>
      <c r="J1798" s="2" t="s">
        <v>417</v>
      </c>
      <c r="K1798" s="7" t="str">
        <f>VLOOKUP($J:$J,'Product Details'!$B:$C,2,0)</f>
        <v>Technology</v>
      </c>
      <c r="L1798" s="7" t="str">
        <f>VLOOKUP($J:$J,'Product Details'!$B:$D,3,0)</f>
        <v>Phones</v>
      </c>
      <c r="M1798" s="7"/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20592</v>
      </c>
      <c r="S1798" s="2">
        <v>23</v>
      </c>
      <c r="T1798" s="9">
        <f t="shared" si="137"/>
        <v>20615</v>
      </c>
      <c r="U1798" s="9">
        <f t="shared" si="138"/>
        <v>614</v>
      </c>
      <c r="V1798" s="2" t="s">
        <v>34</v>
      </c>
      <c r="W1798" s="10">
        <f t="shared" si="139"/>
        <v>0.05</v>
      </c>
    </row>
    <row r="1799" spans="1:23" x14ac:dyDescent="0.25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VLOOKUP(F1799:F6604,'Customer Info'!A:B,2,0)</f>
        <v>Gary</v>
      </c>
      <c r="H1799" s="6" t="str">
        <f>VLOOKUP($F$10:$F$4815,'Customer Info'!$A$1:$C$501,3,0)</f>
        <v>Hansen</v>
      </c>
      <c r="I1799" s="6" t="str">
        <f>VLOOKUP($F$10:$F$4815,'Customer Info'!$A$1:$E$501,5,0)</f>
        <v>Dewas</v>
      </c>
      <c r="J1799" s="2" t="s">
        <v>297</v>
      </c>
      <c r="K1799" s="7" t="str">
        <f>VLOOKUP($J:$J,'Product Details'!$B:$C,2,0)</f>
        <v>Office_Supplies</v>
      </c>
      <c r="L1799" s="7" t="str">
        <f>VLOOKUP($J:$J,'Product Details'!$B:$D,3,0)</f>
        <v>Binders</v>
      </c>
      <c r="M1799" s="7"/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238</v>
      </c>
      <c r="S1799" s="2">
        <v>30</v>
      </c>
      <c r="T1799" s="9">
        <f t="shared" si="137"/>
        <v>268</v>
      </c>
      <c r="U1799" s="9">
        <f t="shared" si="138"/>
        <v>44</v>
      </c>
      <c r="V1799" s="2" t="s">
        <v>64</v>
      </c>
      <c r="W1799" s="10">
        <f t="shared" si="139"/>
        <v>0.02</v>
      </c>
    </row>
    <row r="1800" spans="1:23" x14ac:dyDescent="0.25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VLOOKUP(F1800:F6605,'Customer Info'!A:B,2,0)</f>
        <v>Bill</v>
      </c>
      <c r="H1800" s="6" t="str">
        <f>VLOOKUP($F$10:$F$4815,'Customer Info'!$A$1:$C$501,3,0)</f>
        <v>Stewart</v>
      </c>
      <c r="I1800" s="6" t="str">
        <f>VLOOKUP($F$10:$F$4815,'Customer Info'!$A$1:$E$501,5,0)</f>
        <v>Wenling</v>
      </c>
      <c r="J1800" s="2" t="s">
        <v>580</v>
      </c>
      <c r="K1800" s="7" t="str">
        <f>VLOOKUP($J:$J,'Product Details'!$B:$C,2,0)</f>
        <v>Office_Supplies</v>
      </c>
      <c r="L1800" s="7" t="str">
        <f>VLOOKUP($J:$J,'Product Details'!$B:$D,3,0)</f>
        <v>Storage</v>
      </c>
      <c r="M1800" s="7"/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700</v>
      </c>
      <c r="S1800" s="2">
        <v>30</v>
      </c>
      <c r="T1800" s="9">
        <f t="shared" si="137"/>
        <v>730</v>
      </c>
      <c r="U1800" s="9">
        <f t="shared" si="138"/>
        <v>45</v>
      </c>
      <c r="V1800" s="2" t="s">
        <v>64</v>
      </c>
      <c r="W1800" s="10">
        <f t="shared" si="139"/>
        <v>0.02</v>
      </c>
    </row>
    <row r="1801" spans="1:23" x14ac:dyDescent="0.25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VLOOKUP(F1801:F6606,'Customer Info'!A:B,2,0)</f>
        <v>Kelly</v>
      </c>
      <c r="H1801" s="6" t="str">
        <f>VLOOKUP($F$10:$F$4815,'Customer Info'!$A$1:$C$501,3,0)</f>
        <v>Collister</v>
      </c>
      <c r="I1801" s="6" t="str">
        <f>VLOOKUP($F$10:$F$4815,'Customer Info'!$A$1:$E$501,5,0)</f>
        <v>Sydney</v>
      </c>
      <c r="J1801" s="2" t="s">
        <v>702</v>
      </c>
      <c r="K1801" s="7" t="str">
        <f>VLOOKUP($J:$J,'Product Details'!$B:$C,2,0)</f>
        <v>Furniture</v>
      </c>
      <c r="L1801" s="7" t="str">
        <f>VLOOKUP($J:$J,'Product Details'!$B:$D,3,0)</f>
        <v>Tables</v>
      </c>
      <c r="M1801" s="7"/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2681</v>
      </c>
      <c r="S1801" s="2">
        <v>52</v>
      </c>
      <c r="T1801" s="9">
        <f t="shared" si="137"/>
        <v>2733</v>
      </c>
      <c r="U1801" s="9">
        <f t="shared" si="138"/>
        <v>275</v>
      </c>
      <c r="V1801" s="2" t="s">
        <v>34</v>
      </c>
      <c r="W1801" s="10">
        <f t="shared" si="139"/>
        <v>0.02</v>
      </c>
    </row>
    <row r="1802" spans="1:23" x14ac:dyDescent="0.25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VLOOKUP(F1802:F6607,'Customer Info'!A:B,2,0)</f>
        <v>Aaron</v>
      </c>
      <c r="H1802" s="6" t="str">
        <f>VLOOKUP($F$10:$F$4815,'Customer Info'!$A$1:$C$501,3,0)</f>
        <v>Hawkins</v>
      </c>
      <c r="I1802" s="6" t="str">
        <f>VLOOKUP($F$10:$F$4815,'Customer Info'!$A$1:$E$501,5,0)</f>
        <v>Minden</v>
      </c>
      <c r="J1802" s="2" t="s">
        <v>221</v>
      </c>
      <c r="K1802" s="7" t="str">
        <f>VLOOKUP($J:$J,'Product Details'!$B:$C,2,0)</f>
        <v>Office_Supplies</v>
      </c>
      <c r="L1802" s="7" t="str">
        <f>VLOOKUP($J:$J,'Product Details'!$B:$D,3,0)</f>
        <v>Storage</v>
      </c>
      <c r="M1802" s="7"/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2584</v>
      </c>
      <c r="S1802" s="2">
        <v>98</v>
      </c>
      <c r="T1802" s="9">
        <f t="shared" si="137"/>
        <v>2682</v>
      </c>
      <c r="U1802" s="9">
        <f t="shared" si="138"/>
        <v>312</v>
      </c>
      <c r="V1802" s="2" t="s">
        <v>34</v>
      </c>
      <c r="W1802" s="10">
        <f t="shared" si="139"/>
        <v>0.02</v>
      </c>
    </row>
    <row r="1803" spans="1:23" x14ac:dyDescent="0.25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VLOOKUP(F1803:F6608,'Customer Info'!A:B,2,0)</f>
        <v>Julie</v>
      </c>
      <c r="H1803" s="6" t="str">
        <f>VLOOKUP($F$10:$F$4815,'Customer Info'!$A$1:$C$501,3,0)</f>
        <v>Creighton</v>
      </c>
      <c r="I1803" s="6" t="str">
        <f>VLOOKUP($F$10:$F$4815,'Customer Info'!$A$1:$E$501,5,0)</f>
        <v>Ballarat</v>
      </c>
      <c r="J1803" s="2" t="s">
        <v>623</v>
      </c>
      <c r="K1803" s="7" t="str">
        <f>VLOOKUP($J:$J,'Product Details'!$B:$C,2,0)</f>
        <v>Office_Supplies</v>
      </c>
      <c r="L1803" s="7" t="str">
        <f>VLOOKUP($J:$J,'Product Details'!$B:$D,3,0)</f>
        <v>Storage</v>
      </c>
      <c r="M1803" s="7"/>
      <c r="N1803" s="2">
        <v>2200</v>
      </c>
      <c r="O1803" s="2">
        <v>2020</v>
      </c>
      <c r="P1803" s="2">
        <v>3</v>
      </c>
      <c r="Q1803" s="8">
        <f t="shared" ref="Q1803:Q1866" si="140">O1803*P1803</f>
        <v>6060</v>
      </c>
      <c r="R1803" s="8">
        <f t="shared" ref="R1803:R1866" si="141">N1803*P1803</f>
        <v>6600</v>
      </c>
      <c r="S1803" s="2">
        <v>65</v>
      </c>
      <c r="T1803" s="9">
        <f t="shared" ref="T1803:T1866" si="142">R1803+S1803</f>
        <v>6665</v>
      </c>
      <c r="U1803" s="9">
        <f t="shared" ref="U1803:U1866" si="143">T1803-Q1803</f>
        <v>605</v>
      </c>
      <c r="V1803" s="2" t="s">
        <v>64</v>
      </c>
      <c r="W1803" s="10">
        <f t="shared" ref="W1803:W1866" si="144">VLOOKUP(T:T,$X$1:$Y$7, 2, TRUE)</f>
        <v>0.05</v>
      </c>
    </row>
    <row r="1804" spans="1:23" x14ac:dyDescent="0.25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VLOOKUP(F1804:F6609,'Customer Info'!A:B,2,0)</f>
        <v>Neoma</v>
      </c>
      <c r="H1804" s="6" t="str">
        <f>VLOOKUP($F$10:$F$4815,'Customer Info'!$A$1:$C$501,3,0)</f>
        <v>Murray</v>
      </c>
      <c r="I1804" s="6" t="str">
        <f>VLOOKUP($F$10:$F$4815,'Customer Info'!$A$1:$E$501,5,0)</f>
        <v>Guwahati</v>
      </c>
      <c r="J1804" s="2" t="s">
        <v>194</v>
      </c>
      <c r="K1804" s="7" t="str">
        <f>VLOOKUP($J:$J,'Product Details'!$B:$C,2,0)</f>
        <v>Office_Supplies</v>
      </c>
      <c r="L1804" s="7" t="str">
        <f>VLOOKUP($J:$J,'Product Details'!$B:$D,3,0)</f>
        <v>Art</v>
      </c>
      <c r="M1804" s="7"/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">
        <v>30</v>
      </c>
      <c r="T1804" s="9">
        <f t="shared" si="142"/>
        <v>609</v>
      </c>
      <c r="U1804" s="9">
        <f t="shared" si="143"/>
        <v>90</v>
      </c>
      <c r="V1804" s="2" t="s">
        <v>34</v>
      </c>
      <c r="W1804" s="10">
        <f t="shared" si="144"/>
        <v>0.02</v>
      </c>
    </row>
    <row r="1805" spans="1:23" x14ac:dyDescent="0.25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VLOOKUP(F1805:F6610,'Customer Info'!A:B,2,0)</f>
        <v>Nick</v>
      </c>
      <c r="H1805" s="6" t="str">
        <f>VLOOKUP($F$10:$F$4815,'Customer Info'!$A$1:$C$501,3,0)</f>
        <v>Zandusky</v>
      </c>
      <c r="I1805" s="6" t="str">
        <f>VLOOKUP($F$10:$F$4815,'Customer Info'!$A$1:$E$501,5,0)</f>
        <v>Surabaya</v>
      </c>
      <c r="J1805" s="2" t="s">
        <v>399</v>
      </c>
      <c r="K1805" s="7" t="str">
        <f>VLOOKUP($J:$J,'Product Details'!$B:$C,2,0)</f>
        <v>Office_Supplies</v>
      </c>
      <c r="L1805" s="7" t="str">
        <f>VLOOKUP($J:$J,'Product Details'!$B:$D,3,0)</f>
        <v>Art</v>
      </c>
      <c r="M1805" s="7"/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">
        <v>24</v>
      </c>
      <c r="T1805" s="9">
        <f t="shared" si="142"/>
        <v>6708</v>
      </c>
      <c r="U1805" s="9">
        <f t="shared" si="143"/>
        <v>279</v>
      </c>
      <c r="V1805" s="2" t="s">
        <v>34</v>
      </c>
      <c r="W1805" s="10">
        <f t="shared" si="144"/>
        <v>0.05</v>
      </c>
    </row>
    <row r="1806" spans="1:23" x14ac:dyDescent="0.25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VLOOKUP(F1806:F6611,'Customer Info'!A:B,2,0)</f>
        <v>Logan</v>
      </c>
      <c r="H1806" s="6" t="str">
        <f>VLOOKUP($F$10:$F$4815,'Customer Info'!$A$1:$C$501,3,0)</f>
        <v>Currie</v>
      </c>
      <c r="I1806" s="6" t="str">
        <f>VLOOKUP($F$10:$F$4815,'Customer Info'!$A$1:$E$501,5,0)</f>
        <v>Amravati</v>
      </c>
      <c r="J1806" s="2" t="s">
        <v>564</v>
      </c>
      <c r="K1806" s="7" t="str">
        <f>VLOOKUP($J:$J,'Product Details'!$B:$C,2,0)</f>
        <v>Technology</v>
      </c>
      <c r="L1806" s="7" t="str">
        <f>VLOOKUP($J:$J,'Product Details'!$B:$D,3,0)</f>
        <v>Machines</v>
      </c>
      <c r="M1806" s="7"/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">
        <v>78</v>
      </c>
      <c r="T1806" s="9">
        <f t="shared" si="142"/>
        <v>4620</v>
      </c>
      <c r="U1806" s="9">
        <f t="shared" si="143"/>
        <v>332</v>
      </c>
      <c r="V1806" s="2" t="s">
        <v>64</v>
      </c>
      <c r="W1806" s="10">
        <f t="shared" si="144"/>
        <v>0.02</v>
      </c>
    </row>
    <row r="1807" spans="1:23" x14ac:dyDescent="0.25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VLOOKUP(F1807:F6612,'Customer Info'!A:B,2,0)</f>
        <v>Denise</v>
      </c>
      <c r="H1807" s="6" t="str">
        <f>VLOOKUP($F$10:$F$4815,'Customer Info'!$A$1:$C$501,3,0)</f>
        <v>Leinenbach</v>
      </c>
      <c r="I1807" s="6" t="str">
        <f>VLOOKUP($F$10:$F$4815,'Customer Info'!$A$1:$E$501,5,0)</f>
        <v>Bhiwandi</v>
      </c>
      <c r="J1807" s="2" t="s">
        <v>263</v>
      </c>
      <c r="K1807" s="7" t="str">
        <f>VLOOKUP($J:$J,'Product Details'!$B:$C,2,0)</f>
        <v>Furniture</v>
      </c>
      <c r="L1807" s="7" t="str">
        <f>VLOOKUP($J:$J,'Product Details'!$B:$D,3,0)</f>
        <v>Chairs</v>
      </c>
      <c r="M1807" s="7"/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">
        <v>100</v>
      </c>
      <c r="T1807" s="9">
        <f t="shared" si="142"/>
        <v>2712</v>
      </c>
      <c r="U1807" s="9">
        <f t="shared" si="143"/>
        <v>318</v>
      </c>
      <c r="V1807" s="2" t="s">
        <v>34</v>
      </c>
      <c r="W1807" s="10">
        <f t="shared" si="144"/>
        <v>0.02</v>
      </c>
    </row>
    <row r="1808" spans="1:23" x14ac:dyDescent="0.25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VLOOKUP(F1808:F6613,'Customer Info'!A:B,2,0)</f>
        <v>Jim</v>
      </c>
      <c r="H1808" s="6" t="str">
        <f>VLOOKUP($F$10:$F$4815,'Customer Info'!$A$1:$C$501,3,0)</f>
        <v>Epp</v>
      </c>
      <c r="I1808" s="6" t="str">
        <f>VLOOKUP($F$10:$F$4815,'Customer Info'!$A$1:$E$501,5,0)</f>
        <v>Qingdao</v>
      </c>
      <c r="J1808" s="2" t="s">
        <v>719</v>
      </c>
      <c r="K1808" s="7" t="str">
        <f>VLOOKUP($J:$J,'Product Details'!$B:$C,2,0)</f>
        <v>Office_Supplies</v>
      </c>
      <c r="L1808" s="7" t="str">
        <f>VLOOKUP($J:$J,'Product Details'!$B:$D,3,0)</f>
        <v>Labels</v>
      </c>
      <c r="M1808" s="7"/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">
        <v>90</v>
      </c>
      <c r="T1808" s="9">
        <f t="shared" si="142"/>
        <v>1792</v>
      </c>
      <c r="U1808" s="9">
        <f t="shared" si="143"/>
        <v>246</v>
      </c>
      <c r="V1808" s="2" t="s">
        <v>34</v>
      </c>
      <c r="W1808" s="10">
        <f t="shared" si="144"/>
        <v>0.02</v>
      </c>
    </row>
    <row r="1809" spans="1:23" x14ac:dyDescent="0.25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VLOOKUP(F1809:F6614,'Customer Info'!A:B,2,0)</f>
        <v>Mick</v>
      </c>
      <c r="H1809" s="6" t="str">
        <f>VLOOKUP($F$10:$F$4815,'Customer Info'!$A$1:$C$501,3,0)</f>
        <v>Brown</v>
      </c>
      <c r="I1809" s="6" t="str">
        <f>VLOOKUP($F$10:$F$4815,'Customer Info'!$A$1:$E$501,5,0)</f>
        <v>Frankfurt</v>
      </c>
      <c r="J1809" s="2" t="s">
        <v>580</v>
      </c>
      <c r="K1809" s="7" t="str">
        <f>VLOOKUP($J:$J,'Product Details'!$B:$C,2,0)</f>
        <v>Office_Supplies</v>
      </c>
      <c r="L1809" s="7" t="str">
        <f>VLOOKUP($J:$J,'Product Details'!$B:$D,3,0)</f>
        <v>Storage</v>
      </c>
      <c r="M1809" s="7"/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">
        <v>40</v>
      </c>
      <c r="T1809" s="9">
        <f t="shared" si="142"/>
        <v>4944</v>
      </c>
      <c r="U1809" s="9">
        <f t="shared" si="143"/>
        <v>445</v>
      </c>
      <c r="V1809" s="2" t="s">
        <v>34</v>
      </c>
      <c r="W1809" s="10">
        <f t="shared" si="144"/>
        <v>0.02</v>
      </c>
    </row>
    <row r="1810" spans="1:23" x14ac:dyDescent="0.25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VLOOKUP(F1810:F6615,'Customer Info'!A:B,2,0)</f>
        <v>Hunter</v>
      </c>
      <c r="H1810" s="6" t="str">
        <f>VLOOKUP($F$10:$F$4815,'Customer Info'!$A$1:$C$501,3,0)</f>
        <v>Lopez</v>
      </c>
      <c r="I1810" s="6" t="str">
        <f>VLOOKUP($F$10:$F$4815,'Customer Info'!$A$1:$E$501,5,0)</f>
        <v>Cuttack</v>
      </c>
      <c r="J1810" s="2" t="s">
        <v>284</v>
      </c>
      <c r="K1810" s="7" t="str">
        <f>VLOOKUP($J:$J,'Product Details'!$B:$C,2,0)</f>
        <v>Furniture</v>
      </c>
      <c r="L1810" s="7" t="str">
        <f>VLOOKUP($J:$J,'Product Details'!$B:$D,3,0)</f>
        <v>Chairs</v>
      </c>
      <c r="M1810" s="7"/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">
        <v>10</v>
      </c>
      <c r="T1810" s="9">
        <f t="shared" si="142"/>
        <v>498</v>
      </c>
      <c r="U1810" s="9">
        <f t="shared" si="143"/>
        <v>50</v>
      </c>
      <c r="V1810" s="2" t="s">
        <v>34</v>
      </c>
      <c r="W1810" s="10">
        <f t="shared" si="144"/>
        <v>0.02</v>
      </c>
    </row>
    <row r="1811" spans="1:23" x14ac:dyDescent="0.25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VLOOKUP(F1811:F6616,'Customer Info'!A:B,2,0)</f>
        <v>Tom</v>
      </c>
      <c r="H1811" s="6" t="str">
        <f>VLOOKUP($F$10:$F$4815,'Customer Info'!$A$1:$C$501,3,0)</f>
        <v>Prescott</v>
      </c>
      <c r="I1811" s="6" t="str">
        <f>VLOOKUP($F$10:$F$4815,'Customer Info'!$A$1:$E$501,5,0)</f>
        <v>Bokaro</v>
      </c>
      <c r="J1811" s="2" t="s">
        <v>471</v>
      </c>
      <c r="K1811" s="7" t="str">
        <f>VLOOKUP($J:$J,'Product Details'!$B:$C,2,0)</f>
        <v>Office_Supplies</v>
      </c>
      <c r="L1811" s="7" t="str">
        <f>VLOOKUP($J:$J,'Product Details'!$B:$D,3,0)</f>
        <v>Art</v>
      </c>
      <c r="M1811" s="7"/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">
        <v>81</v>
      </c>
      <c r="T1811" s="9">
        <f t="shared" si="142"/>
        <v>4741</v>
      </c>
      <c r="U1811" s="9">
        <f t="shared" si="143"/>
        <v>551</v>
      </c>
      <c r="V1811" s="2" t="s">
        <v>34</v>
      </c>
      <c r="W1811" s="10">
        <f t="shared" si="144"/>
        <v>0.02</v>
      </c>
    </row>
    <row r="1812" spans="1:23" x14ac:dyDescent="0.25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VLOOKUP(F1812:F6617,'Customer Info'!A:B,2,0)</f>
        <v>Michelle</v>
      </c>
      <c r="H1812" s="6" t="str">
        <f>VLOOKUP($F$10:$F$4815,'Customer Info'!$A$1:$C$501,3,0)</f>
        <v>Arnett</v>
      </c>
      <c r="I1812" s="6" t="str">
        <f>VLOOKUP($F$10:$F$4815,'Customer Info'!$A$1:$E$501,5,0)</f>
        <v>Yancheng</v>
      </c>
      <c r="J1812" s="2" t="s">
        <v>181</v>
      </c>
      <c r="K1812" s="7" t="str">
        <f>VLOOKUP($J:$J,'Product Details'!$B:$C,2,0)</f>
        <v>Furniture</v>
      </c>
      <c r="L1812" s="7" t="str">
        <f>VLOOKUP($J:$J,'Product Details'!$B:$D,3,0)</f>
        <v>Tables</v>
      </c>
      <c r="M1812" s="7"/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">
        <v>86</v>
      </c>
      <c r="T1812" s="9">
        <f t="shared" si="142"/>
        <v>1291</v>
      </c>
      <c r="U1812" s="9">
        <f t="shared" si="143"/>
        <v>132</v>
      </c>
      <c r="V1812" s="2" t="s">
        <v>34</v>
      </c>
      <c r="W1812" s="10">
        <f t="shared" si="144"/>
        <v>0.02</v>
      </c>
    </row>
    <row r="1813" spans="1:23" x14ac:dyDescent="0.25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VLOOKUP(F1813:F6618,'Customer Info'!A:B,2,0)</f>
        <v>Ivan</v>
      </c>
      <c r="H1813" s="6" t="str">
        <f>VLOOKUP($F$10:$F$4815,'Customer Info'!$A$1:$C$501,3,0)</f>
        <v>Gibson</v>
      </c>
      <c r="I1813" s="6" t="str">
        <f>VLOOKUP($F$10:$F$4815,'Customer Info'!$A$1:$E$501,5,0)</f>
        <v>Shanghai</v>
      </c>
      <c r="J1813" s="2" t="s">
        <v>235</v>
      </c>
      <c r="K1813" s="7" t="str">
        <f>VLOOKUP($J:$J,'Product Details'!$B:$C,2,0)</f>
        <v>Furniture</v>
      </c>
      <c r="L1813" s="7" t="str">
        <f>VLOOKUP($J:$J,'Product Details'!$B:$D,3,0)</f>
        <v>Chairs</v>
      </c>
      <c r="M1813" s="7"/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">
        <v>68</v>
      </c>
      <c r="T1813" s="9">
        <f t="shared" si="142"/>
        <v>11178</v>
      </c>
      <c r="U1813" s="9">
        <f t="shared" si="143"/>
        <v>773</v>
      </c>
      <c r="V1813" s="2" t="s">
        <v>64</v>
      </c>
      <c r="W1813" s="10">
        <f t="shared" si="144"/>
        <v>0.05</v>
      </c>
    </row>
    <row r="1814" spans="1:23" x14ac:dyDescent="0.25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VLOOKUP(F1814:F6619,'Customer Info'!A:B,2,0)</f>
        <v>Troy</v>
      </c>
      <c r="H1814" s="6" t="str">
        <f>VLOOKUP($F$10:$F$4815,'Customer Info'!$A$1:$C$501,3,0)</f>
        <v>Blackwell</v>
      </c>
      <c r="I1814" s="6" t="str">
        <f>VLOOKUP($F$10:$F$4815,'Customer Info'!$A$1:$E$501,5,0)</f>
        <v>Akola</v>
      </c>
      <c r="J1814" s="2" t="s">
        <v>402</v>
      </c>
      <c r="K1814" s="7" t="str">
        <f>VLOOKUP($J:$J,'Product Details'!$B:$C,2,0)</f>
        <v>Furniture</v>
      </c>
      <c r="L1814" s="7" t="str">
        <f>VLOOKUP($J:$J,'Product Details'!$B:$D,3,0)</f>
        <v>Bookcases</v>
      </c>
      <c r="M1814" s="7"/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">
        <v>29</v>
      </c>
      <c r="T1814" s="9">
        <f t="shared" si="142"/>
        <v>14349</v>
      </c>
      <c r="U1814" s="9">
        <f t="shared" si="143"/>
        <v>579</v>
      </c>
      <c r="V1814" s="2" t="s">
        <v>34</v>
      </c>
      <c r="W1814" s="10">
        <f t="shared" si="144"/>
        <v>0.05</v>
      </c>
    </row>
    <row r="1815" spans="1:23" x14ac:dyDescent="0.25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VLOOKUP(F1815:F6620,'Customer Info'!A:B,2,0)</f>
        <v>Mitch</v>
      </c>
      <c r="H1815" s="6" t="str">
        <f>VLOOKUP($F$10:$F$4815,'Customer Info'!$A$1:$C$501,3,0)</f>
        <v>Willingham</v>
      </c>
      <c r="I1815" s="6" t="str">
        <f>VLOOKUP($F$10:$F$4815,'Customer Info'!$A$1:$E$501,5,0)</f>
        <v>Berlin</v>
      </c>
      <c r="J1815" s="2" t="s">
        <v>51</v>
      </c>
      <c r="K1815" s="7" t="str">
        <f>VLOOKUP($J:$J,'Product Details'!$B:$C,2,0)</f>
        <v>Technology</v>
      </c>
      <c r="L1815" s="7" t="str">
        <f>VLOOKUP($J:$J,'Product Details'!$B:$D,3,0)</f>
        <v>Machines</v>
      </c>
      <c r="M1815" s="7"/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">
        <v>95</v>
      </c>
      <c r="T1815" s="9">
        <f t="shared" si="142"/>
        <v>8582</v>
      </c>
      <c r="U1815" s="9">
        <f t="shared" si="143"/>
        <v>794</v>
      </c>
      <c r="V1815" s="2" t="s">
        <v>34</v>
      </c>
      <c r="W1815" s="10">
        <f t="shared" si="144"/>
        <v>0.05</v>
      </c>
    </row>
    <row r="1816" spans="1:23" x14ac:dyDescent="0.25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VLOOKUP(F1816:F6621,'Customer Info'!A:B,2,0)</f>
        <v>Giulietta</v>
      </c>
      <c r="H1816" s="6" t="str">
        <f>VLOOKUP($F$10:$F$4815,'Customer Info'!$A$1:$C$501,3,0)</f>
        <v>Weimer</v>
      </c>
      <c r="I1816" s="6" t="str">
        <f>VLOOKUP($F$10:$F$4815,'Customer Info'!$A$1:$E$501,5,0)</f>
        <v>Suihua</v>
      </c>
      <c r="J1816" s="2" t="s">
        <v>392</v>
      </c>
      <c r="K1816" s="7" t="str">
        <f>VLOOKUP($J:$J,'Product Details'!$B:$C,2,0)</f>
        <v>Office_Supplies</v>
      </c>
      <c r="L1816" s="7" t="str">
        <f>VLOOKUP($J:$J,'Product Details'!$B:$D,3,0)</f>
        <v>Binders</v>
      </c>
      <c r="M1816" s="7"/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">
        <v>90</v>
      </c>
      <c r="T1816" s="9">
        <f t="shared" si="142"/>
        <v>898</v>
      </c>
      <c r="U1816" s="9">
        <f t="shared" si="143"/>
        <v>156</v>
      </c>
      <c r="V1816" s="2" t="s">
        <v>34</v>
      </c>
      <c r="W1816" s="10">
        <f t="shared" si="144"/>
        <v>0.02</v>
      </c>
    </row>
    <row r="1817" spans="1:23" x14ac:dyDescent="0.25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VLOOKUP(F1817:F6622,'Customer Info'!A:B,2,0)</f>
        <v>Bill</v>
      </c>
      <c r="H1817" s="6" t="str">
        <f>VLOOKUP($F$10:$F$4815,'Customer Info'!$A$1:$C$501,3,0)</f>
        <v>Donatelli</v>
      </c>
      <c r="I1817" s="6" t="str">
        <f>VLOOKUP($F$10:$F$4815,'Customer Info'!$A$1:$E$501,5,0)</f>
        <v>Kamarhati</v>
      </c>
      <c r="J1817" s="2" t="s">
        <v>449</v>
      </c>
      <c r="K1817" s="7" t="str">
        <f>VLOOKUP($J:$J,'Product Details'!$B:$C,2,0)</f>
        <v>Office_Supplies</v>
      </c>
      <c r="L1817" s="7" t="str">
        <f>VLOOKUP($J:$J,'Product Details'!$B:$D,3,0)</f>
        <v>Envelopes</v>
      </c>
      <c r="M1817" s="7"/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">
        <v>38</v>
      </c>
      <c r="T1817" s="9">
        <f t="shared" si="142"/>
        <v>9654</v>
      </c>
      <c r="U1817" s="9">
        <f t="shared" si="143"/>
        <v>748</v>
      </c>
      <c r="V1817" s="2" t="s">
        <v>64</v>
      </c>
      <c r="W1817" s="10">
        <f t="shared" si="144"/>
        <v>0.05</v>
      </c>
    </row>
    <row r="1818" spans="1:23" x14ac:dyDescent="0.25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VLOOKUP(F1818:F6623,'Customer Info'!A:B,2,0)</f>
        <v>Steve</v>
      </c>
      <c r="H1818" s="6" t="str">
        <f>VLOOKUP($F$10:$F$4815,'Customer Info'!$A$1:$C$501,3,0)</f>
        <v>Carroll</v>
      </c>
      <c r="I1818" s="6" t="str">
        <f>VLOOKUP($F$10:$F$4815,'Customer Info'!$A$1:$E$501,5,0)</f>
        <v>Qingdao</v>
      </c>
      <c r="J1818" s="2" t="s">
        <v>695</v>
      </c>
      <c r="K1818" s="7" t="str">
        <f>VLOOKUP($J:$J,'Product Details'!$B:$C,2,0)</f>
        <v>Office_Supplies</v>
      </c>
      <c r="L1818" s="7" t="str">
        <f>VLOOKUP($J:$J,'Product Details'!$B:$D,3,0)</f>
        <v>Binders</v>
      </c>
      <c r="M1818" s="7"/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">
        <v>29</v>
      </c>
      <c r="T1818" s="9">
        <f t="shared" si="142"/>
        <v>3841</v>
      </c>
      <c r="U1818" s="9">
        <f t="shared" si="143"/>
        <v>245</v>
      </c>
      <c r="V1818" s="2" t="s">
        <v>64</v>
      </c>
      <c r="W1818" s="10">
        <f t="shared" si="144"/>
        <v>0.02</v>
      </c>
    </row>
    <row r="1819" spans="1:23" x14ac:dyDescent="0.25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VLOOKUP(F1819:F6624,'Customer Info'!A:B,2,0)</f>
        <v>Emily</v>
      </c>
      <c r="H1819" s="6" t="str">
        <f>VLOOKUP($F$10:$F$4815,'Customer Info'!$A$1:$C$501,3,0)</f>
        <v>Ducich</v>
      </c>
      <c r="I1819" s="6" t="str">
        <f>VLOOKUP($F$10:$F$4815,'Customer Info'!$A$1:$E$501,5,0)</f>
        <v>Lohne</v>
      </c>
      <c r="J1819" s="2" t="s">
        <v>442</v>
      </c>
      <c r="K1819" s="7" t="str">
        <f>VLOOKUP($J:$J,'Product Details'!$B:$C,2,0)</f>
        <v>Technology</v>
      </c>
      <c r="L1819" s="7" t="str">
        <f>VLOOKUP($J:$J,'Product Details'!$B:$D,3,0)</f>
        <v>Phones</v>
      </c>
      <c r="M1819" s="7"/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916</v>
      </c>
      <c r="S1819" s="2">
        <v>72</v>
      </c>
      <c r="T1819" s="9">
        <f t="shared" si="142"/>
        <v>988</v>
      </c>
      <c r="U1819" s="9">
        <f t="shared" si="143"/>
        <v>150</v>
      </c>
      <c r="V1819" s="2" t="s">
        <v>34</v>
      </c>
      <c r="W1819" s="10">
        <f t="shared" si="144"/>
        <v>0.02</v>
      </c>
    </row>
    <row r="1820" spans="1:23" x14ac:dyDescent="0.25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VLOOKUP(F1820:F6625,'Customer Info'!A:B,2,0)</f>
        <v>Benjamin</v>
      </c>
      <c r="H1820" s="6" t="str">
        <f>VLOOKUP($F$10:$F$4815,'Customer Info'!$A$1:$C$501,3,0)</f>
        <v>Patterson</v>
      </c>
      <c r="I1820" s="6" t="str">
        <f>VLOOKUP($F$10:$F$4815,'Customer Info'!$A$1:$E$501,5,0)</f>
        <v>Tamworth</v>
      </c>
      <c r="J1820" s="2" t="s">
        <v>332</v>
      </c>
      <c r="K1820" s="7" t="str">
        <f>VLOOKUP($J:$J,'Product Details'!$B:$C,2,0)</f>
        <v>Technology</v>
      </c>
      <c r="L1820" s="7" t="str">
        <f>VLOOKUP($J:$J,'Product Details'!$B:$D,3,0)</f>
        <v>Phones</v>
      </c>
      <c r="M1820" s="7"/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350</v>
      </c>
      <c r="S1820" s="2">
        <v>30</v>
      </c>
      <c r="T1820" s="9">
        <f t="shared" si="142"/>
        <v>380</v>
      </c>
      <c r="U1820" s="9">
        <f t="shared" si="143"/>
        <v>64</v>
      </c>
      <c r="V1820" s="2" t="s">
        <v>34</v>
      </c>
      <c r="W1820" s="10">
        <f t="shared" si="144"/>
        <v>0.02</v>
      </c>
    </row>
    <row r="1821" spans="1:23" x14ac:dyDescent="0.25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VLOOKUP(F1821:F6626,'Customer Info'!A:B,2,0)</f>
        <v>Delfina</v>
      </c>
      <c r="H1821" s="6" t="str">
        <f>VLOOKUP($F$10:$F$4815,'Customer Info'!$A$1:$C$501,3,0)</f>
        <v>Latchford</v>
      </c>
      <c r="I1821" s="6" t="str">
        <f>VLOOKUP($F$10:$F$4815,'Customer Info'!$A$1:$E$501,5,0)</f>
        <v>Yogyakarta</v>
      </c>
      <c r="J1821" s="2" t="s">
        <v>122</v>
      </c>
      <c r="K1821" s="7" t="str">
        <f>VLOOKUP($J:$J,'Product Details'!$B:$C,2,0)</f>
        <v>Furniture</v>
      </c>
      <c r="L1821" s="7" t="str">
        <f>VLOOKUP($J:$J,'Product Details'!$B:$D,3,0)</f>
        <v>Furnishings</v>
      </c>
      <c r="M1821" s="7"/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19794</v>
      </c>
      <c r="S1821" s="2">
        <v>45</v>
      </c>
      <c r="T1821" s="9">
        <f t="shared" si="142"/>
        <v>19839</v>
      </c>
      <c r="U1821" s="9">
        <f t="shared" si="143"/>
        <v>801</v>
      </c>
      <c r="V1821" s="2" t="s">
        <v>64</v>
      </c>
      <c r="W1821" s="10">
        <f t="shared" si="144"/>
        <v>0.05</v>
      </c>
    </row>
    <row r="1822" spans="1:23" x14ac:dyDescent="0.25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VLOOKUP(F1822:F6627,'Customer Info'!A:B,2,0)</f>
        <v>Barry</v>
      </c>
      <c r="H1822" s="6" t="str">
        <f>VLOOKUP($F$10:$F$4815,'Customer Info'!$A$1:$C$501,3,0)</f>
        <v>Blumstein</v>
      </c>
      <c r="I1822" s="6" t="str">
        <f>VLOOKUP($F$10:$F$4815,'Customer Info'!$A$1:$E$501,5,0)</f>
        <v>Gold Coast</v>
      </c>
      <c r="J1822" s="2" t="s">
        <v>351</v>
      </c>
      <c r="K1822" s="7" t="str">
        <f>VLOOKUP($J:$J,'Product Details'!$B:$C,2,0)</f>
        <v>Furniture</v>
      </c>
      <c r="L1822" s="7" t="str">
        <f>VLOOKUP($J:$J,'Product Details'!$B:$D,3,0)</f>
        <v>Tables</v>
      </c>
      <c r="M1822" s="7"/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7932</v>
      </c>
      <c r="S1822" s="2">
        <v>57</v>
      </c>
      <c r="T1822" s="9">
        <f t="shared" si="142"/>
        <v>7989</v>
      </c>
      <c r="U1822" s="9">
        <f t="shared" si="143"/>
        <v>714</v>
      </c>
      <c r="V1822" s="2" t="s">
        <v>34</v>
      </c>
      <c r="W1822" s="10">
        <f t="shared" si="144"/>
        <v>0.05</v>
      </c>
    </row>
    <row r="1823" spans="1:23" x14ac:dyDescent="0.25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VLOOKUP(F1823:F6628,'Customer Info'!A:B,2,0)</f>
        <v>Toby</v>
      </c>
      <c r="H1823" s="6" t="str">
        <f>VLOOKUP($F$10:$F$4815,'Customer Info'!$A$1:$C$501,3,0)</f>
        <v>Carlisle</v>
      </c>
      <c r="I1823" s="6" t="str">
        <f>VLOOKUP($F$10:$F$4815,'Customer Info'!$A$1:$E$501,5,0)</f>
        <v>Depok</v>
      </c>
      <c r="J1823" s="2" t="s">
        <v>117</v>
      </c>
      <c r="K1823" s="7" t="str">
        <f>VLOOKUP($J:$J,'Product Details'!$B:$C,2,0)</f>
        <v>Furniture</v>
      </c>
      <c r="L1823" s="7" t="str">
        <f>VLOOKUP($J:$J,'Product Details'!$B:$D,3,0)</f>
        <v>Tables</v>
      </c>
      <c r="M1823" s="7"/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12663</v>
      </c>
      <c r="S1823" s="2">
        <v>51</v>
      </c>
      <c r="T1823" s="9">
        <f t="shared" si="142"/>
        <v>12714</v>
      </c>
      <c r="U1823" s="9">
        <f t="shared" si="143"/>
        <v>877</v>
      </c>
      <c r="V1823" s="2" t="s">
        <v>34</v>
      </c>
      <c r="W1823" s="10">
        <f t="shared" si="144"/>
        <v>0.05</v>
      </c>
    </row>
    <row r="1824" spans="1:23" x14ac:dyDescent="0.25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VLOOKUP(F1824:F6629,'Customer Info'!A:B,2,0)</f>
        <v>Dana</v>
      </c>
      <c r="H1824" s="6" t="str">
        <f>VLOOKUP($F$10:$F$4815,'Customer Info'!$A$1:$C$501,3,0)</f>
        <v>Kaydos</v>
      </c>
      <c r="I1824" s="6" t="str">
        <f>VLOOKUP($F$10:$F$4815,'Customer Info'!$A$1:$E$501,5,0)</f>
        <v>Nagercoil</v>
      </c>
      <c r="J1824" s="2" t="s">
        <v>135</v>
      </c>
      <c r="K1824" s="7" t="str">
        <f>VLOOKUP($J:$J,'Product Details'!$B:$C,2)</f>
        <v>Office_Supplies</v>
      </c>
      <c r="L1824" s="7" t="e">
        <f>VLOOKUP($J:$J,'Product Details'!$B:$D,3,0)</f>
        <v>#N/A</v>
      </c>
      <c r="M1824" s="7"/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4705</v>
      </c>
      <c r="S1824" s="2">
        <v>92</v>
      </c>
      <c r="T1824" s="9">
        <f t="shared" si="142"/>
        <v>4797</v>
      </c>
      <c r="U1824" s="9">
        <f t="shared" si="143"/>
        <v>272</v>
      </c>
      <c r="V1824" s="2" t="s">
        <v>34</v>
      </c>
      <c r="W1824" s="10">
        <f t="shared" si="144"/>
        <v>0.02</v>
      </c>
    </row>
    <row r="1825" spans="1:23" x14ac:dyDescent="0.25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VLOOKUP(F1825:F6630,'Customer Info'!A:B,2,0)</f>
        <v>Troy</v>
      </c>
      <c r="H1825" s="6" t="str">
        <f>VLOOKUP($F$10:$F$4815,'Customer Info'!$A$1:$C$501,3,0)</f>
        <v>Staebel</v>
      </c>
      <c r="I1825" s="6" t="str">
        <f>VLOOKUP($F$10:$F$4815,'Customer Info'!$A$1:$E$501,5,0)</f>
        <v>Depok</v>
      </c>
      <c r="J1825" s="2" t="s">
        <v>5</v>
      </c>
      <c r="K1825" s="7" t="str">
        <f>VLOOKUP($J:$J,'Product Details'!$B:$C,2,0)</f>
        <v>Furniture</v>
      </c>
      <c r="L1825" s="7" t="str">
        <f>VLOOKUP($J:$J,'Product Details'!$B:$D,3,0)</f>
        <v>Furnishings</v>
      </c>
      <c r="M1825" s="7"/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27804</v>
      </c>
      <c r="S1825" s="2">
        <v>26</v>
      </c>
      <c r="T1825" s="9">
        <f t="shared" si="142"/>
        <v>27830</v>
      </c>
      <c r="U1825" s="9">
        <f t="shared" si="143"/>
        <v>1350</v>
      </c>
      <c r="V1825" s="2" t="s">
        <v>34</v>
      </c>
      <c r="W1825" s="10">
        <f t="shared" si="144"/>
        <v>7.0000000000000007E-2</v>
      </c>
    </row>
    <row r="1826" spans="1:23" x14ac:dyDescent="0.25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VLOOKUP(F1826:F6631,'Customer Info'!A:B,2,0)</f>
        <v>Toby</v>
      </c>
      <c r="H1826" s="6" t="str">
        <f>VLOOKUP($F$10:$F$4815,'Customer Info'!$A$1:$C$501,3,0)</f>
        <v>Swindell</v>
      </c>
      <c r="I1826" s="6" t="str">
        <f>VLOOKUP($F$10:$F$4815,'Customer Info'!$A$1:$E$501,5,0)</f>
        <v>Ninghai</v>
      </c>
      <c r="J1826" s="2" t="s">
        <v>326</v>
      </c>
      <c r="K1826" s="7" t="str">
        <f>VLOOKUP($J:$J,'Product Details'!$B:$C,2,0)</f>
        <v>Technology</v>
      </c>
      <c r="L1826" s="7" t="str">
        <f>VLOOKUP($J:$J,'Product Details'!$B:$D,3,0)</f>
        <v>Copiers</v>
      </c>
      <c r="M1826" s="7"/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1210</v>
      </c>
      <c r="S1826" s="2">
        <v>36</v>
      </c>
      <c r="T1826" s="9">
        <f t="shared" si="142"/>
        <v>1246</v>
      </c>
      <c r="U1826" s="9">
        <f t="shared" si="143"/>
        <v>82</v>
      </c>
      <c r="V1826" s="2" t="s">
        <v>64</v>
      </c>
      <c r="W1826" s="10">
        <f t="shared" si="144"/>
        <v>0.02</v>
      </c>
    </row>
    <row r="1827" spans="1:23" x14ac:dyDescent="0.25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VLOOKUP(F1827:F6632,'Customer Info'!A:B,2,0)</f>
        <v>Michael</v>
      </c>
      <c r="H1827" s="6" t="str">
        <f>VLOOKUP($F$10:$F$4815,'Customer Info'!$A$1:$C$501,3,0)</f>
        <v>Moore</v>
      </c>
      <c r="I1827" s="6" t="str">
        <f>VLOOKUP($F$10:$F$4815,'Customer Info'!$A$1:$E$501,5,0)</f>
        <v>Melbourne</v>
      </c>
      <c r="J1827" s="2" t="s">
        <v>719</v>
      </c>
      <c r="K1827" s="7" t="str">
        <f>VLOOKUP($J:$J,'Product Details'!$B:$C,2,0)</f>
        <v>Office_Supplies</v>
      </c>
      <c r="L1827" s="7" t="str">
        <f>VLOOKUP($J:$J,'Product Details'!$B:$D,3,0)</f>
        <v>Labels</v>
      </c>
      <c r="M1827" s="7"/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2996</v>
      </c>
      <c r="S1827" s="2">
        <v>71</v>
      </c>
      <c r="T1827" s="9">
        <f t="shared" si="142"/>
        <v>3067</v>
      </c>
      <c r="U1827" s="9">
        <f t="shared" si="143"/>
        <v>397</v>
      </c>
      <c r="V1827" s="2" t="s">
        <v>34</v>
      </c>
      <c r="W1827" s="10">
        <f t="shared" si="144"/>
        <v>0.02</v>
      </c>
    </row>
    <row r="1828" spans="1:23" x14ac:dyDescent="0.25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VLOOKUP(F1828:F6633,'Customer Info'!A:B,2,0)</f>
        <v>Mitch</v>
      </c>
      <c r="H1828" s="6" t="str">
        <f>VLOOKUP($F$10:$F$4815,'Customer Info'!$A$1:$C$501,3,0)</f>
        <v>Willingham</v>
      </c>
      <c r="I1828" s="6" t="str">
        <f>VLOOKUP($F$10:$F$4815,'Customer Info'!$A$1:$E$501,5,0)</f>
        <v>Surakarta</v>
      </c>
      <c r="J1828" s="2" t="s">
        <v>702</v>
      </c>
      <c r="K1828" s="7" t="str">
        <f>VLOOKUP($J:$J,'Product Details'!$B:$C,2,0)</f>
        <v>Furniture</v>
      </c>
      <c r="L1828" s="7" t="str">
        <f>VLOOKUP($J:$J,'Product Details'!$B:$D,3,0)</f>
        <v>Tables</v>
      </c>
      <c r="M1828" s="7"/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5289</v>
      </c>
      <c r="S1828" s="2">
        <v>37</v>
      </c>
      <c r="T1828" s="9">
        <f t="shared" si="142"/>
        <v>5326</v>
      </c>
      <c r="U1828" s="9">
        <f t="shared" si="143"/>
        <v>520</v>
      </c>
      <c r="V1828" s="2" t="s">
        <v>64</v>
      </c>
      <c r="W1828" s="10">
        <f t="shared" si="144"/>
        <v>0.05</v>
      </c>
    </row>
    <row r="1829" spans="1:23" x14ac:dyDescent="0.25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VLOOKUP(F1829:F6634,'Customer Info'!A:B,2,0)</f>
        <v>Thomas</v>
      </c>
      <c r="H1829" s="6" t="str">
        <f>VLOOKUP($F$10:$F$4815,'Customer Info'!$A$1:$C$501,3,0)</f>
        <v>Boland</v>
      </c>
      <c r="I1829" s="6" t="str">
        <f>VLOOKUP($F$10:$F$4815,'Customer Info'!$A$1:$E$501,5,0)</f>
        <v>Surabaya</v>
      </c>
      <c r="J1829" s="2" t="s">
        <v>349</v>
      </c>
      <c r="K1829" s="7" t="str">
        <f>VLOOKUP($J:$J,'Product Details'!$B:$C,2,0)</f>
        <v>Furniture</v>
      </c>
      <c r="L1829" s="7" t="str">
        <f>VLOOKUP($J:$J,'Product Details'!$B:$D,3,0)</f>
        <v>Furnishings</v>
      </c>
      <c r="M1829" s="7"/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18261</v>
      </c>
      <c r="S1829" s="2">
        <v>100</v>
      </c>
      <c r="T1829" s="9">
        <f t="shared" si="142"/>
        <v>18361</v>
      </c>
      <c r="U1829" s="9">
        <f t="shared" si="143"/>
        <v>937</v>
      </c>
      <c r="V1829" s="2" t="s">
        <v>34</v>
      </c>
      <c r="W1829" s="10">
        <f t="shared" si="144"/>
        <v>0.05</v>
      </c>
    </row>
    <row r="1830" spans="1:23" x14ac:dyDescent="0.25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VLOOKUP(F1830:F6635,'Customer Info'!A:B,2,0)</f>
        <v>Ann</v>
      </c>
      <c r="H1830" s="6" t="str">
        <f>VLOOKUP($F$10:$F$4815,'Customer Info'!$A$1:$C$501,3,0)</f>
        <v>Chong</v>
      </c>
      <c r="I1830" s="6" t="str">
        <f>VLOOKUP($F$10:$F$4815,'Customer Info'!$A$1:$E$501,5,0)</f>
        <v>Sydney</v>
      </c>
      <c r="J1830" s="2" t="s">
        <v>243</v>
      </c>
      <c r="K1830" s="7" t="str">
        <f>VLOOKUP($J:$J,'Product Details'!$B:$C,2,0)</f>
        <v>Office_Supplies</v>
      </c>
      <c r="L1830" s="7" t="str">
        <f>VLOOKUP($J:$J,'Product Details'!$B:$D,3,0)</f>
        <v>Storage</v>
      </c>
      <c r="M1830" s="7"/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8025</v>
      </c>
      <c r="S1830" s="2">
        <v>98</v>
      </c>
      <c r="T1830" s="9">
        <f t="shared" si="142"/>
        <v>8123</v>
      </c>
      <c r="U1830" s="9">
        <f t="shared" si="143"/>
        <v>473</v>
      </c>
      <c r="V1830" s="2" t="s">
        <v>34</v>
      </c>
      <c r="W1830" s="10">
        <f t="shared" si="144"/>
        <v>0.05</v>
      </c>
    </row>
    <row r="1831" spans="1:23" x14ac:dyDescent="0.25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VLOOKUP(F1831:F6636,'Customer Info'!A:B,2,0)</f>
        <v>Stefania</v>
      </c>
      <c r="H1831" s="6" t="str">
        <f>VLOOKUP($F$10:$F$4815,'Customer Info'!$A$1:$C$501,3,0)</f>
        <v>Perrino</v>
      </c>
      <c r="I1831" s="6" t="str">
        <f>VLOOKUP($F$10:$F$4815,'Customer Info'!$A$1:$E$501,5,0)</f>
        <v>Albury</v>
      </c>
      <c r="J1831" s="2" t="s">
        <v>719</v>
      </c>
      <c r="K1831" s="7" t="str">
        <f>VLOOKUP($J:$J,'Product Details'!$B:$C,2,0)</f>
        <v>Office_Supplies</v>
      </c>
      <c r="L1831" s="7" t="str">
        <f>VLOOKUP($J:$J,'Product Details'!$B:$D,3,0)</f>
        <v>Labels</v>
      </c>
      <c r="M1831" s="7"/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2696</v>
      </c>
      <c r="S1831" s="2">
        <v>56</v>
      </c>
      <c r="T1831" s="9">
        <f t="shared" si="142"/>
        <v>2752</v>
      </c>
      <c r="U1831" s="9">
        <f t="shared" si="143"/>
        <v>236</v>
      </c>
      <c r="V1831" s="2" t="s">
        <v>34</v>
      </c>
      <c r="W1831" s="10">
        <f t="shared" si="144"/>
        <v>0.02</v>
      </c>
    </row>
    <row r="1832" spans="1:23" x14ac:dyDescent="0.25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VLOOKUP(F1832:F6637,'Customer Info'!A:B,2,0)</f>
        <v>Neil</v>
      </c>
      <c r="H1832" s="6" t="str">
        <f>VLOOKUP($F$10:$F$4815,'Customer Info'!$A$1:$C$501,3,0)</f>
        <v>Knudson</v>
      </c>
      <c r="I1832" s="6" t="str">
        <f>VLOOKUP($F$10:$F$4815,'Customer Info'!$A$1:$E$501,5,0)</f>
        <v>Malang</v>
      </c>
      <c r="J1832" s="2" t="s">
        <v>962</v>
      </c>
      <c r="K1832" s="7" t="str">
        <f>VLOOKUP($J:$J,'Product Details'!$B:$C,2,0)</f>
        <v>Furniture</v>
      </c>
      <c r="L1832" s="7" t="str">
        <f>VLOOKUP($J:$J,'Product Details'!$B:$D,3,0)</f>
        <v>Bookcases</v>
      </c>
      <c r="M1832" s="7"/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743</v>
      </c>
      <c r="S1832" s="2">
        <v>32</v>
      </c>
      <c r="T1832" s="9">
        <f t="shared" si="142"/>
        <v>775</v>
      </c>
      <c r="U1832" s="9">
        <f t="shared" si="143"/>
        <v>81</v>
      </c>
      <c r="V1832" s="2" t="s">
        <v>31</v>
      </c>
      <c r="W1832" s="10">
        <f t="shared" si="144"/>
        <v>0.02</v>
      </c>
    </row>
    <row r="1833" spans="1:23" x14ac:dyDescent="0.25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VLOOKUP(F1833:F6638,'Customer Info'!A:B,2,0)</f>
        <v>Thea</v>
      </c>
      <c r="H1833" s="6" t="str">
        <f>VLOOKUP($F$10:$F$4815,'Customer Info'!$A$1:$C$501,3,0)</f>
        <v>Hudgings</v>
      </c>
      <c r="I1833" s="6" t="str">
        <f>VLOOKUP($F$10:$F$4815,'Customer Info'!$A$1:$E$501,5,0)</f>
        <v>Anshan</v>
      </c>
      <c r="J1833" s="2" t="s">
        <v>546</v>
      </c>
      <c r="K1833" s="7" t="str">
        <f>VLOOKUP($J:$J,'Product Details'!$B:$C,2,0)</f>
        <v>Technology</v>
      </c>
      <c r="L1833" s="7" t="str">
        <f>VLOOKUP($J:$J,'Product Details'!$B:$D,3,0)</f>
        <v>Copiers</v>
      </c>
      <c r="M1833" s="7"/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120</v>
      </c>
      <c r="S1833" s="2">
        <v>10</v>
      </c>
      <c r="T1833" s="9">
        <f t="shared" si="142"/>
        <v>130</v>
      </c>
      <c r="U1833" s="9">
        <f t="shared" si="143"/>
        <v>16</v>
      </c>
      <c r="V1833" s="2" t="s">
        <v>72</v>
      </c>
      <c r="W1833" s="10">
        <f t="shared" si="144"/>
        <v>0.02</v>
      </c>
    </row>
    <row r="1834" spans="1:23" x14ac:dyDescent="0.25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VLOOKUP(F1834:F6639,'Customer Info'!A:B,2,0)</f>
        <v>Dionis</v>
      </c>
      <c r="H1834" s="6" t="str">
        <f>VLOOKUP($F$10:$F$4815,'Customer Info'!$A$1:$C$501,3,0)</f>
        <v>Lloyd</v>
      </c>
      <c r="I1834" s="6" t="str">
        <f>VLOOKUP($F$10:$F$4815,'Customer Info'!$A$1:$E$501,5,0)</f>
        <v>Kamarhati</v>
      </c>
      <c r="J1834" s="2" t="s">
        <v>402</v>
      </c>
      <c r="K1834" s="7" t="str">
        <f>VLOOKUP($J:$J,'Product Details'!$B:$C,2,0)</f>
        <v>Furniture</v>
      </c>
      <c r="L1834" s="7" t="str">
        <f>VLOOKUP($J:$J,'Product Details'!$B:$D,3,0)</f>
        <v>Bookcases</v>
      </c>
      <c r="M1834" s="7"/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700</v>
      </c>
      <c r="S1834" s="2">
        <v>30</v>
      </c>
      <c r="T1834" s="9">
        <f t="shared" si="142"/>
        <v>730</v>
      </c>
      <c r="U1834" s="9">
        <f t="shared" si="143"/>
        <v>82</v>
      </c>
      <c r="V1834" s="2" t="s">
        <v>64</v>
      </c>
      <c r="W1834" s="10">
        <f t="shared" si="144"/>
        <v>0.02</v>
      </c>
    </row>
    <row r="1835" spans="1:23" x14ac:dyDescent="0.25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VLOOKUP(F1835:F6640,'Customer Info'!A:B,2,0)</f>
        <v>Bill</v>
      </c>
      <c r="H1835" s="6" t="str">
        <f>VLOOKUP($F$10:$F$4815,'Customer Info'!$A$1:$C$501,3,0)</f>
        <v>Eplett</v>
      </c>
      <c r="I1835" s="6" t="str">
        <f>VLOOKUP($F$10:$F$4815,'Customer Info'!$A$1:$E$501,5,0)</f>
        <v>Newcastle</v>
      </c>
      <c r="J1835" s="2" t="s">
        <v>752</v>
      </c>
      <c r="K1835" s="7" t="str">
        <f>VLOOKUP($J:$J,'Product Details'!$B:$C,2,0)</f>
        <v>Office_Supplies</v>
      </c>
      <c r="L1835" s="7" t="str">
        <f>VLOOKUP($J:$J,'Product Details'!$B:$D,3,0)</f>
        <v>Envelopes</v>
      </c>
      <c r="M1835" s="7"/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214</v>
      </c>
      <c r="S1835" s="2">
        <v>88</v>
      </c>
      <c r="T1835" s="9">
        <f t="shared" si="142"/>
        <v>302</v>
      </c>
      <c r="U1835" s="9">
        <f t="shared" si="143"/>
        <v>102</v>
      </c>
      <c r="V1835" s="2" t="s">
        <v>34</v>
      </c>
      <c r="W1835" s="10">
        <f t="shared" si="144"/>
        <v>0.02</v>
      </c>
    </row>
    <row r="1836" spans="1:23" x14ac:dyDescent="0.25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VLOOKUP(F1836:F6641,'Customer Info'!A:B,2,0)</f>
        <v>Linda</v>
      </c>
      <c r="H1836" s="6" t="str">
        <f>VLOOKUP($F$10:$F$4815,'Customer Info'!$A$1:$C$501,3,0)</f>
        <v>Southworth</v>
      </c>
      <c r="I1836" s="6" t="str">
        <f>VLOOKUP($F$10:$F$4815,'Customer Info'!$A$1:$E$501,5,0)</f>
        <v>Brisbane</v>
      </c>
      <c r="J1836" s="2" t="s">
        <v>442</v>
      </c>
      <c r="K1836" s="7" t="str">
        <f>VLOOKUP($J:$J,'Product Details'!$B:$C,2,0)</f>
        <v>Technology</v>
      </c>
      <c r="L1836" s="7" t="str">
        <f>VLOOKUP($J:$J,'Product Details'!$B:$D,3,0)</f>
        <v>Phones</v>
      </c>
      <c r="M1836" s="7"/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9768</v>
      </c>
      <c r="S1836" s="2">
        <v>34</v>
      </c>
      <c r="T1836" s="9">
        <f t="shared" si="142"/>
        <v>9802</v>
      </c>
      <c r="U1836" s="9">
        <f t="shared" si="143"/>
        <v>670</v>
      </c>
      <c r="V1836" s="2" t="s">
        <v>64</v>
      </c>
      <c r="W1836" s="10">
        <f t="shared" si="144"/>
        <v>0.05</v>
      </c>
    </row>
    <row r="1837" spans="1:23" x14ac:dyDescent="0.25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VLOOKUP(F1837:F6642,'Customer Info'!A:B,2,0)</f>
        <v>Hunter</v>
      </c>
      <c r="H1837" s="6" t="str">
        <f>VLOOKUP($F$10:$F$4815,'Customer Info'!$A$1:$C$501,3,0)</f>
        <v>Lopez</v>
      </c>
      <c r="I1837" s="6" t="str">
        <f>VLOOKUP($F$10:$F$4815,'Customer Info'!$A$1:$E$501,5,0)</f>
        <v>Cuttack</v>
      </c>
      <c r="J1837" s="2" t="s">
        <v>573</v>
      </c>
      <c r="K1837" s="7" t="str">
        <f>VLOOKUP($J:$J,'Product Details'!$B:$C,2,0)</f>
        <v>Technology</v>
      </c>
      <c r="L1837" s="7" t="str">
        <f>VLOOKUP($J:$J,'Product Details'!$B:$D,3,0)</f>
        <v>Machines</v>
      </c>
      <c r="M1837" s="7"/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3455</v>
      </c>
      <c r="S1837" s="2">
        <v>33</v>
      </c>
      <c r="T1837" s="9">
        <f t="shared" si="142"/>
        <v>3488</v>
      </c>
      <c r="U1837" s="9">
        <f t="shared" si="143"/>
        <v>353</v>
      </c>
      <c r="V1837" s="2" t="s">
        <v>64</v>
      </c>
      <c r="W1837" s="10">
        <f t="shared" si="144"/>
        <v>0.02</v>
      </c>
    </row>
    <row r="1838" spans="1:23" x14ac:dyDescent="0.25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VLOOKUP(F1838:F6643,'Customer Info'!A:B,2,0)</f>
        <v>Adam</v>
      </c>
      <c r="H1838" s="6" t="str">
        <f>VLOOKUP($F$10:$F$4815,'Customer Info'!$A$1:$C$501,3,0)</f>
        <v>Bellavance</v>
      </c>
      <c r="I1838" s="6" t="str">
        <f>VLOOKUP($F$10:$F$4815,'Customer Info'!$A$1:$E$501,5,0)</f>
        <v>Medan</v>
      </c>
      <c r="J1838" s="2" t="s">
        <v>455</v>
      </c>
      <c r="K1838" s="7" t="str">
        <f>VLOOKUP($J:$J,'Product Details'!$B:$C,2,0)</f>
        <v>Office_Supplies</v>
      </c>
      <c r="L1838" s="7" t="str">
        <f>VLOOKUP($J:$J,'Product Details'!$B:$D,3,0)</f>
        <v>Paper</v>
      </c>
      <c r="M1838" s="7"/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257446</v>
      </c>
      <c r="S1838" s="2">
        <v>73</v>
      </c>
      <c r="T1838" s="9">
        <f t="shared" si="142"/>
        <v>257519</v>
      </c>
      <c r="U1838" s="9">
        <f t="shared" si="143"/>
        <v>14556</v>
      </c>
      <c r="V1838" s="2" t="s">
        <v>34</v>
      </c>
      <c r="W1838" s="10">
        <f t="shared" si="144"/>
        <v>0.15</v>
      </c>
    </row>
    <row r="1839" spans="1:23" x14ac:dyDescent="0.25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VLOOKUP(F1839:F6644,'Customer Info'!A:B,2,0)</f>
        <v>Tom</v>
      </c>
      <c r="H1839" s="6" t="str">
        <f>VLOOKUP($F$10:$F$4815,'Customer Info'!$A$1:$C$501,3,0)</f>
        <v>Stivers</v>
      </c>
      <c r="I1839" s="6" t="str">
        <f>VLOOKUP($F$10:$F$4815,'Customer Info'!$A$1:$E$501,5,0)</f>
        <v>Thane</v>
      </c>
      <c r="J1839" s="2" t="s">
        <v>345</v>
      </c>
      <c r="K1839" s="7" t="str">
        <f>VLOOKUP($J:$J,'Product Details'!$B:$C,2,0)</f>
        <v>Furniture</v>
      </c>
      <c r="L1839" s="7" t="str">
        <f>VLOOKUP($J:$J,'Product Details'!$B:$D,3,0)</f>
        <v>Chairs</v>
      </c>
      <c r="M1839" s="7"/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295</v>
      </c>
      <c r="S1839" s="2">
        <v>10</v>
      </c>
      <c r="T1839" s="9">
        <f t="shared" si="142"/>
        <v>305</v>
      </c>
      <c r="U1839" s="9">
        <f t="shared" si="143"/>
        <v>30</v>
      </c>
      <c r="V1839" s="2" t="s">
        <v>34</v>
      </c>
      <c r="W1839" s="10">
        <f t="shared" si="144"/>
        <v>0.02</v>
      </c>
    </row>
    <row r="1840" spans="1:23" x14ac:dyDescent="0.25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VLOOKUP(F1840:F6645,'Customer Info'!A:B,2,0)</f>
        <v>Thomas</v>
      </c>
      <c r="H1840" s="6" t="str">
        <f>VLOOKUP($F$10:$F$4815,'Customer Info'!$A$1:$C$501,3,0)</f>
        <v>Seio</v>
      </c>
      <c r="I1840" s="6" t="str">
        <f>VLOOKUP($F$10:$F$4815,'Customer Info'!$A$1:$E$501,5,0)</f>
        <v>Melbourne</v>
      </c>
      <c r="J1840" s="2" t="s">
        <v>256</v>
      </c>
      <c r="K1840" s="7" t="str">
        <f>VLOOKUP($J:$J,'Product Details'!$B:$C,2,0)</f>
        <v>Office_Supplies</v>
      </c>
      <c r="L1840" s="7" t="str">
        <f>VLOOKUP($J:$J,'Product Details'!$B:$D,3,0)</f>
        <v>Supplies</v>
      </c>
      <c r="M1840" s="7"/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14755</v>
      </c>
      <c r="S1840" s="2">
        <v>88</v>
      </c>
      <c r="T1840" s="9">
        <f t="shared" si="142"/>
        <v>14843</v>
      </c>
      <c r="U1840" s="9">
        <f t="shared" si="143"/>
        <v>913</v>
      </c>
      <c r="V1840" s="2" t="s">
        <v>34</v>
      </c>
      <c r="W1840" s="10">
        <f t="shared" si="144"/>
        <v>0.05</v>
      </c>
    </row>
    <row r="1841" spans="1:23" x14ac:dyDescent="0.25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VLOOKUP(F1841:F6646,'Customer Info'!A:B,2,0)</f>
        <v>Denny</v>
      </c>
      <c r="H1841" s="6" t="str">
        <f>VLOOKUP($F$10:$F$4815,'Customer Info'!$A$1:$C$501,3,0)</f>
        <v>Ordway</v>
      </c>
      <c r="I1841" s="6" t="str">
        <f>VLOOKUP($F$10:$F$4815,'Customer Info'!$A$1:$E$501,5,0)</f>
        <v>Berlin</v>
      </c>
      <c r="J1841" s="2" t="s">
        <v>719</v>
      </c>
      <c r="K1841" s="7" t="str">
        <f>VLOOKUP($J:$J,'Product Details'!$B:$C,2,0)</f>
        <v>Office_Supplies</v>
      </c>
      <c r="L1841" s="7" t="str">
        <f>VLOOKUP($J:$J,'Product Details'!$B:$D,3,0)</f>
        <v>Labels</v>
      </c>
      <c r="M1841" s="7"/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4443</v>
      </c>
      <c r="S1841" s="2">
        <v>37</v>
      </c>
      <c r="T1841" s="9">
        <f t="shared" si="142"/>
        <v>4480</v>
      </c>
      <c r="U1841" s="9">
        <f t="shared" si="143"/>
        <v>401</v>
      </c>
      <c r="V1841" s="2" t="s">
        <v>34</v>
      </c>
      <c r="W1841" s="10">
        <f t="shared" si="144"/>
        <v>0.02</v>
      </c>
    </row>
    <row r="1842" spans="1:23" x14ac:dyDescent="0.25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VLOOKUP(F1842:F6647,'Customer Info'!A:B,2,0)</f>
        <v>Laurel</v>
      </c>
      <c r="H1842" s="6" t="str">
        <f>VLOOKUP($F$10:$F$4815,'Customer Info'!$A$1:$C$501,3,0)</f>
        <v>Beltran</v>
      </c>
      <c r="I1842" s="6" t="str">
        <f>VLOOKUP($F$10:$F$4815,'Customer Info'!$A$1:$E$501,5,0)</f>
        <v>Melbourne</v>
      </c>
      <c r="J1842" s="2" t="s">
        <v>230</v>
      </c>
      <c r="K1842" s="7" t="str">
        <f>VLOOKUP($J:$J,'Product Details'!$B:$C,2,0)</f>
        <v>Office_Supplies</v>
      </c>
      <c r="L1842" s="7" t="str">
        <f>VLOOKUP($J:$J,'Product Details'!$B:$D,3,0)</f>
        <v>Paper</v>
      </c>
      <c r="M1842" s="7"/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2787</v>
      </c>
      <c r="S1842" s="2">
        <v>53</v>
      </c>
      <c r="T1842" s="9">
        <f t="shared" si="142"/>
        <v>2840</v>
      </c>
      <c r="U1842" s="9">
        <f t="shared" si="143"/>
        <v>159</v>
      </c>
      <c r="V1842" s="2" t="s">
        <v>34</v>
      </c>
      <c r="W1842" s="10">
        <f t="shared" si="144"/>
        <v>0.02</v>
      </c>
    </row>
    <row r="1843" spans="1:23" x14ac:dyDescent="0.25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VLOOKUP(F1843:F6648,'Customer Info'!A:B,2,0)</f>
        <v>Lindsay</v>
      </c>
      <c r="H1843" s="6" t="str">
        <f>VLOOKUP($F$10:$F$4815,'Customer Info'!$A$1:$C$501,3,0)</f>
        <v>Shagiari</v>
      </c>
      <c r="I1843" s="6" t="str">
        <f>VLOOKUP($F$10:$F$4815,'Customer Info'!$A$1:$E$501,5,0)</f>
        <v>Canberra</v>
      </c>
      <c r="J1843" s="2" t="s">
        <v>479</v>
      </c>
      <c r="K1843" s="7" t="str">
        <f>VLOOKUP($J:$J,'Product Details'!$B:$C,2,0)</f>
        <v>Furniture</v>
      </c>
      <c r="L1843" s="7" t="str">
        <f>VLOOKUP($J:$J,'Product Details'!$B:$D,3,0)</f>
        <v>Chairs</v>
      </c>
      <c r="M1843" s="7"/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448</v>
      </c>
      <c r="S1843" s="2">
        <v>37</v>
      </c>
      <c r="T1843" s="9">
        <f t="shared" si="142"/>
        <v>485</v>
      </c>
      <c r="U1843" s="9">
        <f t="shared" si="143"/>
        <v>65</v>
      </c>
      <c r="V1843" s="2" t="s">
        <v>64</v>
      </c>
      <c r="W1843" s="10">
        <f t="shared" si="144"/>
        <v>0.02</v>
      </c>
    </row>
    <row r="1844" spans="1:23" x14ac:dyDescent="0.25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VLOOKUP(F1844:F6649,'Customer Info'!A:B,2,0)</f>
        <v>Aaron</v>
      </c>
      <c r="H1844" s="6" t="str">
        <f>VLOOKUP($F$10:$F$4815,'Customer Info'!$A$1:$C$501,3,0)</f>
        <v>Smayling</v>
      </c>
      <c r="I1844" s="6" t="str">
        <f>VLOOKUP($F$10:$F$4815,'Customer Info'!$A$1:$E$501,5,0)</f>
        <v>Dresden</v>
      </c>
      <c r="J1844" s="2" t="s">
        <v>1225</v>
      </c>
      <c r="K1844" s="7" t="str">
        <f>VLOOKUP($J:$J,'Product Details'!$B:$C,2,0)</f>
        <v>Office_Supplies</v>
      </c>
      <c r="L1844" s="7" t="str">
        <f>VLOOKUP($J:$J,'Product Details'!$B:$D,3,0)</f>
        <v>Labels</v>
      </c>
      <c r="M1844" s="7"/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2503</v>
      </c>
      <c r="S1844" s="2">
        <v>70</v>
      </c>
      <c r="T1844" s="9">
        <f t="shared" si="142"/>
        <v>2573</v>
      </c>
      <c r="U1844" s="9">
        <f t="shared" si="143"/>
        <v>119</v>
      </c>
      <c r="V1844" s="2" t="s">
        <v>64</v>
      </c>
      <c r="W1844" s="10">
        <f t="shared" si="144"/>
        <v>0.02</v>
      </c>
    </row>
    <row r="1845" spans="1:23" x14ac:dyDescent="0.25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VLOOKUP(F1845:F6650,'Customer Info'!A:B,2,0)</f>
        <v>Gary</v>
      </c>
      <c r="H1845" s="6" t="str">
        <f>VLOOKUP($F$10:$F$4815,'Customer Info'!$A$1:$C$501,3,0)</f>
        <v>Zandusky</v>
      </c>
      <c r="I1845" s="6" t="str">
        <f>VLOOKUP($F$10:$F$4815,'Customer Info'!$A$1:$E$501,5,0)</f>
        <v>Gold Coast</v>
      </c>
      <c r="J1845" s="2" t="s">
        <v>860</v>
      </c>
      <c r="K1845" s="7" t="str">
        <f>VLOOKUP($J:$J,'Product Details'!$B:$C,2,0)</f>
        <v>Furniture</v>
      </c>
      <c r="L1845" s="7" t="str">
        <f>VLOOKUP($J:$J,'Product Details'!$B:$D,3,0)</f>
        <v>Bookcases</v>
      </c>
      <c r="M1845" s="7"/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282</v>
      </c>
      <c r="S1845" s="2">
        <v>30</v>
      </c>
      <c r="T1845" s="9">
        <f t="shared" si="142"/>
        <v>312</v>
      </c>
      <c r="U1845" s="9">
        <f t="shared" si="143"/>
        <v>50</v>
      </c>
      <c r="V1845" s="2" t="s">
        <v>31</v>
      </c>
      <c r="W1845" s="10">
        <f t="shared" si="144"/>
        <v>0.02</v>
      </c>
    </row>
    <row r="1846" spans="1:23" x14ac:dyDescent="0.25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VLOOKUP(F1846:F6651,'Customer Info'!A:B,2,0)</f>
        <v>Becky</v>
      </c>
      <c r="H1846" s="6" t="str">
        <f>VLOOKUP($F$10:$F$4815,'Customer Info'!$A$1:$C$501,3,0)</f>
        <v>Pak</v>
      </c>
      <c r="I1846" s="6" t="str">
        <f>VLOOKUP($F$10:$F$4815,'Customer Info'!$A$1:$E$501,5,0)</f>
        <v>Geelong</v>
      </c>
      <c r="J1846" s="2" t="s">
        <v>623</v>
      </c>
      <c r="K1846" s="7" t="str">
        <f>VLOOKUP($J:$J,'Product Details'!$B:$C,2,0)</f>
        <v>Office_Supplies</v>
      </c>
      <c r="L1846" s="7" t="str">
        <f>VLOOKUP($J:$J,'Product Details'!$B:$D,3,0)</f>
        <v>Storage</v>
      </c>
      <c r="M1846" s="7"/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5949</v>
      </c>
      <c r="S1846" s="2">
        <v>50</v>
      </c>
      <c r="T1846" s="9">
        <f t="shared" si="142"/>
        <v>5999</v>
      </c>
      <c r="U1846" s="9">
        <f t="shared" si="143"/>
        <v>275</v>
      </c>
      <c r="V1846" s="2" t="s">
        <v>34</v>
      </c>
      <c r="W1846" s="10">
        <f t="shared" si="144"/>
        <v>0.05</v>
      </c>
    </row>
    <row r="1847" spans="1:23" x14ac:dyDescent="0.25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VLOOKUP(F1847:F6652,'Customer Info'!A:B,2,0)</f>
        <v>Andy</v>
      </c>
      <c r="H1847" s="6" t="str">
        <f>VLOOKUP($F$10:$F$4815,'Customer Info'!$A$1:$C$501,3,0)</f>
        <v>Yotov</v>
      </c>
      <c r="I1847" s="6" t="str">
        <f>VLOOKUP($F$10:$F$4815,'Customer Info'!$A$1:$E$501,5,0)</f>
        <v>Samarinda</v>
      </c>
      <c r="J1847" s="2" t="s">
        <v>46</v>
      </c>
      <c r="K1847" s="7" t="str">
        <f>VLOOKUP($J:$J,'Product Details'!$B:$C,2,0)</f>
        <v>Technology</v>
      </c>
      <c r="L1847" s="7" t="str">
        <f>VLOOKUP($J:$J,'Product Details'!$B:$D,3,0)</f>
        <v>Machines</v>
      </c>
      <c r="M1847" s="7"/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1882</v>
      </c>
      <c r="S1847" s="2">
        <v>76</v>
      </c>
      <c r="T1847" s="9">
        <f t="shared" si="142"/>
        <v>1958</v>
      </c>
      <c r="U1847" s="9">
        <f t="shared" si="143"/>
        <v>166</v>
      </c>
      <c r="V1847" s="2" t="s">
        <v>34</v>
      </c>
      <c r="W1847" s="10">
        <f t="shared" si="144"/>
        <v>0.02</v>
      </c>
    </row>
    <row r="1848" spans="1:23" x14ac:dyDescent="0.25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VLOOKUP(F1848:F6653,'Customer Info'!A:B,2,0)</f>
        <v>Adam</v>
      </c>
      <c r="H1848" s="6" t="str">
        <f>VLOOKUP($F$10:$F$4815,'Customer Info'!$A$1:$C$501,3,0)</f>
        <v>Bellavance</v>
      </c>
      <c r="I1848" s="6" t="str">
        <f>VLOOKUP($F$10:$F$4815,'Customer Info'!$A$1:$E$501,5,0)</f>
        <v>Kwinana</v>
      </c>
      <c r="J1848" s="2" t="s">
        <v>161</v>
      </c>
      <c r="K1848" s="7" t="str">
        <f>VLOOKUP($J:$J,'Product Details'!$B:$C,2,0)</f>
        <v>Office_Supplies</v>
      </c>
      <c r="L1848" s="7" t="str">
        <f>VLOOKUP($J:$J,'Product Details'!$B:$D,3,0)</f>
        <v>Storage</v>
      </c>
      <c r="M1848" s="7"/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224</v>
      </c>
      <c r="S1848" s="2">
        <v>27</v>
      </c>
      <c r="T1848" s="9">
        <f t="shared" si="142"/>
        <v>251</v>
      </c>
      <c r="U1848" s="9">
        <f t="shared" si="143"/>
        <v>41</v>
      </c>
      <c r="V1848" s="2" t="s">
        <v>34</v>
      </c>
      <c r="W1848" s="10">
        <f t="shared" si="144"/>
        <v>0.02</v>
      </c>
    </row>
    <row r="1849" spans="1:23" x14ac:dyDescent="0.25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VLOOKUP(F1849:F6654,'Customer Info'!A:B,2,0)</f>
        <v>Carol</v>
      </c>
      <c r="H1849" s="6" t="str">
        <f>VLOOKUP($F$10:$F$4815,'Customer Info'!$A$1:$C$501,3,0)</f>
        <v>Adams</v>
      </c>
      <c r="I1849" s="6" t="str">
        <f>VLOOKUP($F$10:$F$4815,'Customer Info'!$A$1:$E$501,5,0)</f>
        <v>Cairns</v>
      </c>
      <c r="J1849" s="2" t="s">
        <v>141</v>
      </c>
      <c r="K1849" s="7" t="str">
        <f>VLOOKUP($J:$J,'Product Details'!$B:$C,2,0)</f>
        <v>Furniture</v>
      </c>
      <c r="L1849" s="7" t="str">
        <f>VLOOKUP($J:$J,'Product Details'!$B:$D,3,0)</f>
        <v>Chairs</v>
      </c>
      <c r="M1849" s="7"/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2882</v>
      </c>
      <c r="S1849" s="2">
        <v>92</v>
      </c>
      <c r="T1849" s="9">
        <f t="shared" si="142"/>
        <v>2974</v>
      </c>
      <c r="U1849" s="9">
        <f t="shared" si="143"/>
        <v>254</v>
      </c>
      <c r="V1849" s="2" t="s">
        <v>64</v>
      </c>
      <c r="W1849" s="10">
        <f t="shared" si="144"/>
        <v>0.02</v>
      </c>
    </row>
    <row r="1850" spans="1:23" x14ac:dyDescent="0.25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VLOOKUP(F1850:F6655,'Customer Info'!A:B,2,0)</f>
        <v>Guy</v>
      </c>
      <c r="H1850" s="6" t="str">
        <f>VLOOKUP($F$10:$F$4815,'Customer Info'!$A$1:$C$501,3,0)</f>
        <v>Phonely</v>
      </c>
      <c r="I1850" s="6" t="str">
        <f>VLOOKUP($F$10:$F$4815,'Customer Info'!$A$1:$E$501,5,0)</f>
        <v>Jodhpur</v>
      </c>
      <c r="J1850" s="2" t="s">
        <v>555</v>
      </c>
      <c r="K1850" s="7" t="str">
        <f>VLOOKUP($J:$J,'Product Details'!$B:$C,2,0)</f>
        <v>Furniture</v>
      </c>
      <c r="L1850" s="7" t="str">
        <f>VLOOKUP($J:$J,'Product Details'!$B:$D,3,0)</f>
        <v>Furnishings</v>
      </c>
      <c r="M1850" s="7"/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7932</v>
      </c>
      <c r="S1850" s="2">
        <v>41</v>
      </c>
      <c r="T1850" s="9">
        <f t="shared" si="142"/>
        <v>7973</v>
      </c>
      <c r="U1850" s="9">
        <f t="shared" si="143"/>
        <v>341</v>
      </c>
      <c r="V1850" s="2" t="s">
        <v>64</v>
      </c>
      <c r="W1850" s="10">
        <f t="shared" si="144"/>
        <v>0.05</v>
      </c>
    </row>
    <row r="1851" spans="1:23" x14ac:dyDescent="0.25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VLOOKUP(F1851:F6656,'Customer Info'!A:B,2,0)</f>
        <v>Stefanie</v>
      </c>
      <c r="H1851" s="6" t="str">
        <f>VLOOKUP($F$10:$F$4815,'Customer Info'!$A$1:$C$501,3,0)</f>
        <v>Holloman</v>
      </c>
      <c r="I1851" s="6" t="str">
        <f>VLOOKUP($F$10:$F$4815,'Customer Info'!$A$1:$E$501,5,0)</f>
        <v>Durgapur</v>
      </c>
      <c r="J1851" s="2" t="s">
        <v>399</v>
      </c>
      <c r="K1851" s="7" t="str">
        <f>VLOOKUP($J:$J,'Product Details'!$B:$C,2,0)</f>
        <v>Office_Supplies</v>
      </c>
      <c r="L1851" s="7" t="str">
        <f>VLOOKUP($J:$J,'Product Details'!$B:$D,3,0)</f>
        <v>Art</v>
      </c>
      <c r="M1851" s="7"/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4400</v>
      </c>
      <c r="S1851" s="2">
        <v>67</v>
      </c>
      <c r="T1851" s="9">
        <f t="shared" si="142"/>
        <v>4467</v>
      </c>
      <c r="U1851" s="9">
        <f t="shared" si="143"/>
        <v>427</v>
      </c>
      <c r="V1851" s="2" t="s">
        <v>34</v>
      </c>
      <c r="W1851" s="10">
        <f t="shared" si="144"/>
        <v>0.02</v>
      </c>
    </row>
    <row r="1852" spans="1:23" x14ac:dyDescent="0.25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VLOOKUP(F1852:F6657,'Customer Info'!A:B,2,0)</f>
        <v>Kelly</v>
      </c>
      <c r="H1852" s="6" t="str">
        <f>VLOOKUP($F$10:$F$4815,'Customer Info'!$A$1:$C$501,3,0)</f>
        <v>Collister</v>
      </c>
      <c r="I1852" s="6" t="str">
        <f>VLOOKUP($F$10:$F$4815,'Customer Info'!$A$1:$E$501,5,0)</f>
        <v>Sydney</v>
      </c>
      <c r="J1852" s="2" t="s">
        <v>1001</v>
      </c>
      <c r="K1852" s="7" t="str">
        <f>VLOOKUP($J:$J,'Product Details'!$B:$C,2,0)</f>
        <v>Office_Supplies</v>
      </c>
      <c r="L1852" s="7" t="str">
        <f>VLOOKUP($J:$J,'Product Details'!$B:$D,3,0)</f>
        <v>Art</v>
      </c>
      <c r="M1852" s="7"/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2444</v>
      </c>
      <c r="S1852" s="2">
        <v>20</v>
      </c>
      <c r="T1852" s="9">
        <f t="shared" si="142"/>
        <v>2464</v>
      </c>
      <c r="U1852" s="9">
        <f t="shared" si="143"/>
        <v>90</v>
      </c>
      <c r="V1852" s="2" t="s">
        <v>34</v>
      </c>
      <c r="W1852" s="10">
        <f t="shared" si="144"/>
        <v>0.02</v>
      </c>
    </row>
    <row r="1853" spans="1:23" x14ac:dyDescent="0.25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VLOOKUP(F1853:F6658,'Customer Info'!A:B,2,0)</f>
        <v>Yana</v>
      </c>
      <c r="H1853" s="6" t="str">
        <f>VLOOKUP($F$10:$F$4815,'Customer Info'!$A$1:$C$501,3,0)</f>
        <v>Sorensen</v>
      </c>
      <c r="I1853" s="6" t="str">
        <f>VLOOKUP($F$10:$F$4815,'Customer Info'!$A$1:$E$501,5,0)</f>
        <v>Hangzhou</v>
      </c>
      <c r="J1853" s="2" t="s">
        <v>294</v>
      </c>
      <c r="K1853" s="7" t="str">
        <f>VLOOKUP($J:$J,'Product Details'!$B:$C,2,0)</f>
        <v>Furniture</v>
      </c>
      <c r="L1853" s="7" t="str">
        <f>VLOOKUP($J:$J,'Product Details'!$B:$D,3,0)</f>
        <v>Bookcases</v>
      </c>
      <c r="M1853" s="7"/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8820</v>
      </c>
      <c r="S1853" s="2">
        <v>85</v>
      </c>
      <c r="T1853" s="9">
        <f t="shared" si="142"/>
        <v>8905</v>
      </c>
      <c r="U1853" s="9">
        <f t="shared" si="143"/>
        <v>661</v>
      </c>
      <c r="V1853" s="2" t="s">
        <v>64</v>
      </c>
      <c r="W1853" s="10">
        <f t="shared" si="144"/>
        <v>0.05</v>
      </c>
    </row>
    <row r="1854" spans="1:23" x14ac:dyDescent="0.25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VLOOKUP(F1854:F6659,'Customer Info'!A:B,2,0)</f>
        <v>Lisa</v>
      </c>
      <c r="H1854" s="6" t="str">
        <f>VLOOKUP($F$10:$F$4815,'Customer Info'!$A$1:$C$501,3,0)</f>
        <v>DeCherney</v>
      </c>
      <c r="I1854" s="6" t="str">
        <f>VLOOKUP($F$10:$F$4815,'Customer Info'!$A$1:$E$501,5,0)</f>
        <v>Ningbo</v>
      </c>
      <c r="J1854" s="2" t="s">
        <v>218</v>
      </c>
      <c r="K1854" s="7" t="str">
        <f>VLOOKUP($J:$J,'Product Details'!$B:$C,2,0)</f>
        <v>Office_Supplies</v>
      </c>
      <c r="L1854" s="7" t="str">
        <f>VLOOKUP($J:$J,'Product Details'!$B:$D,3,0)</f>
        <v>Labels</v>
      </c>
      <c r="M1854" s="7"/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18036</v>
      </c>
      <c r="S1854" s="2">
        <v>32</v>
      </c>
      <c r="T1854" s="9">
        <f t="shared" si="142"/>
        <v>18068</v>
      </c>
      <c r="U1854" s="9">
        <f t="shared" si="143"/>
        <v>1037</v>
      </c>
      <c r="V1854" s="2" t="s">
        <v>34</v>
      </c>
      <c r="W1854" s="10">
        <f t="shared" si="144"/>
        <v>0.05</v>
      </c>
    </row>
    <row r="1855" spans="1:23" x14ac:dyDescent="0.25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VLOOKUP(F1855:F6660,'Customer Info'!A:B,2,0)</f>
        <v>Alex</v>
      </c>
      <c r="H1855" s="6" t="str">
        <f>VLOOKUP($F$10:$F$4815,'Customer Info'!$A$1:$C$501,3,0)</f>
        <v>Avila</v>
      </c>
      <c r="I1855" s="6" t="str">
        <f>VLOOKUP($F$10:$F$4815,'Customer Info'!$A$1:$E$501,5,0)</f>
        <v>Agra</v>
      </c>
      <c r="J1855" s="2" t="s">
        <v>765</v>
      </c>
      <c r="K1855" s="7" t="str">
        <f>VLOOKUP($J:$J,'Product Details'!$B:$C,2,0)</f>
        <v>Furniture</v>
      </c>
      <c r="L1855" s="7" t="str">
        <f>VLOOKUP($J:$J,'Product Details'!$B:$D,3,0)</f>
        <v>Tables</v>
      </c>
      <c r="M1855" s="7"/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9154</v>
      </c>
      <c r="S1855" s="2">
        <v>99</v>
      </c>
      <c r="T1855" s="9">
        <f t="shared" si="142"/>
        <v>9253</v>
      </c>
      <c r="U1855" s="9">
        <f t="shared" si="143"/>
        <v>693</v>
      </c>
      <c r="V1855" s="2" t="s">
        <v>34</v>
      </c>
      <c r="W1855" s="10">
        <f t="shared" si="144"/>
        <v>0.05</v>
      </c>
    </row>
    <row r="1856" spans="1:23" x14ac:dyDescent="0.25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VLOOKUP(F1856:F6661,'Customer Info'!A:B,2,0)</f>
        <v>Laurel</v>
      </c>
      <c r="H1856" s="6" t="str">
        <f>VLOOKUP($F$10:$F$4815,'Customer Info'!$A$1:$C$501,3,0)</f>
        <v>Beltran</v>
      </c>
      <c r="I1856" s="6" t="str">
        <f>VLOOKUP($F$10:$F$4815,'Customer Info'!$A$1:$E$501,5,0)</f>
        <v>Melbourne</v>
      </c>
      <c r="J1856" s="2" t="s">
        <v>46</v>
      </c>
      <c r="K1856" s="7" t="str">
        <f>VLOOKUP($J:$J,'Product Details'!$B:$C,2,0)</f>
        <v>Technology</v>
      </c>
      <c r="L1856" s="7" t="str">
        <f>VLOOKUP($J:$J,'Product Details'!$B:$D,3,0)</f>
        <v>Machines</v>
      </c>
      <c r="M1856" s="7"/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202</v>
      </c>
      <c r="S1856" s="2">
        <v>10</v>
      </c>
      <c r="T1856" s="9">
        <f t="shared" si="142"/>
        <v>212</v>
      </c>
      <c r="U1856" s="9">
        <f t="shared" si="143"/>
        <v>16</v>
      </c>
      <c r="V1856" s="2" t="s">
        <v>34</v>
      </c>
      <c r="W1856" s="10">
        <f t="shared" si="144"/>
        <v>0.02</v>
      </c>
    </row>
    <row r="1857" spans="1:23" x14ac:dyDescent="0.25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VLOOKUP(F1857:F6662,'Customer Info'!A:B,2,0)</f>
        <v>Cynthia</v>
      </c>
      <c r="H1857" s="6" t="str">
        <f>VLOOKUP($F$10:$F$4815,'Customer Info'!$A$1:$C$501,3,0)</f>
        <v>Delaney</v>
      </c>
      <c r="I1857" s="6" t="str">
        <f>VLOOKUP($F$10:$F$4815,'Customer Info'!$A$1:$E$501,5,0)</f>
        <v>Wodonga</v>
      </c>
      <c r="J1857" s="2" t="s">
        <v>504</v>
      </c>
      <c r="K1857" s="7" t="str">
        <f>VLOOKUP($J:$J,'Product Details'!$B:$C,2,0)</f>
        <v>Technology</v>
      </c>
      <c r="L1857" s="7" t="str">
        <f>VLOOKUP($J:$J,'Product Details'!$B:$D,3,0)</f>
        <v>Machines</v>
      </c>
      <c r="M1857" s="7"/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5882</v>
      </c>
      <c r="S1857" s="2">
        <v>97</v>
      </c>
      <c r="T1857" s="9">
        <f t="shared" si="142"/>
        <v>5979</v>
      </c>
      <c r="U1857" s="9">
        <f t="shared" si="143"/>
        <v>266</v>
      </c>
      <c r="V1857" s="2" t="s">
        <v>34</v>
      </c>
      <c r="W1857" s="10">
        <f t="shared" si="144"/>
        <v>0.05</v>
      </c>
    </row>
    <row r="1858" spans="1:23" x14ac:dyDescent="0.25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VLOOKUP(F1858:F6663,'Customer Info'!A:B,2,0)</f>
        <v>Mike</v>
      </c>
      <c r="H1858" s="6" t="str">
        <f>VLOOKUP($F$10:$F$4815,'Customer Info'!$A$1:$C$501,3,0)</f>
        <v>Vittorini</v>
      </c>
      <c r="I1858" s="6" t="str">
        <f>VLOOKUP($F$10:$F$4815,'Customer Info'!$A$1:$E$501,5,0)</f>
        <v>Naihati</v>
      </c>
      <c r="J1858" s="2" t="s">
        <v>197</v>
      </c>
      <c r="K1858" s="7" t="str">
        <f>VLOOKUP($J:$J,'Product Details'!$B:$C,2,0)</f>
        <v>Office_Supplies</v>
      </c>
      <c r="L1858" s="7" t="str">
        <f>VLOOKUP($J:$J,'Product Details'!$B:$D,3,0)</f>
        <v>Labels</v>
      </c>
      <c r="M1858" s="7"/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11361</v>
      </c>
      <c r="S1858" s="2">
        <v>88</v>
      </c>
      <c r="T1858" s="9">
        <f t="shared" si="142"/>
        <v>11449</v>
      </c>
      <c r="U1858" s="9">
        <f t="shared" si="143"/>
        <v>627</v>
      </c>
      <c r="V1858" s="2" t="s">
        <v>34</v>
      </c>
      <c r="W1858" s="10">
        <f t="shared" si="144"/>
        <v>0.05</v>
      </c>
    </row>
    <row r="1859" spans="1:23" x14ac:dyDescent="0.25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VLOOKUP(F1859:F6664,'Customer Info'!A:B,2,0)</f>
        <v>Anna</v>
      </c>
      <c r="H1859" s="6" t="str">
        <f>VLOOKUP($F$10:$F$4815,'Customer Info'!$A$1:$C$501,3,0)</f>
        <v>Gayman</v>
      </c>
      <c r="I1859" s="6" t="str">
        <f>VLOOKUP($F$10:$F$4815,'Customer Info'!$A$1:$E$501,5,0)</f>
        <v>Jakarta</v>
      </c>
      <c r="J1859" s="2" t="s">
        <v>178</v>
      </c>
      <c r="K1859" s="7" t="str">
        <f>VLOOKUP($J:$J,'Product Details'!$B:$C,2,0)</f>
        <v>Technology</v>
      </c>
      <c r="L1859" s="7" t="str">
        <f>VLOOKUP($J:$J,'Product Details'!$B:$D,3,0)</f>
        <v>Accessories</v>
      </c>
      <c r="M1859" s="7"/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173</v>
      </c>
      <c r="S1859" s="2">
        <v>30</v>
      </c>
      <c r="T1859" s="9">
        <f t="shared" si="142"/>
        <v>203</v>
      </c>
      <c r="U1859" s="9">
        <f t="shared" si="143"/>
        <v>48</v>
      </c>
      <c r="V1859" s="2" t="s">
        <v>34</v>
      </c>
      <c r="W1859" s="10">
        <f t="shared" si="144"/>
        <v>0.02</v>
      </c>
    </row>
    <row r="1860" spans="1:23" x14ac:dyDescent="0.25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VLOOKUP(F1860:F6665,'Customer Info'!A:B,2,0)</f>
        <v>Eric</v>
      </c>
      <c r="H1860" s="6" t="str">
        <f>VLOOKUP($F$10:$F$4815,'Customer Info'!$A$1:$C$501,3,0)</f>
        <v>Barreto</v>
      </c>
      <c r="I1860" s="6" t="str">
        <f>VLOOKUP($F$10:$F$4815,'Customer Info'!$A$1:$E$501,5,0)</f>
        <v>Liaoyang</v>
      </c>
      <c r="J1860" s="2" t="s">
        <v>337</v>
      </c>
      <c r="K1860" s="7" t="str">
        <f>VLOOKUP($J:$J,'Product Details'!$B:$C,2,0)</f>
        <v>Technology</v>
      </c>
      <c r="L1860" s="7" t="str">
        <f>VLOOKUP($J:$J,'Product Details'!$B:$D,3,0)</f>
        <v>Phones</v>
      </c>
      <c r="M1860" s="7"/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142</v>
      </c>
      <c r="S1860" s="2">
        <v>30</v>
      </c>
      <c r="T1860" s="9">
        <f t="shared" si="142"/>
        <v>172</v>
      </c>
      <c r="U1860" s="9">
        <f t="shared" si="143"/>
        <v>38</v>
      </c>
      <c r="V1860" s="2" t="s">
        <v>34</v>
      </c>
      <c r="W1860" s="10">
        <f t="shared" si="144"/>
        <v>0.02</v>
      </c>
    </row>
    <row r="1861" spans="1:23" x14ac:dyDescent="0.25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VLOOKUP(F1861:F6666,'Customer Info'!A:B,2,0)</f>
        <v>Elpida</v>
      </c>
      <c r="H1861" s="6" t="str">
        <f>VLOOKUP($F$10:$F$4815,'Customer Info'!$A$1:$C$501,3,0)</f>
        <v>Rittenbach</v>
      </c>
      <c r="I1861" s="6" t="str">
        <f>VLOOKUP($F$10:$F$4815,'Customer Info'!$A$1:$E$501,5,0)</f>
        <v>Melbourne</v>
      </c>
      <c r="J1861" s="2" t="s">
        <v>194</v>
      </c>
      <c r="K1861" s="7" t="str">
        <f>VLOOKUP($J:$J,'Product Details'!$B:$C,2,0)</f>
        <v>Office_Supplies</v>
      </c>
      <c r="L1861" s="7" t="str">
        <f>VLOOKUP($J:$J,'Product Details'!$B:$D,3,0)</f>
        <v>Art</v>
      </c>
      <c r="M1861" s="7"/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11207</v>
      </c>
      <c r="S1861" s="2">
        <v>77</v>
      </c>
      <c r="T1861" s="9">
        <f t="shared" si="142"/>
        <v>11284</v>
      </c>
      <c r="U1861" s="9">
        <f t="shared" si="143"/>
        <v>714</v>
      </c>
      <c r="V1861" s="2" t="s">
        <v>34</v>
      </c>
      <c r="W1861" s="10">
        <f t="shared" si="144"/>
        <v>0.05</v>
      </c>
    </row>
    <row r="1862" spans="1:23" x14ac:dyDescent="0.25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VLOOKUP(F1862:F6667,'Customer Info'!A:B,2,0)</f>
        <v>Jack</v>
      </c>
      <c r="H1862" s="6" t="str">
        <f>VLOOKUP($F$10:$F$4815,'Customer Info'!$A$1:$C$501,3,0)</f>
        <v>Garza</v>
      </c>
      <c r="I1862" s="6" t="str">
        <f>VLOOKUP($F$10:$F$4815,'Customer Info'!$A$1:$E$501,5,0)</f>
        <v>Taiyuan</v>
      </c>
      <c r="J1862" s="2" t="s">
        <v>836</v>
      </c>
      <c r="K1862" s="7" t="str">
        <f>VLOOKUP($J:$J,'Product Details'!$B:$C,2,0)</f>
        <v>Technology</v>
      </c>
      <c r="L1862" s="7" t="str">
        <f>VLOOKUP($J:$J,'Product Details'!$B:$D,3,0)</f>
        <v>Copiers</v>
      </c>
      <c r="M1862" s="7"/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12054</v>
      </c>
      <c r="S1862" s="2">
        <v>95</v>
      </c>
      <c r="T1862" s="9">
        <f t="shared" si="142"/>
        <v>12149</v>
      </c>
      <c r="U1862" s="9">
        <f t="shared" si="143"/>
        <v>761</v>
      </c>
      <c r="V1862" s="2" t="s">
        <v>34</v>
      </c>
      <c r="W1862" s="10">
        <f t="shared" si="144"/>
        <v>0.05</v>
      </c>
    </row>
    <row r="1863" spans="1:23" x14ac:dyDescent="0.25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VLOOKUP(F1863:F6668,'Customer Info'!A:B,2,0)</f>
        <v>John</v>
      </c>
      <c r="H1863" s="6" t="str">
        <f>VLOOKUP($F$10:$F$4815,'Customer Info'!$A$1:$C$501,3,0)</f>
        <v>Grady</v>
      </c>
      <c r="I1863" s="6" t="str">
        <f>VLOOKUP($F$10:$F$4815,'Customer Info'!$A$1:$E$501,5,0)</f>
        <v>Mianyang</v>
      </c>
      <c r="J1863" s="2" t="s">
        <v>427</v>
      </c>
      <c r="K1863" s="7" t="str">
        <f>VLOOKUP($J:$J,'Product Details'!$B:$C,2,0)</f>
        <v>Office_Supplies</v>
      </c>
      <c r="L1863" s="7" t="str">
        <f>VLOOKUP($J:$J,'Product Details'!$B:$D,3,0)</f>
        <v>Storage</v>
      </c>
      <c r="M1863" s="7"/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8026</v>
      </c>
      <c r="S1863" s="2">
        <v>47</v>
      </c>
      <c r="T1863" s="9">
        <f t="shared" si="142"/>
        <v>8073</v>
      </c>
      <c r="U1863" s="9">
        <f t="shared" si="143"/>
        <v>501</v>
      </c>
      <c r="V1863" s="2" t="s">
        <v>64</v>
      </c>
      <c r="W1863" s="10">
        <f t="shared" si="144"/>
        <v>0.05</v>
      </c>
    </row>
    <row r="1864" spans="1:23" x14ac:dyDescent="0.25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VLOOKUP(F1864:F6669,'Customer Info'!A:B,2,0)</f>
        <v>Darren</v>
      </c>
      <c r="H1864" s="6" t="str">
        <f>VLOOKUP($F$10:$F$4815,'Customer Info'!$A$1:$C$501,3,0)</f>
        <v>Koutras</v>
      </c>
      <c r="I1864" s="6" t="str">
        <f>VLOOKUP($F$10:$F$4815,'Customer Info'!$A$1:$E$501,5,0)</f>
        <v>Pune</v>
      </c>
      <c r="J1864" s="2" t="s">
        <v>1406</v>
      </c>
      <c r="K1864" s="7" t="str">
        <f>VLOOKUP($J:$J,'Product Details'!$B:$C,2,0)</f>
        <v>Office_Supplies</v>
      </c>
      <c r="L1864" s="7" t="str">
        <f>VLOOKUP($J:$J,'Product Details'!$B:$D,3,0)</f>
        <v>Art</v>
      </c>
      <c r="M1864" s="7"/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276</v>
      </c>
      <c r="S1864" s="2">
        <v>10</v>
      </c>
      <c r="T1864" s="9">
        <f t="shared" si="142"/>
        <v>286</v>
      </c>
      <c r="U1864" s="9">
        <f t="shared" si="143"/>
        <v>31</v>
      </c>
      <c r="V1864" s="2" t="s">
        <v>34</v>
      </c>
      <c r="W1864" s="10">
        <f t="shared" si="144"/>
        <v>0.02</v>
      </c>
    </row>
    <row r="1865" spans="1:23" x14ac:dyDescent="0.25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VLOOKUP(F1865:F6670,'Customer Info'!A:B,2,0)</f>
        <v>Susan</v>
      </c>
      <c r="H1865" s="6" t="str">
        <f>VLOOKUP($F$10:$F$4815,'Customer Info'!$A$1:$C$501,3,0)</f>
        <v>MacKendrick</v>
      </c>
      <c r="I1865" s="6" t="str">
        <f>VLOOKUP($F$10:$F$4815,'Customer Info'!$A$1:$E$501,5,0)</f>
        <v>Brisbane</v>
      </c>
      <c r="J1865" s="2" t="s">
        <v>471</v>
      </c>
      <c r="K1865" s="7" t="str">
        <f>VLOOKUP($J:$J,'Product Details'!$B:$C,2,0)</f>
        <v>Office_Supplies</v>
      </c>
      <c r="L1865" s="7" t="str">
        <f>VLOOKUP($J:$J,'Product Details'!$B:$D,3,0)</f>
        <v>Art</v>
      </c>
      <c r="M1865" s="7"/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6548</v>
      </c>
      <c r="S1865" s="2">
        <v>79</v>
      </c>
      <c r="T1865" s="9">
        <f t="shared" si="142"/>
        <v>6627</v>
      </c>
      <c r="U1865" s="9">
        <f t="shared" si="143"/>
        <v>263</v>
      </c>
      <c r="V1865" s="2" t="s">
        <v>34</v>
      </c>
      <c r="W1865" s="10">
        <f t="shared" si="144"/>
        <v>0.05</v>
      </c>
    </row>
    <row r="1866" spans="1:23" x14ac:dyDescent="0.25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VLOOKUP(F1866:F6671,'Customer Info'!A:B,2,0)</f>
        <v>Tony</v>
      </c>
      <c r="H1866" s="6" t="str">
        <f>VLOOKUP($F$10:$F$4815,'Customer Info'!$A$1:$C$501,3,0)</f>
        <v>Sayre</v>
      </c>
      <c r="I1866" s="6" t="str">
        <f>VLOOKUP($F$10:$F$4815,'Customer Info'!$A$1:$E$501,5,0)</f>
        <v>Wafangdian</v>
      </c>
      <c r="J1866" s="2" t="s">
        <v>57</v>
      </c>
      <c r="K1866" s="7" t="str">
        <f>VLOOKUP($J:$J,'Product Details'!$B:$C,2,0)</f>
        <v>Technology</v>
      </c>
      <c r="L1866" s="7" t="str">
        <f>VLOOKUP($J:$J,'Product Details'!$B:$D,3,0)</f>
        <v>Accessories</v>
      </c>
      <c r="M1866" s="7"/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4837</v>
      </c>
      <c r="S1866" s="2">
        <v>77</v>
      </c>
      <c r="T1866" s="9">
        <f t="shared" si="142"/>
        <v>4914</v>
      </c>
      <c r="U1866" s="9">
        <f t="shared" si="143"/>
        <v>525</v>
      </c>
      <c r="V1866" s="2" t="s">
        <v>34</v>
      </c>
      <c r="W1866" s="10">
        <f t="shared" si="144"/>
        <v>0.02</v>
      </c>
    </row>
    <row r="1867" spans="1:23" x14ac:dyDescent="0.25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VLOOKUP(F1867:F6672,'Customer Info'!A:B,2,0)</f>
        <v>Ted</v>
      </c>
      <c r="H1867" s="6" t="str">
        <f>VLOOKUP($F$10:$F$4815,'Customer Info'!$A$1:$C$501,3,0)</f>
        <v>Trevino</v>
      </c>
      <c r="I1867" s="6" t="str">
        <f>VLOOKUP($F$10:$F$4815,'Customer Info'!$A$1:$E$501,5,0)</f>
        <v>Gold Coast</v>
      </c>
      <c r="J1867" s="2" t="s">
        <v>302</v>
      </c>
      <c r="K1867" s="7" t="str">
        <f>VLOOKUP($J:$J,'Product Details'!$B:$C,2,0)</f>
        <v>Technology</v>
      </c>
      <c r="L1867" s="7" t="str">
        <f>VLOOKUP($J:$J,'Product Details'!$B:$D,3,0)</f>
        <v>Machines</v>
      </c>
      <c r="M1867" s="7"/>
      <c r="N1867" s="2">
        <v>25155</v>
      </c>
      <c r="O1867" s="2">
        <v>23753</v>
      </c>
      <c r="P1867" s="2">
        <v>3</v>
      </c>
      <c r="Q1867" s="8">
        <f t="shared" ref="Q1867:Q1930" si="145">O1867*P1867</f>
        <v>71259</v>
      </c>
      <c r="R1867" s="8">
        <f t="shared" ref="R1867:R1930" si="146">N1867*P1867</f>
        <v>75465</v>
      </c>
      <c r="S1867" s="2">
        <v>36</v>
      </c>
      <c r="T1867" s="9">
        <f t="shared" ref="T1867:T1930" si="147">R1867+S1867</f>
        <v>75501</v>
      </c>
      <c r="U1867" s="9">
        <f t="shared" ref="U1867:U1930" si="148">T1867-Q1867</f>
        <v>4242</v>
      </c>
      <c r="V1867" s="2" t="s">
        <v>34</v>
      </c>
      <c r="W1867" s="10">
        <f t="shared" ref="W1867:W1930" si="149">VLOOKUP(T:T,$X$1:$Y$7, 2, TRUE)</f>
        <v>0.09</v>
      </c>
    </row>
    <row r="1868" spans="1:23" x14ac:dyDescent="0.25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VLOOKUP(F1868:F6673,'Customer Info'!A:B,2,0)</f>
        <v>Charles</v>
      </c>
      <c r="H1868" s="6" t="str">
        <f>VLOOKUP($F$10:$F$4815,'Customer Info'!$A$1:$C$501,3,0)</f>
        <v>Sheldon</v>
      </c>
      <c r="I1868" s="6" t="str">
        <f>VLOOKUP($F$10:$F$4815,'Customer Info'!$A$1:$E$501,5,0)</f>
        <v>Brisbane</v>
      </c>
      <c r="J1868" s="2" t="s">
        <v>129</v>
      </c>
      <c r="K1868" s="7" t="str">
        <f>VLOOKUP($J:$J,'Product Details'!$B:$C,2,0)</f>
        <v>Furniture</v>
      </c>
      <c r="L1868" s="7" t="str">
        <f>VLOOKUP($J:$J,'Product Details'!$B:$D,3,0)</f>
        <v>Tables</v>
      </c>
      <c r="M1868" s="7"/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">
        <v>44</v>
      </c>
      <c r="T1868" s="9">
        <f t="shared" si="147"/>
        <v>6071</v>
      </c>
      <c r="U1868" s="9">
        <f t="shared" si="148"/>
        <v>377</v>
      </c>
      <c r="V1868" s="2" t="s">
        <v>72</v>
      </c>
      <c r="W1868" s="10">
        <f t="shared" si="149"/>
        <v>0.05</v>
      </c>
    </row>
    <row r="1869" spans="1:23" x14ac:dyDescent="0.25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VLOOKUP(F1869:F6674,'Customer Info'!A:B,2,0)</f>
        <v>Brooke</v>
      </c>
      <c r="H1869" s="6" t="str">
        <f>VLOOKUP($F$10:$F$4815,'Customer Info'!$A$1:$C$501,3,0)</f>
        <v>Gillingham</v>
      </c>
      <c r="I1869" s="6" t="str">
        <f>VLOOKUP($F$10:$F$4815,'Customer Info'!$A$1:$E$501,5,0)</f>
        <v>Sunbury</v>
      </c>
      <c r="J1869" s="2" t="s">
        <v>230</v>
      </c>
      <c r="K1869" s="7" t="str">
        <f>VLOOKUP($J:$J,'Product Details'!$B:$C,2,0)</f>
        <v>Office_Supplies</v>
      </c>
      <c r="L1869" s="7" t="str">
        <f>VLOOKUP($J:$J,'Product Details'!$B:$D,3,0)</f>
        <v>Paper</v>
      </c>
      <c r="M1869" s="7"/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">
        <v>30</v>
      </c>
      <c r="T1869" s="9">
        <f t="shared" si="147"/>
        <v>236</v>
      </c>
      <c r="U1869" s="9">
        <f t="shared" si="148"/>
        <v>47</v>
      </c>
      <c r="V1869" s="2" t="s">
        <v>34</v>
      </c>
      <c r="W1869" s="10">
        <f t="shared" si="149"/>
        <v>0.02</v>
      </c>
    </row>
    <row r="1870" spans="1:23" x14ac:dyDescent="0.25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VLOOKUP(F1870:F6675,'Customer Info'!A:B,2,0)</f>
        <v>Claudia</v>
      </c>
      <c r="H1870" s="6" t="str">
        <f>VLOOKUP($F$10:$F$4815,'Customer Info'!$A$1:$C$501,3,0)</f>
        <v>Bergmann</v>
      </c>
      <c r="I1870" s="6" t="str">
        <f>VLOOKUP($F$10:$F$4815,'Customer Info'!$A$1:$E$501,5,0)</f>
        <v>Aschaffenburg</v>
      </c>
      <c r="J1870" s="2" t="s">
        <v>894</v>
      </c>
      <c r="K1870" s="7" t="str">
        <f>VLOOKUP($J:$J,'Product Details'!$B:$C,2,0)</f>
        <v>Technology</v>
      </c>
      <c r="L1870" s="7" t="str">
        <f>VLOOKUP($J:$J,'Product Details'!$B:$D,3,0)</f>
        <v>Machines</v>
      </c>
      <c r="M1870" s="7"/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">
        <v>64</v>
      </c>
      <c r="T1870" s="9">
        <f t="shared" si="147"/>
        <v>17298</v>
      </c>
      <c r="U1870" s="9">
        <f t="shared" si="148"/>
        <v>1498</v>
      </c>
      <c r="V1870" s="2" t="s">
        <v>31</v>
      </c>
      <c r="W1870" s="10">
        <f t="shared" si="149"/>
        <v>0.05</v>
      </c>
    </row>
    <row r="1871" spans="1:23" x14ac:dyDescent="0.25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VLOOKUP(F1871:F6676,'Customer Info'!A:B,2,0)</f>
        <v>Emily</v>
      </c>
      <c r="H1871" s="6" t="str">
        <f>VLOOKUP($F$10:$F$4815,'Customer Info'!$A$1:$C$501,3,0)</f>
        <v>Burns</v>
      </c>
      <c r="I1871" s="6" t="str">
        <f>VLOOKUP($F$10:$F$4815,'Customer Info'!$A$1:$E$501,5,0)</f>
        <v>Adelaide</v>
      </c>
      <c r="J1871" s="2" t="s">
        <v>151</v>
      </c>
      <c r="K1871" s="7" t="str">
        <f>VLOOKUP($J:$J,'Product Details'!$B:$C,2,0)</f>
        <v>Office_Supplies</v>
      </c>
      <c r="L1871" s="7" t="str">
        <f>VLOOKUP($J:$J,'Product Details'!$B:$D,3,0)</f>
        <v>Appliances</v>
      </c>
      <c r="M1871" s="7"/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">
        <v>91</v>
      </c>
      <c r="T1871" s="9">
        <f t="shared" si="147"/>
        <v>2572</v>
      </c>
      <c r="U1871" s="9">
        <f t="shared" si="148"/>
        <v>208</v>
      </c>
      <c r="V1871" s="2" t="s">
        <v>34</v>
      </c>
      <c r="W1871" s="10">
        <f t="shared" si="149"/>
        <v>0.02</v>
      </c>
    </row>
    <row r="1872" spans="1:23" x14ac:dyDescent="0.25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VLOOKUP(F1872:F6677,'Customer Info'!A:B,2,0)</f>
        <v>Gary</v>
      </c>
      <c r="H1872" s="6" t="str">
        <f>VLOOKUP($F$10:$F$4815,'Customer Info'!$A$1:$C$501,3,0)</f>
        <v>Zandusky</v>
      </c>
      <c r="I1872" s="6" t="str">
        <f>VLOOKUP($F$10:$F$4815,'Customer Info'!$A$1:$E$501,5,0)</f>
        <v>Aligarh</v>
      </c>
      <c r="J1872" s="2" t="s">
        <v>573</v>
      </c>
      <c r="K1872" s="7" t="str">
        <f>VLOOKUP($J:$J,'Product Details'!$B:$C,2,0)</f>
        <v>Technology</v>
      </c>
      <c r="L1872" s="7" t="str">
        <f>VLOOKUP($J:$J,'Product Details'!$B:$D,3,0)</f>
        <v>Machines</v>
      </c>
      <c r="M1872" s="7"/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">
        <v>80</v>
      </c>
      <c r="T1872" s="9">
        <f t="shared" si="147"/>
        <v>4265</v>
      </c>
      <c r="U1872" s="9">
        <f t="shared" si="148"/>
        <v>314</v>
      </c>
      <c r="V1872" s="2" t="s">
        <v>64</v>
      </c>
      <c r="W1872" s="10">
        <f t="shared" si="149"/>
        <v>0.02</v>
      </c>
    </row>
    <row r="1873" spans="1:23" x14ac:dyDescent="0.25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VLOOKUP(F1873:F6678,'Customer Info'!A:B,2,0)</f>
        <v>Jennifer</v>
      </c>
      <c r="H1873" s="6" t="str">
        <f>VLOOKUP($F$10:$F$4815,'Customer Info'!$A$1:$C$501,3,0)</f>
        <v>Halladay</v>
      </c>
      <c r="I1873" s="6" t="str">
        <f>VLOOKUP($F$10:$F$4815,'Customer Info'!$A$1:$E$501,5,0)</f>
        <v>Krefeld</v>
      </c>
      <c r="J1873" s="2" t="s">
        <v>253</v>
      </c>
      <c r="K1873" s="7" t="str">
        <f>VLOOKUP($J:$J,'Product Details'!$B:$C,2,0)</f>
        <v>Office_Supplies</v>
      </c>
      <c r="L1873" s="7" t="str">
        <f>VLOOKUP($J:$J,'Product Details'!$B:$D,3,0)</f>
        <v>Binders</v>
      </c>
      <c r="M1873" s="7"/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">
        <v>86</v>
      </c>
      <c r="T1873" s="9">
        <f t="shared" si="147"/>
        <v>8510</v>
      </c>
      <c r="U1873" s="9">
        <f t="shared" si="148"/>
        <v>488</v>
      </c>
      <c r="V1873" s="2" t="s">
        <v>31</v>
      </c>
      <c r="W1873" s="10">
        <f t="shared" si="149"/>
        <v>0.05</v>
      </c>
    </row>
    <row r="1874" spans="1:23" x14ac:dyDescent="0.25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VLOOKUP(F1874:F6679,'Customer Info'!A:B,2,0)</f>
        <v>John</v>
      </c>
      <c r="H1874" s="6" t="str">
        <f>VLOOKUP($F$10:$F$4815,'Customer Info'!$A$1:$C$501,3,0)</f>
        <v>Grady</v>
      </c>
      <c r="I1874" s="6" t="str">
        <f>VLOOKUP($F$10:$F$4815,'Customer Info'!$A$1:$E$501,5,0)</f>
        <v>Mianyang</v>
      </c>
      <c r="J1874" s="2" t="s">
        <v>51</v>
      </c>
      <c r="K1874" s="7" t="str">
        <f>VLOOKUP($J:$J,'Product Details'!$B:$C,2,0)</f>
        <v>Technology</v>
      </c>
      <c r="L1874" s="7" t="str">
        <f>VLOOKUP($J:$J,'Product Details'!$B:$D,3,0)</f>
        <v>Machines</v>
      </c>
      <c r="M1874" s="7"/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">
        <v>89</v>
      </c>
      <c r="T1874" s="9">
        <f t="shared" si="147"/>
        <v>8264</v>
      </c>
      <c r="U1874" s="9">
        <f t="shared" si="148"/>
        <v>399</v>
      </c>
      <c r="V1874" s="2" t="s">
        <v>64</v>
      </c>
      <c r="W1874" s="10">
        <f t="shared" si="149"/>
        <v>0.05</v>
      </c>
    </row>
    <row r="1875" spans="1:23" x14ac:dyDescent="0.25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VLOOKUP(F1875:F6680,'Customer Info'!A:B,2,0)</f>
        <v>David</v>
      </c>
      <c r="H1875" s="6" t="str">
        <f>VLOOKUP($F$10:$F$4815,'Customer Info'!$A$1:$C$501,3,0)</f>
        <v>Kendrick</v>
      </c>
      <c r="I1875" s="6" t="str">
        <f>VLOOKUP($F$10:$F$4815,'Customer Info'!$A$1:$E$501,5,0)</f>
        <v>Kunming</v>
      </c>
      <c r="J1875" s="2" t="s">
        <v>504</v>
      </c>
      <c r="K1875" s="7" t="str">
        <f>VLOOKUP($J:$J,'Product Details'!$B:$C,2,0)</f>
        <v>Technology</v>
      </c>
      <c r="L1875" s="7" t="str">
        <f>VLOOKUP($J:$J,'Product Details'!$B:$D,3,0)</f>
        <v>Machines</v>
      </c>
      <c r="M1875" s="7"/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">
        <v>28</v>
      </c>
      <c r="T1875" s="9">
        <f t="shared" si="147"/>
        <v>3830</v>
      </c>
      <c r="U1875" s="9">
        <f t="shared" si="148"/>
        <v>210</v>
      </c>
      <c r="V1875" s="2" t="s">
        <v>34</v>
      </c>
      <c r="W1875" s="10">
        <f t="shared" si="149"/>
        <v>0.02</v>
      </c>
    </row>
    <row r="1876" spans="1:23" x14ac:dyDescent="0.25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VLOOKUP(F1876:F6681,'Customer Info'!A:B,2,0)</f>
        <v>Meg</v>
      </c>
      <c r="H1876" s="6" t="str">
        <f>VLOOKUP($F$10:$F$4815,'Customer Info'!$A$1:$C$501,3,0)</f>
        <v>Tillman</v>
      </c>
      <c r="I1876" s="6" t="str">
        <f>VLOOKUP($F$10:$F$4815,'Customer Info'!$A$1:$E$501,5,0)</f>
        <v>Melbourne</v>
      </c>
      <c r="J1876" s="2" t="s">
        <v>383</v>
      </c>
      <c r="K1876" s="7" t="str">
        <f>VLOOKUP($J:$J,'Product Details'!$B:$C,2,0)</f>
        <v>Office_Supplies</v>
      </c>
      <c r="L1876" s="7" t="str">
        <f>VLOOKUP($J:$J,'Product Details'!$B:$D,3,0)</f>
        <v>Storage</v>
      </c>
      <c r="M1876" s="7"/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">
        <v>99</v>
      </c>
      <c r="T1876" s="9">
        <f t="shared" si="147"/>
        <v>57143</v>
      </c>
      <c r="U1876" s="9">
        <f t="shared" si="148"/>
        <v>4375</v>
      </c>
      <c r="V1876" s="2" t="s">
        <v>34</v>
      </c>
      <c r="W1876" s="10">
        <f t="shared" si="149"/>
        <v>0.09</v>
      </c>
    </row>
    <row r="1877" spans="1:23" x14ac:dyDescent="0.25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VLOOKUP(F1877:F6682,'Customer Info'!A:B,2,0)</f>
        <v>Roger</v>
      </c>
      <c r="H1877" s="6" t="str">
        <f>VLOOKUP($F$10:$F$4815,'Customer Info'!$A$1:$C$501,3,0)</f>
        <v>Barcio</v>
      </c>
      <c r="I1877" s="6" t="str">
        <f>VLOOKUP($F$10:$F$4815,'Customer Info'!$A$1:$E$501,5,0)</f>
        <v>Celle</v>
      </c>
      <c r="J1877" s="2" t="s">
        <v>793</v>
      </c>
      <c r="K1877" s="7" t="str">
        <f>VLOOKUP($J:$J,'Product Details'!$B:$C,2,0)</f>
        <v>Office_Supplies</v>
      </c>
      <c r="L1877" s="7" t="str">
        <f>VLOOKUP($J:$J,'Product Details'!$B:$D,3,0)</f>
        <v>Fasteners</v>
      </c>
      <c r="M1877" s="7"/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">
        <v>60</v>
      </c>
      <c r="T1877" s="9">
        <f t="shared" si="147"/>
        <v>1906</v>
      </c>
      <c r="U1877" s="9">
        <f t="shared" si="148"/>
        <v>148</v>
      </c>
      <c r="V1877" s="2" t="s">
        <v>64</v>
      </c>
      <c r="W1877" s="10">
        <f t="shared" si="149"/>
        <v>0.02</v>
      </c>
    </row>
    <row r="1878" spans="1:23" x14ac:dyDescent="0.25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VLOOKUP(F1878:F6683,'Customer Info'!A:B,2,0)</f>
        <v>Philip</v>
      </c>
      <c r="H1878" s="6" t="str">
        <f>VLOOKUP($F$10:$F$4815,'Customer Info'!$A$1:$C$501,3,0)</f>
        <v>Brown</v>
      </c>
      <c r="I1878" s="6" t="str">
        <f>VLOOKUP($F$10:$F$4815,'Customer Info'!$A$1:$E$501,5,0)</f>
        <v>Binjai</v>
      </c>
      <c r="J1878" s="2" t="s">
        <v>103</v>
      </c>
      <c r="K1878" s="7" t="str">
        <f>VLOOKUP($J:$J,'Product Details'!$B:$C,2,0)</f>
        <v>Technology</v>
      </c>
      <c r="L1878" s="7" t="str">
        <f>VLOOKUP($J:$J,'Product Details'!$B:$D,3,0)</f>
        <v>Phones</v>
      </c>
      <c r="M1878" s="7"/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">
        <v>63</v>
      </c>
      <c r="T1878" s="9">
        <f t="shared" si="147"/>
        <v>4800</v>
      </c>
      <c r="U1878" s="9">
        <f t="shared" si="148"/>
        <v>327</v>
      </c>
      <c r="V1878" s="2" t="s">
        <v>34</v>
      </c>
      <c r="W1878" s="10">
        <f t="shared" si="149"/>
        <v>0.02</v>
      </c>
    </row>
    <row r="1879" spans="1:23" x14ac:dyDescent="0.25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VLOOKUP(F1879:F6684,'Customer Info'!A:B,2,0)</f>
        <v>Dave</v>
      </c>
      <c r="H1879" s="6" t="str">
        <f>VLOOKUP($F$10:$F$4815,'Customer Info'!$A$1:$C$501,3,0)</f>
        <v>Poirier</v>
      </c>
      <c r="I1879" s="6" t="str">
        <f>VLOOKUP($F$10:$F$4815,'Customer Info'!$A$1:$E$501,5,0)</f>
        <v>Suizhou</v>
      </c>
      <c r="J1879" s="2" t="s">
        <v>362</v>
      </c>
      <c r="K1879" s="7" t="str">
        <f>VLOOKUP($J:$J,'Product Details'!$B:$C,2,0)</f>
        <v>Technology</v>
      </c>
      <c r="L1879" s="7" t="str">
        <f>VLOOKUP($J:$J,'Product Details'!$B:$D,3,0)</f>
        <v>Machines</v>
      </c>
      <c r="M1879" s="7"/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">
        <v>34</v>
      </c>
      <c r="T1879" s="9">
        <f t="shared" si="147"/>
        <v>7060</v>
      </c>
      <c r="U1879" s="9">
        <f t="shared" si="148"/>
        <v>430</v>
      </c>
      <c r="V1879" s="2" t="s">
        <v>64</v>
      </c>
      <c r="W1879" s="10">
        <f t="shared" si="149"/>
        <v>0.05</v>
      </c>
    </row>
    <row r="1880" spans="1:23" x14ac:dyDescent="0.25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VLOOKUP(F1880:F6685,'Customer Info'!A:B,2,0)</f>
        <v>Duane</v>
      </c>
      <c r="H1880" s="6" t="str">
        <f>VLOOKUP($F$10:$F$4815,'Customer Info'!$A$1:$C$501,3,0)</f>
        <v>Huffman</v>
      </c>
      <c r="I1880" s="6" t="str">
        <f>VLOOKUP($F$10:$F$4815,'Customer Info'!$A$1:$E$501,5,0)</f>
        <v>Perth</v>
      </c>
      <c r="J1880" s="2" t="s">
        <v>595</v>
      </c>
      <c r="K1880" s="7" t="str">
        <f>VLOOKUP($J:$J,'Product Details'!$B:$C,2,0)</f>
        <v>Office_Supplies</v>
      </c>
      <c r="L1880" s="7" t="str">
        <f>VLOOKUP($J:$J,'Product Details'!$B:$D,3,0)</f>
        <v>Art</v>
      </c>
      <c r="M1880" s="7"/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">
        <v>41</v>
      </c>
      <c r="T1880" s="9">
        <f t="shared" si="147"/>
        <v>6062</v>
      </c>
      <c r="U1880" s="9">
        <f t="shared" si="148"/>
        <v>545</v>
      </c>
      <c r="V1880" s="2" t="s">
        <v>34</v>
      </c>
      <c r="W1880" s="10">
        <f t="shared" si="149"/>
        <v>0.05</v>
      </c>
    </row>
    <row r="1881" spans="1:23" x14ac:dyDescent="0.25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VLOOKUP(F1881:F6686,'Customer Info'!A:B,2,0)</f>
        <v>Daniel</v>
      </c>
      <c r="H1881" s="6" t="str">
        <f>VLOOKUP($F$10:$F$4815,'Customer Info'!$A$1:$C$501,3,0)</f>
        <v>Raglin</v>
      </c>
      <c r="I1881" s="6" t="str">
        <f>VLOOKUP($F$10:$F$4815,'Customer Info'!$A$1:$E$501,5,0)</f>
        <v>Gold Coast</v>
      </c>
      <c r="J1881" s="2" t="s">
        <v>427</v>
      </c>
      <c r="K1881" s="7" t="str">
        <f>VLOOKUP($J:$J,'Product Details'!$B:$C,2,0)</f>
        <v>Office_Supplies</v>
      </c>
      <c r="L1881" s="7" t="str">
        <f>VLOOKUP($J:$J,'Product Details'!$B:$D,3,0)</f>
        <v>Storage</v>
      </c>
      <c r="M1881" s="7"/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">
        <v>41</v>
      </c>
      <c r="T1881" s="9">
        <f t="shared" si="147"/>
        <v>4881</v>
      </c>
      <c r="U1881" s="9">
        <f t="shared" si="148"/>
        <v>225</v>
      </c>
      <c r="V1881" s="2" t="s">
        <v>34</v>
      </c>
      <c r="W1881" s="10">
        <f t="shared" si="149"/>
        <v>0.02</v>
      </c>
    </row>
    <row r="1882" spans="1:23" x14ac:dyDescent="0.25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VLOOKUP(F1882:F6687,'Customer Info'!A:B,2,0)</f>
        <v>David</v>
      </c>
      <c r="H1882" s="6" t="str">
        <f>VLOOKUP($F$10:$F$4815,'Customer Info'!$A$1:$C$501,3,0)</f>
        <v>Philippe</v>
      </c>
      <c r="I1882" s="6" t="str">
        <f>VLOOKUP($F$10:$F$4815,'Customer Info'!$A$1:$E$501,5,0)</f>
        <v>Hamburg</v>
      </c>
      <c r="J1882" s="2" t="s">
        <v>286</v>
      </c>
      <c r="K1882" s="7" t="str">
        <f>VLOOKUP($J:$J,'Product Details'!$B:$C,2,0)</f>
        <v>Technology</v>
      </c>
      <c r="L1882" s="7" t="str">
        <f>VLOOKUP($J:$J,'Product Details'!$B:$D,3,0)</f>
        <v>Phones</v>
      </c>
      <c r="M1882" s="7"/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">
        <v>35</v>
      </c>
      <c r="T1882" s="9">
        <f t="shared" si="147"/>
        <v>4697</v>
      </c>
      <c r="U1882" s="9">
        <f t="shared" si="148"/>
        <v>210</v>
      </c>
      <c r="V1882" s="2" t="s">
        <v>34</v>
      </c>
      <c r="W1882" s="10">
        <f t="shared" si="149"/>
        <v>0.02</v>
      </c>
    </row>
    <row r="1883" spans="1:23" x14ac:dyDescent="0.25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VLOOKUP(F1883:F6688,'Customer Info'!A:B,2,0)</f>
        <v>Victoria</v>
      </c>
      <c r="H1883" s="6" t="str">
        <f>VLOOKUP($F$10:$F$4815,'Customer Info'!$A$1:$C$501,3,0)</f>
        <v>Brennan</v>
      </c>
      <c r="I1883" s="6" t="str">
        <f>VLOOKUP($F$10:$F$4815,'Customer Info'!$A$1:$E$501,5,0)</f>
        <v>Canberra</v>
      </c>
      <c r="J1883" s="2" t="s">
        <v>329</v>
      </c>
      <c r="K1883" s="7" t="str">
        <f>VLOOKUP($J:$J,'Product Details'!$B:$C,2,0)</f>
        <v>Office_Supplies</v>
      </c>
      <c r="L1883" s="7" t="str">
        <f>VLOOKUP($J:$J,'Product Details'!$B:$D,3,0)</f>
        <v>Appliances</v>
      </c>
      <c r="M1883" s="7"/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7623</v>
      </c>
      <c r="S1883" s="2">
        <v>57</v>
      </c>
      <c r="T1883" s="9">
        <f t="shared" si="147"/>
        <v>7680</v>
      </c>
      <c r="U1883" s="9">
        <f t="shared" si="148"/>
        <v>616</v>
      </c>
      <c r="V1883" s="2" t="s">
        <v>34</v>
      </c>
      <c r="W1883" s="10">
        <f t="shared" si="149"/>
        <v>0.05</v>
      </c>
    </row>
    <row r="1884" spans="1:23" x14ac:dyDescent="0.25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VLOOKUP(F1884:F6689,'Customer Info'!A:B,2,0)</f>
        <v>Toby</v>
      </c>
      <c r="H1884" s="6" t="str">
        <f>VLOOKUP($F$10:$F$4815,'Customer Info'!$A$1:$C$501,3,0)</f>
        <v>Gnade</v>
      </c>
      <c r="I1884" s="6" t="str">
        <f>VLOOKUP($F$10:$F$4815,'Customer Info'!$A$1:$E$501,5,0)</f>
        <v>Wagga Wagga</v>
      </c>
      <c r="J1884" s="2" t="s">
        <v>1013</v>
      </c>
      <c r="K1884" s="7" t="str">
        <f>VLOOKUP($J:$J,'Product Details'!$B:$C,2,0)</f>
        <v>Office_Supplies</v>
      </c>
      <c r="L1884" s="7" t="str">
        <f>VLOOKUP($J:$J,'Product Details'!$B:$D,3,0)</f>
        <v>Envelopes</v>
      </c>
      <c r="M1884" s="7"/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14722</v>
      </c>
      <c r="S1884" s="2">
        <v>98</v>
      </c>
      <c r="T1884" s="9">
        <f t="shared" si="147"/>
        <v>14820</v>
      </c>
      <c r="U1884" s="9">
        <f t="shared" si="148"/>
        <v>1046</v>
      </c>
      <c r="V1884" s="2" t="s">
        <v>34</v>
      </c>
      <c r="W1884" s="10">
        <f t="shared" si="149"/>
        <v>0.05</v>
      </c>
    </row>
    <row r="1885" spans="1:23" x14ac:dyDescent="0.25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VLOOKUP(F1885:F6690,'Customer Info'!A:B,2,0)</f>
        <v>Liz</v>
      </c>
      <c r="H1885" s="6" t="str">
        <f>VLOOKUP($F$10:$F$4815,'Customer Info'!$A$1:$C$501,3,0)</f>
        <v>Pelletier</v>
      </c>
      <c r="I1885" s="6" t="str">
        <f>VLOOKUP($F$10:$F$4815,'Customer Info'!$A$1:$E$501,5,0)</f>
        <v>Zigong</v>
      </c>
      <c r="J1885" s="2" t="s">
        <v>612</v>
      </c>
      <c r="K1885" s="7" t="str">
        <f>VLOOKUP($J:$J,'Product Details'!$B:$C,2,0)</f>
        <v>Technology</v>
      </c>
      <c r="L1885" s="7" t="str">
        <f>VLOOKUP($J:$J,'Product Details'!$B:$D,3,0)</f>
        <v>Phones</v>
      </c>
      <c r="M1885" s="7"/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5920</v>
      </c>
      <c r="S1885" s="2">
        <v>82</v>
      </c>
      <c r="T1885" s="9">
        <f t="shared" si="147"/>
        <v>6002</v>
      </c>
      <c r="U1885" s="9">
        <f t="shared" si="148"/>
        <v>732</v>
      </c>
      <c r="V1885" s="2" t="s">
        <v>34</v>
      </c>
      <c r="W1885" s="10">
        <f t="shared" si="149"/>
        <v>0.05</v>
      </c>
    </row>
    <row r="1886" spans="1:23" x14ac:dyDescent="0.25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VLOOKUP(F1886:F6691,'Customer Info'!A:B,2,0)</f>
        <v>Pauline</v>
      </c>
      <c r="H1886" s="6" t="str">
        <f>VLOOKUP($F$10:$F$4815,'Customer Info'!$A$1:$C$501,3,0)</f>
        <v>Chand</v>
      </c>
      <c r="I1886" s="6" t="str">
        <f>VLOOKUP($F$10:$F$4815,'Customer Info'!$A$1:$E$501,5,0)</f>
        <v>Perth</v>
      </c>
      <c r="J1886" s="2" t="s">
        <v>78</v>
      </c>
      <c r="K1886" s="7" t="str">
        <f>VLOOKUP($J:$J,'Product Details'!$B:$C,2,0)</f>
        <v>Office_Supplies</v>
      </c>
      <c r="L1886" s="7" t="str">
        <f>VLOOKUP($J:$J,'Product Details'!$B:$D,3,0)</f>
        <v>Supplies</v>
      </c>
      <c r="M1886" s="7"/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11825</v>
      </c>
      <c r="S1886" s="2">
        <v>35</v>
      </c>
      <c r="T1886" s="9">
        <f t="shared" si="147"/>
        <v>11860</v>
      </c>
      <c r="U1886" s="9">
        <f t="shared" si="148"/>
        <v>700</v>
      </c>
      <c r="V1886" s="2" t="s">
        <v>34</v>
      </c>
      <c r="W1886" s="10">
        <f t="shared" si="149"/>
        <v>0.05</v>
      </c>
    </row>
    <row r="1887" spans="1:23" x14ac:dyDescent="0.25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VLOOKUP(F1887:F6692,'Customer Info'!A:B,2,0)</f>
        <v>Kelly</v>
      </c>
      <c r="H1887" s="6" t="str">
        <f>VLOOKUP($F$10:$F$4815,'Customer Info'!$A$1:$C$501,3,0)</f>
        <v>Collister</v>
      </c>
      <c r="I1887" s="6" t="str">
        <f>VLOOKUP($F$10:$F$4815,'Customer Info'!$A$1:$E$501,5,0)</f>
        <v>Tangshan</v>
      </c>
      <c r="J1887" s="2" t="s">
        <v>329</v>
      </c>
      <c r="K1887" s="7" t="str">
        <f>VLOOKUP($J:$J,'Product Details'!$B:$C,2,0)</f>
        <v>Office_Supplies</v>
      </c>
      <c r="L1887" s="7" t="str">
        <f>VLOOKUP($J:$J,'Product Details'!$B:$D,3,0)</f>
        <v>Appliances</v>
      </c>
      <c r="M1887" s="7"/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6750</v>
      </c>
      <c r="S1887" s="2">
        <v>91</v>
      </c>
      <c r="T1887" s="9">
        <f t="shared" si="147"/>
        <v>6841</v>
      </c>
      <c r="U1887" s="9">
        <f t="shared" si="148"/>
        <v>220</v>
      </c>
      <c r="V1887" s="2" t="s">
        <v>34</v>
      </c>
      <c r="W1887" s="10">
        <f t="shared" si="149"/>
        <v>0.05</v>
      </c>
    </row>
    <row r="1888" spans="1:23" x14ac:dyDescent="0.25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VLOOKUP(F1888:F6693,'Customer Info'!A:B,2,0)</f>
        <v>Laurel</v>
      </c>
      <c r="H1888" s="6" t="str">
        <f>VLOOKUP($F$10:$F$4815,'Customer Info'!$A$1:$C$501,3,0)</f>
        <v>Beltran</v>
      </c>
      <c r="I1888" s="6" t="str">
        <f>VLOOKUP($F$10:$F$4815,'Customer Info'!$A$1:$E$501,5,0)</f>
        <v>Melbourne</v>
      </c>
      <c r="J1888" s="2" t="s">
        <v>389</v>
      </c>
      <c r="K1888" s="7" t="str">
        <f>VLOOKUP($J:$J,'Product Details'!$B:$C,2,0)</f>
        <v>Furniture</v>
      </c>
      <c r="L1888" s="7" t="str">
        <f>VLOOKUP($J:$J,'Product Details'!$B:$D,3,0)</f>
        <v>Tables</v>
      </c>
      <c r="M1888" s="7"/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3152</v>
      </c>
      <c r="S1888" s="2">
        <v>63</v>
      </c>
      <c r="T1888" s="9">
        <f t="shared" si="147"/>
        <v>3215</v>
      </c>
      <c r="U1888" s="9">
        <f t="shared" si="148"/>
        <v>153</v>
      </c>
      <c r="V1888" s="2" t="s">
        <v>64</v>
      </c>
      <c r="W1888" s="10">
        <f t="shared" si="149"/>
        <v>0.02</v>
      </c>
    </row>
    <row r="1889" spans="1:23" x14ac:dyDescent="0.25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VLOOKUP(F1889:F6694,'Customer Info'!A:B,2,0)</f>
        <v>Peter</v>
      </c>
      <c r="H1889" s="6" t="str">
        <f>VLOOKUP($F$10:$F$4815,'Customer Info'!$A$1:$C$501,3,0)</f>
        <v>BŸhler</v>
      </c>
      <c r="I1889" s="6" t="str">
        <f>VLOOKUP($F$10:$F$4815,'Customer Info'!$A$1:$E$501,5,0)</f>
        <v>Wolfsburg</v>
      </c>
      <c r="J1889" s="2" t="s">
        <v>51</v>
      </c>
      <c r="K1889" s="7" t="str">
        <f>VLOOKUP($J:$J,'Product Details'!$B:$C,2,0)</f>
        <v>Technology</v>
      </c>
      <c r="L1889" s="7" t="str">
        <f>VLOOKUP($J:$J,'Product Details'!$B:$D,3,0)</f>
        <v>Machines</v>
      </c>
      <c r="M1889" s="7"/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1364</v>
      </c>
      <c r="S1889" s="2">
        <v>50</v>
      </c>
      <c r="T1889" s="9">
        <f t="shared" si="147"/>
        <v>1414</v>
      </c>
      <c r="U1889" s="9">
        <f t="shared" si="148"/>
        <v>140</v>
      </c>
      <c r="V1889" s="2" t="s">
        <v>34</v>
      </c>
      <c r="W1889" s="10">
        <f t="shared" si="149"/>
        <v>0.02</v>
      </c>
    </row>
    <row r="1890" spans="1:23" x14ac:dyDescent="0.25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VLOOKUP(F1890:F6695,'Customer Info'!A:B,2,0)</f>
        <v>Lynn</v>
      </c>
      <c r="H1890" s="6" t="str">
        <f>VLOOKUP($F$10:$F$4815,'Customer Info'!$A$1:$C$501,3,0)</f>
        <v>Smith</v>
      </c>
      <c r="I1890" s="6" t="str">
        <f>VLOOKUP($F$10:$F$4815,'Customer Info'!$A$1:$E$501,5,0)</f>
        <v>Guiping</v>
      </c>
      <c r="J1890" s="2" t="s">
        <v>197</v>
      </c>
      <c r="K1890" s="7" t="str">
        <f>VLOOKUP($J:$J,'Product Details'!$B:$C,2,0)</f>
        <v>Office_Supplies</v>
      </c>
      <c r="L1890" s="7" t="str">
        <f>VLOOKUP($J:$J,'Product Details'!$B:$D,3,0)</f>
        <v>Labels</v>
      </c>
      <c r="M1890" s="7"/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11924</v>
      </c>
      <c r="S1890" s="2">
        <v>85</v>
      </c>
      <c r="T1890" s="9">
        <f t="shared" si="147"/>
        <v>12009</v>
      </c>
      <c r="U1890" s="9">
        <f t="shared" si="148"/>
        <v>529</v>
      </c>
      <c r="V1890" s="2" t="s">
        <v>34</v>
      </c>
      <c r="W1890" s="10">
        <f t="shared" si="149"/>
        <v>0.05</v>
      </c>
    </row>
    <row r="1891" spans="1:23" x14ac:dyDescent="0.25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VLOOKUP(F1891:F6696,'Customer Info'!A:B,2,0)</f>
        <v>Mike</v>
      </c>
      <c r="H1891" s="6" t="str">
        <f>VLOOKUP($F$10:$F$4815,'Customer Info'!$A$1:$C$501,3,0)</f>
        <v>Vittorini</v>
      </c>
      <c r="I1891" s="6" t="str">
        <f>VLOOKUP($F$10:$F$4815,'Customer Info'!$A$1:$E$501,5,0)</f>
        <v>Naihati</v>
      </c>
      <c r="J1891" s="2" t="s">
        <v>523</v>
      </c>
      <c r="K1891" s="7" t="str">
        <f>VLOOKUP($J:$J,'Product Details'!$B:$C,2,0)</f>
        <v>Office_Supplies</v>
      </c>
      <c r="L1891" s="7" t="str">
        <f>VLOOKUP($J:$J,'Product Details'!$B:$D,3,0)</f>
        <v>Appliances</v>
      </c>
      <c r="M1891" s="7"/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16280</v>
      </c>
      <c r="S1891" s="2">
        <v>50</v>
      </c>
      <c r="T1891" s="9">
        <f t="shared" si="147"/>
        <v>16330</v>
      </c>
      <c r="U1891" s="9">
        <f t="shared" si="148"/>
        <v>1110</v>
      </c>
      <c r="V1891" s="2" t="s">
        <v>64</v>
      </c>
      <c r="W1891" s="10">
        <f t="shared" si="149"/>
        <v>0.05</v>
      </c>
    </row>
    <row r="1892" spans="1:23" x14ac:dyDescent="0.25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VLOOKUP(F1892:F6697,'Customer Info'!A:B,2,0)</f>
        <v>Stewart</v>
      </c>
      <c r="H1892" s="6" t="str">
        <f>VLOOKUP($F$10:$F$4815,'Customer Info'!$A$1:$C$501,3,0)</f>
        <v>Visinsky</v>
      </c>
      <c r="I1892" s="6" t="str">
        <f>VLOOKUP($F$10:$F$4815,'Customer Info'!$A$1:$E$501,5,0)</f>
        <v>Shenyang</v>
      </c>
      <c r="J1892" s="2" t="s">
        <v>612</v>
      </c>
      <c r="K1892" s="7" t="str">
        <f>VLOOKUP($J:$J,'Product Details'!$B:$C,2,0)</f>
        <v>Technology</v>
      </c>
      <c r="L1892" s="7" t="str">
        <f>VLOOKUP($J:$J,'Product Details'!$B:$D,3,0)</f>
        <v>Phones</v>
      </c>
      <c r="M1892" s="7"/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3274</v>
      </c>
      <c r="S1892" s="2">
        <v>37</v>
      </c>
      <c r="T1892" s="9">
        <f t="shared" si="147"/>
        <v>3311</v>
      </c>
      <c r="U1892" s="9">
        <f t="shared" si="148"/>
        <v>129</v>
      </c>
      <c r="V1892" s="2" t="s">
        <v>64</v>
      </c>
      <c r="W1892" s="10">
        <f t="shared" si="149"/>
        <v>0.02</v>
      </c>
    </row>
    <row r="1893" spans="1:23" x14ac:dyDescent="0.25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VLOOKUP(F1893:F6698,'Customer Info'!A:B,2,0)</f>
        <v>Julia</v>
      </c>
      <c r="H1893" s="6" t="str">
        <f>VLOOKUP($F$10:$F$4815,'Customer Info'!$A$1:$C$501,3,0)</f>
        <v>Dunbar</v>
      </c>
      <c r="I1893" s="6" t="str">
        <f>VLOOKUP($F$10:$F$4815,'Customer Info'!$A$1:$E$501,5,0)</f>
        <v>Cologne</v>
      </c>
      <c r="J1893" s="2" t="s">
        <v>695</v>
      </c>
      <c r="K1893" s="7" t="str">
        <f>VLOOKUP($J:$J,'Product Details'!$B:$C,2,0)</f>
        <v>Office_Supplies</v>
      </c>
      <c r="L1893" s="7" t="str">
        <f>VLOOKUP($J:$J,'Product Details'!$B:$D,3,0)</f>
        <v>Binders</v>
      </c>
      <c r="M1893" s="7"/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384</v>
      </c>
      <c r="S1893" s="2">
        <v>30</v>
      </c>
      <c r="T1893" s="9">
        <f t="shared" si="147"/>
        <v>414</v>
      </c>
      <c r="U1893" s="9">
        <f t="shared" si="148"/>
        <v>69</v>
      </c>
      <c r="V1893" s="2" t="s">
        <v>34</v>
      </c>
      <c r="W1893" s="10">
        <f t="shared" si="149"/>
        <v>0.02</v>
      </c>
    </row>
    <row r="1894" spans="1:23" x14ac:dyDescent="0.25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VLOOKUP(F1894:F6699,'Customer Info'!A:B,2,0)</f>
        <v>Lynn</v>
      </c>
      <c r="H1894" s="6" t="str">
        <f>VLOOKUP($F$10:$F$4815,'Customer Info'!$A$1:$C$501,3,0)</f>
        <v>Smith</v>
      </c>
      <c r="I1894" s="6" t="str">
        <f>VLOOKUP($F$10:$F$4815,'Customer Info'!$A$1:$E$501,5,0)</f>
        <v>Kanpur</v>
      </c>
      <c r="J1894" s="2" t="s">
        <v>383</v>
      </c>
      <c r="K1894" s="7" t="str">
        <f>VLOOKUP($J:$J,'Product Details'!$B:$C,2,0)</f>
        <v>Office_Supplies</v>
      </c>
      <c r="L1894" s="7" t="str">
        <f>VLOOKUP($J:$J,'Product Details'!$B:$D,3,0)</f>
        <v>Storage</v>
      </c>
      <c r="M1894" s="7"/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885</v>
      </c>
      <c r="S1894" s="2">
        <v>30</v>
      </c>
      <c r="T1894" s="9">
        <f t="shared" si="147"/>
        <v>915</v>
      </c>
      <c r="U1894" s="9">
        <f t="shared" si="148"/>
        <v>70</v>
      </c>
      <c r="V1894" s="2" t="s">
        <v>31</v>
      </c>
      <c r="W1894" s="10">
        <f t="shared" si="149"/>
        <v>0.02</v>
      </c>
    </row>
    <row r="1895" spans="1:23" x14ac:dyDescent="0.25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VLOOKUP(F1895:F6700,'Customer Info'!A:B,2,0)</f>
        <v>Stuart</v>
      </c>
      <c r="H1895" s="6" t="str">
        <f>VLOOKUP($F$10:$F$4815,'Customer Info'!$A$1:$C$501,3,0)</f>
        <v>Calhoun</v>
      </c>
      <c r="I1895" s="6" t="str">
        <f>VLOOKUP($F$10:$F$4815,'Customer Info'!$A$1:$E$501,5,0)</f>
        <v>Nowra</v>
      </c>
      <c r="J1895" s="2" t="s">
        <v>371</v>
      </c>
      <c r="K1895" s="7" t="str">
        <f>VLOOKUP($J:$J,'Product Details'!$B:$C,2,0)</f>
        <v>Furniture</v>
      </c>
      <c r="L1895" s="7" t="str">
        <f>VLOOKUP($J:$J,'Product Details'!$B:$D,3,0)</f>
        <v>Bookcases</v>
      </c>
      <c r="M1895" s="7"/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755</v>
      </c>
      <c r="S1895" s="2">
        <v>30</v>
      </c>
      <c r="T1895" s="9">
        <f t="shared" si="147"/>
        <v>785</v>
      </c>
      <c r="U1895" s="9">
        <f t="shared" si="148"/>
        <v>90</v>
      </c>
      <c r="V1895" s="2" t="s">
        <v>34</v>
      </c>
      <c r="W1895" s="10">
        <f t="shared" si="149"/>
        <v>0.02</v>
      </c>
    </row>
    <row r="1896" spans="1:23" x14ac:dyDescent="0.25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VLOOKUP(F1896:F6701,'Customer Info'!A:B,2,0)</f>
        <v>Mick</v>
      </c>
      <c r="H1896" s="6" t="str">
        <f>VLOOKUP($F$10:$F$4815,'Customer Info'!$A$1:$C$501,3,0)</f>
        <v>Crebagga</v>
      </c>
      <c r="I1896" s="6" t="str">
        <f>VLOOKUP($F$10:$F$4815,'Customer Info'!$A$1:$E$501,5,0)</f>
        <v>Banjarmasin</v>
      </c>
      <c r="J1896" s="2" t="s">
        <v>573</v>
      </c>
      <c r="K1896" s="7" t="str">
        <f>VLOOKUP($J:$J,'Product Details'!$B:$C,2,0)</f>
        <v>Technology</v>
      </c>
      <c r="L1896" s="7" t="str">
        <f>VLOOKUP($J:$J,'Product Details'!$B:$D,3,0)</f>
        <v>Machines</v>
      </c>
      <c r="M1896" s="7"/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270</v>
      </c>
      <c r="S1896" s="2">
        <v>30</v>
      </c>
      <c r="T1896" s="9">
        <f t="shared" si="147"/>
        <v>300</v>
      </c>
      <c r="U1896" s="9">
        <f t="shared" si="148"/>
        <v>42</v>
      </c>
      <c r="V1896" s="2" t="s">
        <v>72</v>
      </c>
      <c r="W1896" s="10">
        <f t="shared" si="149"/>
        <v>0.02</v>
      </c>
    </row>
    <row r="1897" spans="1:23" x14ac:dyDescent="0.25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VLOOKUP(F1897:F6702,'Customer Info'!A:B,2,0)</f>
        <v>Thea</v>
      </c>
      <c r="H1897" s="6" t="str">
        <f>VLOOKUP($F$10:$F$4815,'Customer Info'!$A$1:$C$501,3,0)</f>
        <v>Hudgings</v>
      </c>
      <c r="I1897" s="6" t="str">
        <f>VLOOKUP($F$10:$F$4815,'Customer Info'!$A$1:$E$501,5,0)</f>
        <v>Anshan</v>
      </c>
      <c r="J1897" s="2" t="s">
        <v>84</v>
      </c>
      <c r="K1897" s="7" t="str">
        <f>VLOOKUP($J:$J,'Product Details'!$B:$C,2,0)</f>
        <v>Furniture</v>
      </c>
      <c r="L1897" s="7" t="str">
        <f>VLOOKUP($J:$J,'Product Details'!$B:$D,3,0)</f>
        <v>Chairs</v>
      </c>
      <c r="M1897" s="7"/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6800</v>
      </c>
      <c r="S1897" s="2">
        <v>75</v>
      </c>
      <c r="T1897" s="9">
        <f t="shared" si="147"/>
        <v>6875</v>
      </c>
      <c r="U1897" s="9">
        <f t="shared" si="148"/>
        <v>395</v>
      </c>
      <c r="V1897" s="2" t="s">
        <v>34</v>
      </c>
      <c r="W1897" s="10">
        <f t="shared" si="149"/>
        <v>0.05</v>
      </c>
    </row>
    <row r="1898" spans="1:23" x14ac:dyDescent="0.25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VLOOKUP(F1898:F6703,'Customer Info'!A:B,2,0)</f>
        <v>Ryan</v>
      </c>
      <c r="H1898" s="6" t="str">
        <f>VLOOKUP($F$10:$F$4815,'Customer Info'!$A$1:$C$501,3,0)</f>
        <v>Crowe</v>
      </c>
      <c r="I1898" s="6" t="str">
        <f>VLOOKUP($F$10:$F$4815,'Customer Info'!$A$1:$E$501,5,0)</f>
        <v>Kanpur</v>
      </c>
      <c r="J1898" s="2" t="s">
        <v>796</v>
      </c>
      <c r="K1898" s="7" t="str">
        <f>VLOOKUP($J:$J,'Product Details'!$B:$C,2,0)</f>
        <v>Office_Supplies</v>
      </c>
      <c r="L1898" s="7" t="str">
        <f>VLOOKUP($J:$J,'Product Details'!$B:$D,3,0)</f>
        <v>Binders</v>
      </c>
      <c r="M1898" s="7"/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189</v>
      </c>
      <c r="S1898" s="2">
        <v>10</v>
      </c>
      <c r="T1898" s="9">
        <f t="shared" si="147"/>
        <v>199</v>
      </c>
      <c r="U1898" s="9">
        <f t="shared" si="148"/>
        <v>25</v>
      </c>
      <c r="V1898" s="2" t="s">
        <v>64</v>
      </c>
      <c r="W1898" s="10">
        <f t="shared" si="149"/>
        <v>0.02</v>
      </c>
    </row>
    <row r="1899" spans="1:23" x14ac:dyDescent="0.25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VLOOKUP(F1899:F6704,'Customer Info'!A:B,2,0)</f>
        <v>Mark</v>
      </c>
      <c r="H1899" s="6" t="str">
        <f>VLOOKUP($F$10:$F$4815,'Customer Info'!$A$1:$C$501,3,0)</f>
        <v>Packer</v>
      </c>
      <c r="I1899" s="6" t="str">
        <f>VLOOKUP($F$10:$F$4815,'Customer Info'!$A$1:$E$501,5,0)</f>
        <v>Perth</v>
      </c>
      <c r="J1899" s="2" t="s">
        <v>415</v>
      </c>
      <c r="K1899" s="7" t="str">
        <f>VLOOKUP($J:$J,'Product Details'!$B:$C,2,0)</f>
        <v>Furniture</v>
      </c>
      <c r="L1899" s="7" t="str">
        <f>VLOOKUP($J:$J,'Product Details'!$B:$D,3,0)</f>
        <v>Furnishings</v>
      </c>
      <c r="M1899" s="7"/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7534</v>
      </c>
      <c r="S1899" s="2">
        <v>34</v>
      </c>
      <c r="T1899" s="9">
        <f t="shared" si="147"/>
        <v>7568</v>
      </c>
      <c r="U1899" s="9">
        <f t="shared" si="148"/>
        <v>462</v>
      </c>
      <c r="V1899" s="2" t="s">
        <v>34</v>
      </c>
      <c r="W1899" s="10">
        <f t="shared" si="149"/>
        <v>0.05</v>
      </c>
    </row>
    <row r="1900" spans="1:23" x14ac:dyDescent="0.25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VLOOKUP(F1900:F6705,'Customer Info'!A:B,2,0)</f>
        <v>Sung</v>
      </c>
      <c r="H1900" s="6" t="str">
        <f>VLOOKUP($F$10:$F$4815,'Customer Info'!$A$1:$C$501,3,0)</f>
        <v>Pak</v>
      </c>
      <c r="I1900" s="6" t="str">
        <f>VLOOKUP($F$10:$F$4815,'Customer Info'!$A$1:$E$501,5,0)</f>
        <v>Chaozhou</v>
      </c>
      <c r="J1900" s="2" t="s">
        <v>329</v>
      </c>
      <c r="K1900" s="7" t="str">
        <f>VLOOKUP($J:$J,'Product Details'!$B:$C,2,0)</f>
        <v>Office_Supplies</v>
      </c>
      <c r="L1900" s="7" t="str">
        <f>VLOOKUP($J:$J,'Product Details'!$B:$D,3,0)</f>
        <v>Appliances</v>
      </c>
      <c r="M1900" s="7"/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179</v>
      </c>
      <c r="S1900" s="2">
        <v>30</v>
      </c>
      <c r="T1900" s="9">
        <f t="shared" si="147"/>
        <v>209</v>
      </c>
      <c r="U1900" s="9">
        <f t="shared" si="148"/>
        <v>43</v>
      </c>
      <c r="V1900" s="2" t="s">
        <v>34</v>
      </c>
      <c r="W1900" s="10">
        <f t="shared" si="149"/>
        <v>0.02</v>
      </c>
    </row>
    <row r="1901" spans="1:23" x14ac:dyDescent="0.25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VLOOKUP(F1901:F6706,'Customer Info'!A:B,2,0)</f>
        <v>Becky</v>
      </c>
      <c r="H1901" s="6" t="str">
        <f>VLOOKUP($F$10:$F$4815,'Customer Info'!$A$1:$C$501,3,0)</f>
        <v>Castell</v>
      </c>
      <c r="I1901" s="6" t="str">
        <f>VLOOKUP($F$10:$F$4815,'Customer Info'!$A$1:$E$501,5,0)</f>
        <v>Berlin</v>
      </c>
      <c r="J1901" s="2" t="s">
        <v>221</v>
      </c>
      <c r="K1901" s="7" t="str">
        <f>VLOOKUP($J:$J,'Product Details'!$B:$C,2,0)</f>
        <v>Office_Supplies</v>
      </c>
      <c r="L1901" s="7" t="str">
        <f>VLOOKUP($J:$J,'Product Details'!$B:$D,3,0)</f>
        <v>Storage</v>
      </c>
      <c r="M1901" s="7"/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2250</v>
      </c>
      <c r="S1901" s="2">
        <v>71</v>
      </c>
      <c r="T1901" s="9">
        <f t="shared" si="147"/>
        <v>2321</v>
      </c>
      <c r="U1901" s="9">
        <f t="shared" si="148"/>
        <v>241</v>
      </c>
      <c r="V1901" s="2" t="s">
        <v>34</v>
      </c>
      <c r="W1901" s="10">
        <f t="shared" si="149"/>
        <v>0.02</v>
      </c>
    </row>
    <row r="1902" spans="1:23" x14ac:dyDescent="0.25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VLOOKUP(F1902:F6707,'Customer Info'!A:B,2,0)</f>
        <v>Joy</v>
      </c>
      <c r="H1902" s="6" t="str">
        <f>VLOOKUP($F$10:$F$4815,'Customer Info'!$A$1:$C$501,3,0)</f>
        <v>Daniels</v>
      </c>
      <c r="I1902" s="6" t="str">
        <f>VLOOKUP($F$10:$F$4815,'Customer Info'!$A$1:$E$501,5,0)</f>
        <v>Cairns</v>
      </c>
      <c r="J1902" s="2" t="s">
        <v>515</v>
      </c>
      <c r="K1902" s="7" t="str">
        <f>VLOOKUP($J:$J,'Product Details'!$B:$C,2,0)</f>
        <v>Technology</v>
      </c>
      <c r="L1902" s="7" t="str">
        <f>VLOOKUP($J:$J,'Product Details'!$B:$D,3,0)</f>
        <v>Accessories</v>
      </c>
      <c r="M1902" s="7"/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32808</v>
      </c>
      <c r="S1902" s="2">
        <v>56</v>
      </c>
      <c r="T1902" s="9">
        <f t="shared" si="147"/>
        <v>32864</v>
      </c>
      <c r="U1902" s="9">
        <f t="shared" si="148"/>
        <v>2488</v>
      </c>
      <c r="V1902" s="2" t="s">
        <v>64</v>
      </c>
      <c r="W1902" s="10">
        <f t="shared" si="149"/>
        <v>7.0000000000000007E-2</v>
      </c>
    </row>
    <row r="1903" spans="1:23" x14ac:dyDescent="0.25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VLOOKUP(F1903:F6708,'Customer Info'!A:B,2,0)</f>
        <v>Julie</v>
      </c>
      <c r="H1903" s="6" t="str">
        <f>VLOOKUP($F$10:$F$4815,'Customer Info'!$A$1:$C$501,3,0)</f>
        <v>Creighton</v>
      </c>
      <c r="I1903" s="6" t="str">
        <f>VLOOKUP($F$10:$F$4815,'Customer Info'!$A$1:$E$501,5,0)</f>
        <v>Bandung</v>
      </c>
      <c r="J1903" s="2" t="s">
        <v>284</v>
      </c>
      <c r="K1903" s="7" t="str">
        <f>VLOOKUP($J:$J,'Product Details'!$B:$C,2,0)</f>
        <v>Furniture</v>
      </c>
      <c r="L1903" s="7" t="str">
        <f>VLOOKUP($J:$J,'Product Details'!$B:$D,3,0)</f>
        <v>Chairs</v>
      </c>
      <c r="M1903" s="7"/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592</v>
      </c>
      <c r="S1903" s="2">
        <v>30</v>
      </c>
      <c r="T1903" s="9">
        <f t="shared" si="147"/>
        <v>622</v>
      </c>
      <c r="U1903" s="9">
        <f t="shared" si="148"/>
        <v>78</v>
      </c>
      <c r="V1903" s="2" t="s">
        <v>34</v>
      </c>
      <c r="W1903" s="10">
        <f t="shared" si="149"/>
        <v>0.02</v>
      </c>
    </row>
    <row r="1904" spans="1:23" x14ac:dyDescent="0.25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VLOOKUP(F1904:F6709,'Customer Info'!A:B,2,0)</f>
        <v>Eugene</v>
      </c>
      <c r="H1904" s="6" t="str">
        <f>VLOOKUP($F$10:$F$4815,'Customer Info'!$A$1:$C$501,3,0)</f>
        <v>Hildebrand</v>
      </c>
      <c r="I1904" s="6" t="str">
        <f>VLOOKUP($F$10:$F$4815,'Customer Info'!$A$1:$E$501,5,0)</f>
        <v>Coffs Harbour</v>
      </c>
      <c r="J1904" s="2" t="s">
        <v>100</v>
      </c>
      <c r="K1904" s="7" t="str">
        <f>VLOOKUP($J:$J,'Product Details'!$B:$C,2,0)</f>
        <v>Office_Supplies</v>
      </c>
      <c r="L1904" s="7" t="str">
        <f>VLOOKUP($J:$J,'Product Details'!$B:$D,3,0)</f>
        <v>Art</v>
      </c>
      <c r="M1904" s="7"/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4599</v>
      </c>
      <c r="S1904" s="2">
        <v>75</v>
      </c>
      <c r="T1904" s="9">
        <f t="shared" si="147"/>
        <v>4674</v>
      </c>
      <c r="U1904" s="9">
        <f t="shared" si="148"/>
        <v>456</v>
      </c>
      <c r="V1904" s="2" t="s">
        <v>34</v>
      </c>
      <c r="W1904" s="10">
        <f t="shared" si="149"/>
        <v>0.02</v>
      </c>
    </row>
    <row r="1905" spans="1:23" x14ac:dyDescent="0.25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VLOOKUP(F1905:F6710,'Customer Info'!A:B,2,0)</f>
        <v>Logan</v>
      </c>
      <c r="H1905" s="6" t="str">
        <f>VLOOKUP($F$10:$F$4815,'Customer Info'!$A$1:$C$501,3,0)</f>
        <v>Currie</v>
      </c>
      <c r="I1905" s="6" t="str">
        <f>VLOOKUP($F$10:$F$4815,'Customer Info'!$A$1:$E$501,5,0)</f>
        <v>Anshan</v>
      </c>
      <c r="J1905" s="2" t="s">
        <v>181</v>
      </c>
      <c r="K1905" s="7" t="str">
        <f>VLOOKUP($J:$J,'Product Details'!$B:$C,2,0)</f>
        <v>Furniture</v>
      </c>
      <c r="L1905" s="7" t="str">
        <f>VLOOKUP($J:$J,'Product Details'!$B:$D,3,0)</f>
        <v>Tables</v>
      </c>
      <c r="M1905" s="7"/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1372</v>
      </c>
      <c r="S1905" s="2">
        <v>21</v>
      </c>
      <c r="T1905" s="9">
        <f t="shared" si="147"/>
        <v>1393</v>
      </c>
      <c r="U1905" s="9">
        <f t="shared" si="148"/>
        <v>85</v>
      </c>
      <c r="V1905" s="2" t="s">
        <v>31</v>
      </c>
      <c r="W1905" s="10">
        <f t="shared" si="149"/>
        <v>0.02</v>
      </c>
    </row>
    <row r="1906" spans="1:23" x14ac:dyDescent="0.25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VLOOKUP(F1906:F6711,'Customer Info'!A:B,2,0)</f>
        <v>Logan</v>
      </c>
      <c r="H1906" s="6" t="str">
        <f>VLOOKUP($F$10:$F$4815,'Customer Info'!$A$1:$C$501,3,0)</f>
        <v>Haushalter</v>
      </c>
      <c r="I1906" s="6" t="str">
        <f>VLOOKUP($F$10:$F$4815,'Customer Info'!$A$1:$E$501,5,0)</f>
        <v>Canberra</v>
      </c>
      <c r="J1906" s="2" t="s">
        <v>1143</v>
      </c>
      <c r="K1906" s="7" t="str">
        <f>VLOOKUP($J:$J,'Product Details'!$B:$C,2,0)</f>
        <v>Furniture</v>
      </c>
      <c r="L1906" s="7" t="str">
        <f>VLOOKUP($J:$J,'Product Details'!$B:$D,3,0)</f>
        <v>Bookcases</v>
      </c>
      <c r="M1906" s="7"/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55382</v>
      </c>
      <c r="S1906" s="2">
        <v>69</v>
      </c>
      <c r="T1906" s="9">
        <f t="shared" si="147"/>
        <v>55451</v>
      </c>
      <c r="U1906" s="9">
        <f t="shared" si="148"/>
        <v>4219</v>
      </c>
      <c r="V1906" s="2" t="s">
        <v>34</v>
      </c>
      <c r="W1906" s="10">
        <f t="shared" si="149"/>
        <v>0.09</v>
      </c>
    </row>
    <row r="1907" spans="1:23" x14ac:dyDescent="0.25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VLOOKUP(F1907:F6712,'Customer Info'!A:B,2,0)</f>
        <v>Thomas</v>
      </c>
      <c r="H1907" s="6" t="str">
        <f>VLOOKUP($F$10:$F$4815,'Customer Info'!$A$1:$C$501,3,0)</f>
        <v>Boland</v>
      </c>
      <c r="I1907" s="6" t="str">
        <f>VLOOKUP($F$10:$F$4815,'Customer Info'!$A$1:$E$501,5,0)</f>
        <v>Newcastle</v>
      </c>
      <c r="J1907" s="2" t="s">
        <v>161</v>
      </c>
      <c r="K1907" s="7" t="str">
        <f>VLOOKUP($J:$J,'Product Details'!$B:$C,2,0)</f>
        <v>Office_Supplies</v>
      </c>
      <c r="L1907" s="7" t="str">
        <f>VLOOKUP($J:$J,'Product Details'!$B:$D,3,0)</f>
        <v>Storage</v>
      </c>
      <c r="M1907" s="7"/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9630</v>
      </c>
      <c r="S1907" s="2">
        <v>27</v>
      </c>
      <c r="T1907" s="9">
        <f t="shared" si="147"/>
        <v>9657</v>
      </c>
      <c r="U1907" s="9">
        <f t="shared" si="148"/>
        <v>735</v>
      </c>
      <c r="V1907" s="2" t="s">
        <v>64</v>
      </c>
      <c r="W1907" s="10">
        <f t="shared" si="149"/>
        <v>0.05</v>
      </c>
    </row>
    <row r="1908" spans="1:23" x14ac:dyDescent="0.25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VLOOKUP(F1908:F6713,'Customer Info'!A:B,2,0)</f>
        <v>Sara</v>
      </c>
      <c r="H1908" s="6" t="str">
        <f>VLOOKUP($F$10:$F$4815,'Customer Info'!$A$1:$C$501,3,0)</f>
        <v>Luxemburg</v>
      </c>
      <c r="I1908" s="6" t="str">
        <f>VLOOKUP($F$10:$F$4815,'Customer Info'!$A$1:$E$501,5,0)</f>
        <v>Luoyang</v>
      </c>
      <c r="J1908" s="2" t="s">
        <v>253</v>
      </c>
      <c r="K1908" s="7" t="str">
        <f>VLOOKUP($J:$J,'Product Details'!$B:$C,2,0)</f>
        <v>Office_Supplies</v>
      </c>
      <c r="L1908" s="7" t="str">
        <f>VLOOKUP($J:$J,'Product Details'!$B:$D,3,0)</f>
        <v>Binders</v>
      </c>
      <c r="M1908" s="7"/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1422</v>
      </c>
      <c r="S1908" s="2">
        <v>26</v>
      </c>
      <c r="T1908" s="9">
        <f t="shared" si="147"/>
        <v>1448</v>
      </c>
      <c r="U1908" s="9">
        <f t="shared" si="148"/>
        <v>119</v>
      </c>
      <c r="V1908" s="2" t="s">
        <v>34</v>
      </c>
      <c r="W1908" s="10">
        <f t="shared" si="149"/>
        <v>0.02</v>
      </c>
    </row>
    <row r="1909" spans="1:23" x14ac:dyDescent="0.25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VLOOKUP(F1909:F6714,'Customer Info'!A:B,2,0)</f>
        <v>Shahid</v>
      </c>
      <c r="H1909" s="6" t="str">
        <f>VLOOKUP($F$10:$F$4815,'Customer Info'!$A$1:$C$501,3,0)</f>
        <v>Collister</v>
      </c>
      <c r="I1909" s="6" t="str">
        <f>VLOOKUP($F$10:$F$4815,'Customer Info'!$A$1:$E$501,5,0)</f>
        <v>Leipzig</v>
      </c>
      <c r="J1909" s="2" t="s">
        <v>479</v>
      </c>
      <c r="K1909" s="7" t="str">
        <f>VLOOKUP($J:$J,'Product Details'!$B:$C,2,0)</f>
        <v>Furniture</v>
      </c>
      <c r="L1909" s="7" t="str">
        <f>VLOOKUP($J:$J,'Product Details'!$B:$D,3,0)</f>
        <v>Chairs</v>
      </c>
      <c r="M1909" s="7"/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2627</v>
      </c>
      <c r="S1909" s="2">
        <v>95</v>
      </c>
      <c r="T1909" s="9">
        <f t="shared" si="147"/>
        <v>2722</v>
      </c>
      <c r="U1909" s="9">
        <f t="shared" si="148"/>
        <v>194</v>
      </c>
      <c r="V1909" s="2" t="s">
        <v>34</v>
      </c>
      <c r="W1909" s="10">
        <f t="shared" si="149"/>
        <v>0.02</v>
      </c>
    </row>
    <row r="1910" spans="1:23" x14ac:dyDescent="0.25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VLOOKUP(F1910:F6715,'Customer Info'!A:B,2,0)</f>
        <v>Kristina</v>
      </c>
      <c r="H1910" s="6" t="str">
        <f>VLOOKUP($F$10:$F$4815,'Customer Info'!$A$1:$C$501,3,0)</f>
        <v>Nunn</v>
      </c>
      <c r="I1910" s="6" t="str">
        <f>VLOOKUP($F$10:$F$4815,'Customer Info'!$A$1:$E$501,5,0)</f>
        <v>Sydney</v>
      </c>
      <c r="J1910" s="2" t="s">
        <v>1225</v>
      </c>
      <c r="K1910" s="7" t="str">
        <f>VLOOKUP($J:$J,'Product Details'!$B:$C,2,0)</f>
        <v>Office_Supplies</v>
      </c>
      <c r="L1910" s="7" t="str">
        <f>VLOOKUP($J:$J,'Product Details'!$B:$D,3,0)</f>
        <v>Labels</v>
      </c>
      <c r="M1910" s="7"/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14872</v>
      </c>
      <c r="S1910" s="2">
        <v>28</v>
      </c>
      <c r="T1910" s="9">
        <f t="shared" si="147"/>
        <v>14900</v>
      </c>
      <c r="U1910" s="9">
        <f t="shared" si="148"/>
        <v>860</v>
      </c>
      <c r="V1910" s="2" t="s">
        <v>34</v>
      </c>
      <c r="W1910" s="10">
        <f t="shared" si="149"/>
        <v>0.05</v>
      </c>
    </row>
    <row r="1911" spans="1:23" x14ac:dyDescent="0.25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VLOOKUP(F1911:F6716,'Customer Info'!A:B,2,0)</f>
        <v>Bruce</v>
      </c>
      <c r="H1911" s="6" t="str">
        <f>VLOOKUP($F$10:$F$4815,'Customer Info'!$A$1:$C$501,3,0)</f>
        <v>Geld</v>
      </c>
      <c r="I1911" s="6" t="str">
        <f>VLOOKUP($F$10:$F$4815,'Customer Info'!$A$1:$E$501,5,0)</f>
        <v>Wollongong</v>
      </c>
      <c r="J1911" s="2" t="s">
        <v>351</v>
      </c>
      <c r="K1911" s="7" t="str">
        <f>VLOOKUP($J:$J,'Product Details'!$B:$C,2,0)</f>
        <v>Furniture</v>
      </c>
      <c r="L1911" s="7" t="str">
        <f>VLOOKUP($J:$J,'Product Details'!$B:$D,3,0)</f>
        <v>Tables</v>
      </c>
      <c r="M1911" s="7"/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417</v>
      </c>
      <c r="S1911" s="2">
        <v>30</v>
      </c>
      <c r="T1911" s="9">
        <f t="shared" si="147"/>
        <v>447</v>
      </c>
      <c r="U1911" s="9">
        <f t="shared" si="148"/>
        <v>48</v>
      </c>
      <c r="V1911" s="2" t="s">
        <v>34</v>
      </c>
      <c r="W1911" s="10">
        <f t="shared" si="149"/>
        <v>0.02</v>
      </c>
    </row>
    <row r="1912" spans="1:23" x14ac:dyDescent="0.25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VLOOKUP(F1912:F6717,'Customer Info'!A:B,2,0)</f>
        <v>Stefanie</v>
      </c>
      <c r="H1912" s="6" t="str">
        <f>VLOOKUP($F$10:$F$4815,'Customer Info'!$A$1:$C$501,3,0)</f>
        <v>Holloman</v>
      </c>
      <c r="I1912" s="6" t="str">
        <f>VLOOKUP($F$10:$F$4815,'Customer Info'!$A$1:$E$501,5,0)</f>
        <v>Durgapur</v>
      </c>
      <c r="J1912" s="2" t="s">
        <v>281</v>
      </c>
      <c r="K1912" s="7" t="str">
        <f>VLOOKUP($J:$J,'Product Details'!$B:$C,2,0)</f>
        <v>Furniture</v>
      </c>
      <c r="L1912" s="7" t="str">
        <f>VLOOKUP($J:$J,'Product Details'!$B:$D,3,0)</f>
        <v>Chairs</v>
      </c>
      <c r="M1912" s="7"/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7160</v>
      </c>
      <c r="S1912" s="2">
        <v>94</v>
      </c>
      <c r="T1912" s="9">
        <f t="shared" si="147"/>
        <v>7254</v>
      </c>
      <c r="U1912" s="9">
        <f t="shared" si="148"/>
        <v>430</v>
      </c>
      <c r="V1912" s="2" t="s">
        <v>31</v>
      </c>
      <c r="W1912" s="10">
        <f t="shared" si="149"/>
        <v>0.05</v>
      </c>
    </row>
    <row r="1913" spans="1:23" x14ac:dyDescent="0.25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VLOOKUP(F1913:F6718,'Customer Info'!A:B,2,0)</f>
        <v>Dennis</v>
      </c>
      <c r="H1913" s="6" t="str">
        <f>VLOOKUP($F$10:$F$4815,'Customer Info'!$A$1:$C$501,3,0)</f>
        <v>Pardue</v>
      </c>
      <c r="I1913" s="6" t="str">
        <f>VLOOKUP($F$10:$F$4815,'Customer Info'!$A$1:$E$501,5,0)</f>
        <v>Pekalongan</v>
      </c>
      <c r="J1913" s="2" t="s">
        <v>523</v>
      </c>
      <c r="K1913" s="7" t="str">
        <f>VLOOKUP($J:$J,'Product Details'!$B:$C,2,0)</f>
        <v>Office_Supplies</v>
      </c>
      <c r="L1913" s="7" t="str">
        <f>VLOOKUP($J:$J,'Product Details'!$B:$D,3,0)</f>
        <v>Appliances</v>
      </c>
      <c r="M1913" s="7"/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5620</v>
      </c>
      <c r="S1913" s="2">
        <v>48</v>
      </c>
      <c r="T1913" s="9">
        <f t="shared" si="147"/>
        <v>5668</v>
      </c>
      <c r="U1913" s="9">
        <f t="shared" si="148"/>
        <v>520</v>
      </c>
      <c r="V1913" s="2" t="s">
        <v>34</v>
      </c>
      <c r="W1913" s="10">
        <f t="shared" si="149"/>
        <v>0.05</v>
      </c>
    </row>
    <row r="1914" spans="1:23" x14ac:dyDescent="0.25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VLOOKUP(F1914:F6719,'Customer Info'!A:B,2,0)</f>
        <v>Matt</v>
      </c>
      <c r="H1914" s="6" t="str">
        <f>VLOOKUP($F$10:$F$4815,'Customer Info'!$A$1:$C$501,3,0)</f>
        <v>Collins</v>
      </c>
      <c r="I1914" s="6" t="str">
        <f>VLOOKUP($F$10:$F$4815,'Customer Info'!$A$1:$E$501,5,0)</f>
        <v>Mumbai</v>
      </c>
      <c r="J1914" s="2" t="s">
        <v>962</v>
      </c>
      <c r="K1914" s="7" t="str">
        <f>VLOOKUP($J:$J,'Product Details'!$B:$C,2,0)</f>
        <v>Furniture</v>
      </c>
      <c r="L1914" s="7" t="str">
        <f>VLOOKUP($J:$J,'Product Details'!$B:$D,3,0)</f>
        <v>Bookcases</v>
      </c>
      <c r="M1914" s="7"/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2178</v>
      </c>
      <c r="S1914" s="2">
        <v>75</v>
      </c>
      <c r="T1914" s="9">
        <f t="shared" si="147"/>
        <v>2253</v>
      </c>
      <c r="U1914" s="9">
        <f t="shared" si="148"/>
        <v>315</v>
      </c>
      <c r="V1914" s="2" t="s">
        <v>34</v>
      </c>
      <c r="W1914" s="10">
        <f t="shared" si="149"/>
        <v>0.02</v>
      </c>
    </row>
    <row r="1915" spans="1:23" x14ac:dyDescent="0.25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VLOOKUP(F1915:F6720,'Customer Info'!A:B,2,0)</f>
        <v>Toby</v>
      </c>
      <c r="H1915" s="6" t="str">
        <f>VLOOKUP($F$10:$F$4815,'Customer Info'!$A$1:$C$501,3,0)</f>
        <v>Braunhardt</v>
      </c>
      <c r="I1915" s="6" t="str">
        <f>VLOOKUP($F$10:$F$4815,'Customer Info'!$A$1:$E$501,5,0)</f>
        <v>Perth</v>
      </c>
      <c r="J1915" s="2" t="s">
        <v>962</v>
      </c>
      <c r="K1915" s="7" t="str">
        <f>VLOOKUP($J:$J,'Product Details'!$B:$C,2,0)</f>
        <v>Furniture</v>
      </c>
      <c r="L1915" s="7" t="str">
        <f>VLOOKUP($J:$J,'Product Details'!$B:$D,3,0)</f>
        <v>Bookcases</v>
      </c>
      <c r="M1915" s="7"/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2244</v>
      </c>
      <c r="S1915" s="2">
        <v>39</v>
      </c>
      <c r="T1915" s="9">
        <f t="shared" si="147"/>
        <v>2283</v>
      </c>
      <c r="U1915" s="9">
        <f t="shared" si="148"/>
        <v>140</v>
      </c>
      <c r="V1915" s="2" t="s">
        <v>64</v>
      </c>
      <c r="W1915" s="10">
        <f t="shared" si="149"/>
        <v>0.02</v>
      </c>
    </row>
    <row r="1916" spans="1:23" x14ac:dyDescent="0.25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VLOOKUP(F1916:F6721,'Customer Info'!A:B,2,0)</f>
        <v>Tony</v>
      </c>
      <c r="H1916" s="6" t="str">
        <f>VLOOKUP($F$10:$F$4815,'Customer Info'!$A$1:$C$501,3,0)</f>
        <v>Sayre</v>
      </c>
      <c r="I1916" s="6" t="str">
        <f>VLOOKUP($F$10:$F$4815,'Customer Info'!$A$1:$E$501,5,0)</f>
        <v>Wafangdian</v>
      </c>
      <c r="J1916" s="2" t="s">
        <v>256</v>
      </c>
      <c r="K1916" s="7" t="str">
        <f>VLOOKUP($J:$J,'Product Details'!$B:$C,2,0)</f>
        <v>Office_Supplies</v>
      </c>
      <c r="L1916" s="7" t="str">
        <f>VLOOKUP($J:$J,'Product Details'!$B:$D,3,0)</f>
        <v>Supplies</v>
      </c>
      <c r="M1916" s="7"/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7212</v>
      </c>
      <c r="S1916" s="2">
        <v>24</v>
      </c>
      <c r="T1916" s="9">
        <f t="shared" si="147"/>
        <v>7236</v>
      </c>
      <c r="U1916" s="9">
        <f t="shared" si="148"/>
        <v>499</v>
      </c>
      <c r="V1916" s="2" t="s">
        <v>64</v>
      </c>
      <c r="W1916" s="10">
        <f t="shared" si="149"/>
        <v>0.05</v>
      </c>
    </row>
    <row r="1917" spans="1:23" x14ac:dyDescent="0.25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VLOOKUP(F1917:F6722,'Customer Info'!A:B,2,0)</f>
        <v>Ivan</v>
      </c>
      <c r="H1917" s="6" t="str">
        <f>VLOOKUP($F$10:$F$4815,'Customer Info'!$A$1:$C$501,3,0)</f>
        <v>Gibson</v>
      </c>
      <c r="I1917" s="6" t="str">
        <f>VLOOKUP($F$10:$F$4815,'Customer Info'!$A$1:$E$501,5,0)</f>
        <v>Shanghai</v>
      </c>
      <c r="J1917" s="2" t="s">
        <v>555</v>
      </c>
      <c r="K1917" s="7" t="str">
        <f>VLOOKUP($J:$J,'Product Details'!$B:$C,2,0)</f>
        <v>Furniture</v>
      </c>
      <c r="L1917" s="7" t="str">
        <f>VLOOKUP($J:$J,'Product Details'!$B:$D,3,0)</f>
        <v>Furnishings</v>
      </c>
      <c r="M1917" s="7"/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2078</v>
      </c>
      <c r="S1917" s="2">
        <v>85</v>
      </c>
      <c r="T1917" s="9">
        <f t="shared" si="147"/>
        <v>2163</v>
      </c>
      <c r="U1917" s="9">
        <f t="shared" si="148"/>
        <v>255</v>
      </c>
      <c r="V1917" s="2" t="s">
        <v>34</v>
      </c>
      <c r="W1917" s="10">
        <f t="shared" si="149"/>
        <v>0.02</v>
      </c>
    </row>
    <row r="1918" spans="1:23" x14ac:dyDescent="0.25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VLOOKUP(F1918:F6723,'Customer Info'!A:B,2,0)</f>
        <v>Barry</v>
      </c>
      <c r="H1918" s="6" t="str">
        <f>VLOOKUP($F$10:$F$4815,'Customer Info'!$A$1:$C$501,3,0)</f>
        <v>Franzšsisch</v>
      </c>
      <c r="I1918" s="6" t="str">
        <f>VLOOKUP($F$10:$F$4815,'Customer Info'!$A$1:$E$501,5,0)</f>
        <v>Canberra</v>
      </c>
      <c r="J1918" s="2" t="s">
        <v>335</v>
      </c>
      <c r="K1918" s="7" t="str">
        <f>VLOOKUP($J:$J,'Product Details'!$B:$C,2,0)</f>
        <v>Office_Supplies</v>
      </c>
      <c r="L1918" s="7" t="str">
        <f>VLOOKUP($J:$J,'Product Details'!$B:$D,3,0)</f>
        <v>Paper</v>
      </c>
      <c r="M1918" s="7"/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33732</v>
      </c>
      <c r="S1918" s="2">
        <v>34</v>
      </c>
      <c r="T1918" s="9">
        <f t="shared" si="147"/>
        <v>33766</v>
      </c>
      <c r="U1918" s="9">
        <f t="shared" si="148"/>
        <v>2562</v>
      </c>
      <c r="V1918" s="2" t="s">
        <v>31</v>
      </c>
      <c r="W1918" s="10">
        <f t="shared" si="149"/>
        <v>7.0000000000000007E-2</v>
      </c>
    </row>
    <row r="1919" spans="1:23" x14ac:dyDescent="0.25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VLOOKUP(F1919:F6724,'Customer Info'!A:B,2,0)</f>
        <v>Thais</v>
      </c>
      <c r="H1919" s="6" t="str">
        <f>VLOOKUP($F$10:$F$4815,'Customer Info'!$A$1:$C$501,3,0)</f>
        <v>Sissman</v>
      </c>
      <c r="I1919" s="6" t="str">
        <f>VLOOKUP($F$10:$F$4815,'Customer Info'!$A$1:$E$501,5,0)</f>
        <v>Essen</v>
      </c>
      <c r="J1919" s="2" t="s">
        <v>765</v>
      </c>
      <c r="K1919" s="7" t="str">
        <f>VLOOKUP($J:$J,'Product Details'!$B:$C,2,0)</f>
        <v>Furniture</v>
      </c>
      <c r="L1919" s="7" t="str">
        <f>VLOOKUP($J:$J,'Product Details'!$B:$D,3,0)</f>
        <v>Tables</v>
      </c>
      <c r="M1919" s="7"/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92</v>
      </c>
      <c r="S1919" s="2">
        <v>10</v>
      </c>
      <c r="T1919" s="9">
        <f t="shared" si="147"/>
        <v>102</v>
      </c>
      <c r="U1919" s="9">
        <f t="shared" si="148"/>
        <v>20</v>
      </c>
      <c r="V1919" s="2" t="s">
        <v>64</v>
      </c>
      <c r="W1919" s="10">
        <f t="shared" si="149"/>
        <v>0.02</v>
      </c>
    </row>
    <row r="1920" spans="1:23" x14ac:dyDescent="0.25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VLOOKUP(F1920:F6725,'Customer Info'!A:B,2,0)</f>
        <v>Lynn</v>
      </c>
      <c r="H1920" s="6" t="str">
        <f>VLOOKUP($F$10:$F$4815,'Customer Info'!$A$1:$C$501,3,0)</f>
        <v>Smith</v>
      </c>
      <c r="I1920" s="6" t="str">
        <f>VLOOKUP($F$10:$F$4815,'Customer Info'!$A$1:$E$501,5,0)</f>
        <v>Kanpur</v>
      </c>
      <c r="J1920" s="2" t="s">
        <v>962</v>
      </c>
      <c r="K1920" s="7" t="str">
        <f>VLOOKUP($J:$J,'Product Details'!$B:$C,2,0)</f>
        <v>Furniture</v>
      </c>
      <c r="L1920" s="7" t="str">
        <f>VLOOKUP($J:$J,'Product Details'!$B:$D,3,0)</f>
        <v>Bookcases</v>
      </c>
      <c r="M1920" s="7"/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1792</v>
      </c>
      <c r="S1920" s="2">
        <v>20</v>
      </c>
      <c r="T1920" s="9">
        <f t="shared" si="147"/>
        <v>1812</v>
      </c>
      <c r="U1920" s="9">
        <f t="shared" si="148"/>
        <v>132</v>
      </c>
      <c r="V1920" s="2" t="s">
        <v>64</v>
      </c>
      <c r="W1920" s="10">
        <f t="shared" si="149"/>
        <v>0.02</v>
      </c>
    </row>
    <row r="1921" spans="1:23" x14ac:dyDescent="0.25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VLOOKUP(F1921:F6726,'Customer Info'!A:B,2,0)</f>
        <v>Brooke</v>
      </c>
      <c r="H1921" s="6" t="str">
        <f>VLOOKUP($F$10:$F$4815,'Customer Info'!$A$1:$C$501,3,0)</f>
        <v>Gillingham</v>
      </c>
      <c r="I1921" s="6" t="str">
        <f>VLOOKUP($F$10:$F$4815,'Customer Info'!$A$1:$E$501,5,0)</f>
        <v>Geraldton</v>
      </c>
      <c r="J1921" s="2" t="s">
        <v>144</v>
      </c>
      <c r="K1921" s="7" t="str">
        <f>VLOOKUP($J:$J,'Product Details'!$B:$C,2,0)</f>
        <v>Office_Supplies</v>
      </c>
      <c r="L1921" s="7" t="str">
        <f>VLOOKUP($J:$J,'Product Details'!$B:$D,3,0)</f>
        <v>Binders</v>
      </c>
      <c r="M1921" s="7"/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3128</v>
      </c>
      <c r="S1921" s="2">
        <v>35</v>
      </c>
      <c r="T1921" s="9">
        <f t="shared" si="147"/>
        <v>3163</v>
      </c>
      <c r="U1921" s="9">
        <f t="shared" si="148"/>
        <v>323</v>
      </c>
      <c r="V1921" s="2" t="s">
        <v>34</v>
      </c>
      <c r="W1921" s="10">
        <f t="shared" si="149"/>
        <v>0.02</v>
      </c>
    </row>
    <row r="1922" spans="1:23" x14ac:dyDescent="0.25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VLOOKUP(F1922:F6727,'Customer Info'!A:B,2,0)</f>
        <v>Thea</v>
      </c>
      <c r="H1922" s="6" t="str">
        <f>VLOOKUP($F$10:$F$4815,'Customer Info'!$A$1:$C$501,3,0)</f>
        <v>Hendricks</v>
      </c>
      <c r="I1922" s="6" t="str">
        <f>VLOOKUP($F$10:$F$4815,'Customer Info'!$A$1:$E$501,5,0)</f>
        <v>Moers</v>
      </c>
      <c r="J1922" s="2" t="s">
        <v>387</v>
      </c>
      <c r="K1922" s="7" t="str">
        <f>VLOOKUP($J:$J,'Product Details'!$B:$C,2,0)</f>
        <v>Office_Supplies</v>
      </c>
      <c r="L1922" s="7" t="str">
        <f>VLOOKUP($J:$J,'Product Details'!$B:$D,3,0)</f>
        <v>Fasteners</v>
      </c>
      <c r="M1922" s="7"/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6296</v>
      </c>
      <c r="S1922" s="2">
        <v>52</v>
      </c>
      <c r="T1922" s="9">
        <f t="shared" si="147"/>
        <v>6348</v>
      </c>
      <c r="U1922" s="9">
        <f t="shared" si="148"/>
        <v>516</v>
      </c>
      <c r="V1922" s="2" t="s">
        <v>34</v>
      </c>
      <c r="W1922" s="10">
        <f t="shared" si="149"/>
        <v>0.05</v>
      </c>
    </row>
    <row r="1923" spans="1:23" x14ac:dyDescent="0.25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VLOOKUP(F1923:F6728,'Customer Info'!A:B,2,0)</f>
        <v>Sara</v>
      </c>
      <c r="H1923" s="6" t="str">
        <f>VLOOKUP($F$10:$F$4815,'Customer Info'!$A$1:$C$501,3,0)</f>
        <v>Luxemburg</v>
      </c>
      <c r="I1923" s="6" t="str">
        <f>VLOOKUP($F$10:$F$4815,'Customer Info'!$A$1:$E$501,5,0)</f>
        <v>Luoyang</v>
      </c>
      <c r="J1923" s="2" t="s">
        <v>156</v>
      </c>
      <c r="K1923" s="7" t="str">
        <f>VLOOKUP($J:$J,'Product Details'!$B:$C,2,0)</f>
        <v>Office_Supplies</v>
      </c>
      <c r="L1923" s="7" t="str">
        <f>VLOOKUP($J:$J,'Product Details'!$B:$D,3,0)</f>
        <v>Envelopes</v>
      </c>
      <c r="M1923" s="7"/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7864</v>
      </c>
      <c r="S1923" s="2">
        <v>47</v>
      </c>
      <c r="T1923" s="9">
        <f t="shared" si="147"/>
        <v>7911</v>
      </c>
      <c r="U1923" s="9">
        <f t="shared" si="148"/>
        <v>348</v>
      </c>
      <c r="V1923" s="2" t="s">
        <v>34</v>
      </c>
      <c r="W1923" s="10">
        <f t="shared" si="149"/>
        <v>0.05</v>
      </c>
    </row>
    <row r="1924" spans="1:23" x14ac:dyDescent="0.25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VLOOKUP(F1924:F6729,'Customer Info'!A:B,2,0)</f>
        <v>Darrin</v>
      </c>
      <c r="H1924" s="6" t="str">
        <f>VLOOKUP($F$10:$F$4815,'Customer Info'!$A$1:$C$501,3,0)</f>
        <v>Sayre</v>
      </c>
      <c r="I1924" s="6" t="str">
        <f>VLOOKUP($F$10:$F$4815,'Customer Info'!$A$1:$E$501,5,0)</f>
        <v>Duisburg</v>
      </c>
      <c r="J1924" s="2" t="s">
        <v>417</v>
      </c>
      <c r="K1924" s="7" t="str">
        <f>VLOOKUP($J:$J,'Product Details'!$B:$C,2,0)</f>
        <v>Technology</v>
      </c>
      <c r="L1924" s="7" t="str">
        <f>VLOOKUP($J:$J,'Product Details'!$B:$D,3,0)</f>
        <v>Phones</v>
      </c>
      <c r="M1924" s="7"/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114984</v>
      </c>
      <c r="S1924" s="2">
        <v>71</v>
      </c>
      <c r="T1924" s="9">
        <f t="shared" si="147"/>
        <v>115055</v>
      </c>
      <c r="U1924" s="9">
        <f t="shared" si="148"/>
        <v>9563</v>
      </c>
      <c r="V1924" s="2" t="s">
        <v>34</v>
      </c>
      <c r="W1924" s="10">
        <f t="shared" si="149"/>
        <v>0.12</v>
      </c>
    </row>
    <row r="1925" spans="1:23" x14ac:dyDescent="0.25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VLOOKUP(F1925:F6730,'Customer Info'!A:B,2,0)</f>
        <v>Alejandro</v>
      </c>
      <c r="H1925" s="6" t="str">
        <f>VLOOKUP($F$10:$F$4815,'Customer Info'!$A$1:$C$501,3,0)</f>
        <v>Ballentine</v>
      </c>
      <c r="I1925" s="6" t="str">
        <f>VLOOKUP($F$10:$F$4815,'Customer Info'!$A$1:$E$501,5,0)</f>
        <v>Mannheim</v>
      </c>
      <c r="J1925" s="2" t="s">
        <v>392</v>
      </c>
      <c r="K1925" s="7" t="str">
        <f>VLOOKUP($J:$J,'Product Details'!$B:$C,2,0)</f>
        <v>Office_Supplies</v>
      </c>
      <c r="L1925" s="7" t="str">
        <f>VLOOKUP($J:$J,'Product Details'!$B:$D,3,0)</f>
        <v>Binders</v>
      </c>
      <c r="M1925" s="7"/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1413</v>
      </c>
      <c r="S1925" s="2">
        <v>70</v>
      </c>
      <c r="T1925" s="9">
        <f t="shared" si="147"/>
        <v>1483</v>
      </c>
      <c r="U1925" s="9">
        <f t="shared" si="148"/>
        <v>149</v>
      </c>
      <c r="V1925" s="2" t="s">
        <v>64</v>
      </c>
      <c r="W1925" s="10">
        <f t="shared" si="149"/>
        <v>0.02</v>
      </c>
    </row>
    <row r="1926" spans="1:23" x14ac:dyDescent="0.25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VLOOKUP(F1926:F6731,'Customer Info'!A:B,2,0)</f>
        <v>Deirdre</v>
      </c>
      <c r="H1926" s="6" t="str">
        <f>VLOOKUP($F$10:$F$4815,'Customer Info'!$A$1:$C$501,3,0)</f>
        <v>Greer</v>
      </c>
      <c r="I1926" s="6" t="str">
        <f>VLOOKUP($F$10:$F$4815,'Customer Info'!$A$1:$E$501,5,0)</f>
        <v>Perth</v>
      </c>
      <c r="J1926" s="2" t="s">
        <v>235</v>
      </c>
      <c r="K1926" s="7" t="str">
        <f>VLOOKUP($J:$J,'Product Details'!$B:$C,2,0)</f>
        <v>Furniture</v>
      </c>
      <c r="L1926" s="7" t="str">
        <f>VLOOKUP($J:$J,'Product Details'!$B:$D,3,0)</f>
        <v>Chairs</v>
      </c>
      <c r="M1926" s="7"/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12174</v>
      </c>
      <c r="S1926" s="2">
        <v>51</v>
      </c>
      <c r="T1926" s="9">
        <f t="shared" si="147"/>
        <v>12225</v>
      </c>
      <c r="U1926" s="9">
        <f t="shared" si="148"/>
        <v>609</v>
      </c>
      <c r="V1926" s="2" t="s">
        <v>31</v>
      </c>
      <c r="W1926" s="10">
        <f t="shared" si="149"/>
        <v>0.05</v>
      </c>
    </row>
    <row r="1927" spans="1:23" x14ac:dyDescent="0.25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VLOOKUP(F1927:F6732,'Customer Info'!A:B,2,0)</f>
        <v>Kristina</v>
      </c>
      <c r="H1927" s="6" t="str">
        <f>VLOOKUP($F$10:$F$4815,'Customer Info'!$A$1:$C$501,3,0)</f>
        <v>Nunn</v>
      </c>
      <c r="I1927" s="6" t="str">
        <f>VLOOKUP($F$10:$F$4815,'Customer Info'!$A$1:$E$501,5,0)</f>
        <v>Sydney</v>
      </c>
      <c r="J1927" s="2" t="s">
        <v>215</v>
      </c>
      <c r="K1927" s="7" t="str">
        <f>VLOOKUP($J:$J,'Product Details'!$B:$C,2,0)</f>
        <v>Technology</v>
      </c>
      <c r="L1927" s="7" t="str">
        <f>VLOOKUP($J:$J,'Product Details'!$B:$D,3,0)</f>
        <v>Machines</v>
      </c>
      <c r="M1927" s="7"/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9410</v>
      </c>
      <c r="S1927" s="2">
        <v>36</v>
      </c>
      <c r="T1927" s="9">
        <f t="shared" si="147"/>
        <v>9446</v>
      </c>
      <c r="U1927" s="9">
        <f t="shared" si="148"/>
        <v>486</v>
      </c>
      <c r="V1927" s="2" t="s">
        <v>31</v>
      </c>
      <c r="W1927" s="10">
        <f t="shared" si="149"/>
        <v>0.05</v>
      </c>
    </row>
    <row r="1928" spans="1:23" x14ac:dyDescent="0.25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VLOOKUP(F1928:F6733,'Customer Info'!A:B,2,0)</f>
        <v>Logan</v>
      </c>
      <c r="H1928" s="6" t="str">
        <f>VLOOKUP($F$10:$F$4815,'Customer Info'!$A$1:$C$501,3,0)</f>
        <v>Haushalter</v>
      </c>
      <c r="I1928" s="6" t="str">
        <f>VLOOKUP($F$10:$F$4815,'Customer Info'!$A$1:$E$501,5,0)</f>
        <v>Canberra</v>
      </c>
      <c r="J1928" s="2" t="s">
        <v>894</v>
      </c>
      <c r="K1928" s="7" t="str">
        <f>VLOOKUP($J:$J,'Product Details'!$B:$C,2,0)</f>
        <v>Technology</v>
      </c>
      <c r="L1928" s="7" t="str">
        <f>VLOOKUP($J:$J,'Product Details'!$B:$D,3,0)</f>
        <v>Machines</v>
      </c>
      <c r="M1928" s="7"/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412</v>
      </c>
      <c r="S1928" s="2">
        <v>30</v>
      </c>
      <c r="T1928" s="9">
        <f t="shared" si="147"/>
        <v>442</v>
      </c>
      <c r="U1928" s="9">
        <f t="shared" si="148"/>
        <v>64</v>
      </c>
      <c r="V1928" s="2" t="s">
        <v>34</v>
      </c>
      <c r="W1928" s="10">
        <f t="shared" si="149"/>
        <v>0.02</v>
      </c>
    </row>
    <row r="1929" spans="1:23" x14ac:dyDescent="0.25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VLOOKUP(F1929:F6734,'Customer Info'!A:B,2,0)</f>
        <v>Olvera</v>
      </c>
      <c r="H1929" s="6" t="str">
        <f>VLOOKUP($F$10:$F$4815,'Customer Info'!$A$1:$C$501,3,0)</f>
        <v>Toch</v>
      </c>
      <c r="I1929" s="6" t="str">
        <f>VLOOKUP($F$10:$F$4815,'Customer Info'!$A$1:$E$501,5,0)</f>
        <v>Wollongong</v>
      </c>
      <c r="J1929" s="2" t="s">
        <v>205</v>
      </c>
      <c r="K1929" s="7" t="str">
        <f>VLOOKUP($J:$J,'Product Details'!$B:$C,2,0)</f>
        <v>Office_Supplies</v>
      </c>
      <c r="L1929" s="7" t="str">
        <f>VLOOKUP($J:$J,'Product Details'!$B:$D,3,0)</f>
        <v>Labels</v>
      </c>
      <c r="M1929" s="7"/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486</v>
      </c>
      <c r="S1929" s="2">
        <v>30</v>
      </c>
      <c r="T1929" s="9">
        <f t="shared" si="147"/>
        <v>516</v>
      </c>
      <c r="U1929" s="9">
        <f t="shared" si="148"/>
        <v>72</v>
      </c>
      <c r="V1929" s="2" t="s">
        <v>34</v>
      </c>
      <c r="W1929" s="10">
        <f t="shared" si="149"/>
        <v>0.02</v>
      </c>
    </row>
    <row r="1930" spans="1:23" x14ac:dyDescent="0.25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VLOOKUP(F1930:F6735,'Customer Info'!A:B,2,0)</f>
        <v>Julie</v>
      </c>
      <c r="H1930" s="6" t="str">
        <f>VLOOKUP($F$10:$F$4815,'Customer Info'!$A$1:$C$501,3,0)</f>
        <v>Creighton</v>
      </c>
      <c r="I1930" s="6" t="str">
        <f>VLOOKUP($F$10:$F$4815,'Customer Info'!$A$1:$E$501,5,0)</f>
        <v>Bandung</v>
      </c>
      <c r="J1930" s="2" t="s">
        <v>817</v>
      </c>
      <c r="K1930" s="7" t="str">
        <f>VLOOKUP($J:$J,'Product Details'!$B:$C,2,0)</f>
        <v>Office_Supplies</v>
      </c>
      <c r="L1930" s="7" t="str">
        <f>VLOOKUP($J:$J,'Product Details'!$B:$D,3,0)</f>
        <v>Labels</v>
      </c>
      <c r="M1930" s="7"/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8470</v>
      </c>
      <c r="S1930" s="2">
        <v>25</v>
      </c>
      <c r="T1930" s="9">
        <f t="shared" si="147"/>
        <v>8495</v>
      </c>
      <c r="U1930" s="9">
        <f t="shared" si="148"/>
        <v>347</v>
      </c>
      <c r="V1930" s="2" t="s">
        <v>34</v>
      </c>
      <c r="W1930" s="10">
        <f t="shared" si="149"/>
        <v>0.05</v>
      </c>
    </row>
    <row r="1931" spans="1:23" x14ac:dyDescent="0.25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VLOOKUP(F1931:F6736,'Customer Info'!A:B,2,0)</f>
        <v>Michelle</v>
      </c>
      <c r="H1931" s="6" t="str">
        <f>VLOOKUP($F$10:$F$4815,'Customer Info'!$A$1:$C$501,3,0)</f>
        <v>Arnett</v>
      </c>
      <c r="I1931" s="6" t="str">
        <f>VLOOKUP($F$10:$F$4815,'Customer Info'!$A$1:$E$501,5,0)</f>
        <v>Yancheng</v>
      </c>
      <c r="J1931" s="2" t="s">
        <v>117</v>
      </c>
      <c r="K1931" s="7" t="str">
        <f>VLOOKUP($J:$J,'Product Details'!$B:$C,2,0)</f>
        <v>Furniture</v>
      </c>
      <c r="L1931" s="7" t="str">
        <f>VLOOKUP($J:$J,'Product Details'!$B:$D,3,0)</f>
        <v>Tables</v>
      </c>
      <c r="M1931" s="7"/>
      <c r="N1931" s="2">
        <v>220</v>
      </c>
      <c r="O1931" s="2">
        <v>206</v>
      </c>
      <c r="P1931" s="2">
        <v>4</v>
      </c>
      <c r="Q1931" s="8">
        <f t="shared" ref="Q1931:Q1994" si="150">O1931*P1931</f>
        <v>824</v>
      </c>
      <c r="R1931" s="8">
        <f t="shared" ref="R1931:R1994" si="151">N1931*P1931</f>
        <v>880</v>
      </c>
      <c r="S1931" s="2">
        <v>41</v>
      </c>
      <c r="T1931" s="9">
        <f t="shared" ref="T1931:T1994" si="152">R1931+S1931</f>
        <v>921</v>
      </c>
      <c r="U1931" s="9">
        <f t="shared" ref="U1931:U1994" si="153">T1931-Q1931</f>
        <v>97</v>
      </c>
      <c r="V1931" s="2" t="s">
        <v>34</v>
      </c>
      <c r="W1931" s="10">
        <f t="shared" ref="W1931:W1994" si="154">VLOOKUP(T:T,$X$1:$Y$7, 2, TRUE)</f>
        <v>0.02</v>
      </c>
    </row>
    <row r="1932" spans="1:23" x14ac:dyDescent="0.25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VLOOKUP(F1932:F6737,'Customer Info'!A:B,2,0)</f>
        <v>Kunst</v>
      </c>
      <c r="H1932" s="6" t="str">
        <f>VLOOKUP($F$10:$F$4815,'Customer Info'!$A$1:$C$501,3,0)</f>
        <v>Miller</v>
      </c>
      <c r="I1932" s="6" t="str">
        <f>VLOOKUP($F$10:$F$4815,'Customer Info'!$A$1:$E$501,5,0)</f>
        <v>Jakarta</v>
      </c>
      <c r="J1932" s="2" t="s">
        <v>173</v>
      </c>
      <c r="K1932" s="7" t="str">
        <f>VLOOKUP($J:$J,'Product Details'!$B:$C,2,0)</f>
        <v>Office_Supplies</v>
      </c>
      <c r="L1932" s="7" t="str">
        <f>VLOOKUP($J:$J,'Product Details'!$B:$D,3,0)</f>
        <v>Fasteners</v>
      </c>
      <c r="M1932" s="7"/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">
        <v>72</v>
      </c>
      <c r="T1932" s="9">
        <f t="shared" si="152"/>
        <v>1494</v>
      </c>
      <c r="U1932" s="9">
        <f t="shared" si="153"/>
        <v>165</v>
      </c>
      <c r="V1932" s="2" t="s">
        <v>34</v>
      </c>
      <c r="W1932" s="10">
        <f t="shared" si="154"/>
        <v>0.02</v>
      </c>
    </row>
    <row r="1933" spans="1:23" x14ac:dyDescent="0.25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VLOOKUP(F1933:F6738,'Customer Info'!A:B,2,0)</f>
        <v>Dana</v>
      </c>
      <c r="H1933" s="6" t="str">
        <f>VLOOKUP($F$10:$F$4815,'Customer Info'!$A$1:$C$501,3,0)</f>
        <v>Kaydos</v>
      </c>
      <c r="I1933" s="6" t="str">
        <f>VLOOKUP($F$10:$F$4815,'Customer Info'!$A$1:$E$501,5,0)</f>
        <v>Nagercoil</v>
      </c>
      <c r="J1933" s="2" t="s">
        <v>913</v>
      </c>
      <c r="K1933" s="7" t="str">
        <f>VLOOKUP($J:$J,'Product Details'!$B:$C,2,0)</f>
        <v>Office_Supplies</v>
      </c>
      <c r="L1933" s="7" t="str">
        <f>VLOOKUP($J:$J,'Product Details'!$B:$D,3,0)</f>
        <v>Appliances</v>
      </c>
      <c r="M1933" s="7"/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">
        <v>88</v>
      </c>
      <c r="T1933" s="9">
        <f t="shared" si="152"/>
        <v>4572</v>
      </c>
      <c r="U1933" s="9">
        <f t="shared" si="153"/>
        <v>422</v>
      </c>
      <c r="V1933" s="2" t="s">
        <v>31</v>
      </c>
      <c r="W1933" s="10">
        <f t="shared" si="154"/>
        <v>0.02</v>
      </c>
    </row>
    <row r="1934" spans="1:23" x14ac:dyDescent="0.25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VLOOKUP(F1934:F6739,'Customer Info'!A:B,2,0)</f>
        <v>Stefania</v>
      </c>
      <c r="H1934" s="6" t="str">
        <f>VLOOKUP($F$10:$F$4815,'Customer Info'!$A$1:$C$501,3,0)</f>
        <v>Perrino</v>
      </c>
      <c r="I1934" s="6" t="str">
        <f>VLOOKUP($F$10:$F$4815,'Customer Info'!$A$1:$E$501,5,0)</f>
        <v>Albury</v>
      </c>
      <c r="J1934" s="2" t="s">
        <v>256</v>
      </c>
      <c r="K1934" s="7" t="str">
        <f>VLOOKUP($J:$J,'Product Details'!$B:$C,2,0)</f>
        <v>Office_Supplies</v>
      </c>
      <c r="L1934" s="7" t="str">
        <f>VLOOKUP($J:$J,'Product Details'!$B:$D,3,0)</f>
        <v>Supplies</v>
      </c>
      <c r="M1934" s="7"/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">
        <v>68</v>
      </c>
      <c r="T1934" s="9">
        <f t="shared" si="152"/>
        <v>72182</v>
      </c>
      <c r="U1934" s="9">
        <f t="shared" si="153"/>
        <v>4126</v>
      </c>
      <c r="V1934" s="2" t="s">
        <v>64</v>
      </c>
      <c r="W1934" s="10">
        <f t="shared" si="154"/>
        <v>0.09</v>
      </c>
    </row>
    <row r="1935" spans="1:23" x14ac:dyDescent="0.25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VLOOKUP(F1935:F6740,'Customer Info'!A:B,2,0)</f>
        <v>Ann</v>
      </c>
      <c r="H1935" s="6" t="str">
        <f>VLOOKUP($F$10:$F$4815,'Customer Info'!$A$1:$C$501,3,0)</f>
        <v>Chong</v>
      </c>
      <c r="I1935" s="6" t="str">
        <f>VLOOKUP($F$10:$F$4815,'Customer Info'!$A$1:$E$501,5,0)</f>
        <v>Sydney</v>
      </c>
      <c r="J1935" s="2" t="s">
        <v>573</v>
      </c>
      <c r="K1935" s="7" t="str">
        <f>VLOOKUP($J:$J,'Product Details'!$B:$C,2,0)</f>
        <v>Technology</v>
      </c>
      <c r="L1935" s="7" t="str">
        <f>VLOOKUP($J:$J,'Product Details'!$B:$D,3,0)</f>
        <v>Machines</v>
      </c>
      <c r="M1935" s="7"/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">
        <v>38</v>
      </c>
      <c r="T1935" s="9">
        <f t="shared" si="152"/>
        <v>2785</v>
      </c>
      <c r="U1935" s="9">
        <f t="shared" si="153"/>
        <v>240</v>
      </c>
      <c r="V1935" s="2" t="s">
        <v>34</v>
      </c>
      <c r="W1935" s="10">
        <f t="shared" si="154"/>
        <v>0.02</v>
      </c>
    </row>
    <row r="1936" spans="1:23" x14ac:dyDescent="0.25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VLOOKUP(F1936:F6741,'Customer Info'!A:B,2,0)</f>
        <v>Nick</v>
      </c>
      <c r="H1936" s="6" t="str">
        <f>VLOOKUP($F$10:$F$4815,'Customer Info'!$A$1:$C$501,3,0)</f>
        <v>Radford</v>
      </c>
      <c r="I1936" s="6" t="str">
        <f>VLOOKUP($F$10:$F$4815,'Customer Info'!$A$1:$E$501,5,0)</f>
        <v>Lucknow</v>
      </c>
      <c r="J1936" s="2" t="s">
        <v>78</v>
      </c>
      <c r="K1936" s="7" t="str">
        <f>VLOOKUP($J:$J,'Product Details'!$B:$C,2,0)</f>
        <v>Office_Supplies</v>
      </c>
      <c r="L1936" s="7" t="str">
        <f>VLOOKUP($J:$J,'Product Details'!$B:$D,3,0)</f>
        <v>Supplies</v>
      </c>
      <c r="M1936" s="7"/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">
        <v>30</v>
      </c>
      <c r="T1936" s="9">
        <f t="shared" si="152"/>
        <v>531</v>
      </c>
      <c r="U1936" s="9">
        <f t="shared" si="153"/>
        <v>66</v>
      </c>
      <c r="V1936" s="2" t="s">
        <v>34</v>
      </c>
      <c r="W1936" s="10">
        <f t="shared" si="154"/>
        <v>0.02</v>
      </c>
    </row>
    <row r="1937" spans="1:23" x14ac:dyDescent="0.25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VLOOKUP(F1937:F6742,'Customer Info'!A:B,2,0)</f>
        <v>Kristina</v>
      </c>
      <c r="H1937" s="6" t="str">
        <f>VLOOKUP($F$10:$F$4815,'Customer Info'!$A$1:$C$501,3,0)</f>
        <v>Nunn</v>
      </c>
      <c r="I1937" s="6" t="str">
        <f>VLOOKUP($F$10:$F$4815,'Customer Info'!$A$1:$E$501,5,0)</f>
        <v>Sydney</v>
      </c>
      <c r="J1937" s="2" t="s">
        <v>100</v>
      </c>
      <c r="K1937" s="7" t="str">
        <f>VLOOKUP($J:$J,'Product Details'!$B:$C,2,0)</f>
        <v>Office_Supplies</v>
      </c>
      <c r="L1937" s="7" t="str">
        <f>VLOOKUP($J:$J,'Product Details'!$B:$D,3,0)</f>
        <v>Art</v>
      </c>
      <c r="M1937" s="7"/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">
        <v>36</v>
      </c>
      <c r="T1937" s="9">
        <f t="shared" si="152"/>
        <v>21099</v>
      </c>
      <c r="U1937" s="9">
        <f t="shared" si="153"/>
        <v>1041</v>
      </c>
      <c r="V1937" s="2" t="s">
        <v>64</v>
      </c>
      <c r="W1937" s="10">
        <f t="shared" si="154"/>
        <v>0.05</v>
      </c>
    </row>
    <row r="1938" spans="1:23" x14ac:dyDescent="0.25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VLOOKUP(F1938:F6743,'Customer Info'!A:B,2,0)</f>
        <v>Ted</v>
      </c>
      <c r="H1938" s="6" t="str">
        <f>VLOOKUP($F$10:$F$4815,'Customer Info'!$A$1:$C$501,3,0)</f>
        <v>Trevino</v>
      </c>
      <c r="I1938" s="6" t="str">
        <f>VLOOKUP($F$10:$F$4815,'Customer Info'!$A$1:$E$501,5,0)</f>
        <v>Gold Coast</v>
      </c>
      <c r="J1938" s="2" t="s">
        <v>46</v>
      </c>
      <c r="K1938" s="7" t="str">
        <f>VLOOKUP($J:$J,'Product Details'!$B:$C,2,0)</f>
        <v>Technology</v>
      </c>
      <c r="L1938" s="7" t="str">
        <f>VLOOKUP($J:$J,'Product Details'!$B:$D,3,0)</f>
        <v>Machines</v>
      </c>
      <c r="M1938" s="7"/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">
        <v>35</v>
      </c>
      <c r="T1938" s="9">
        <f t="shared" si="152"/>
        <v>1457</v>
      </c>
      <c r="U1938" s="9">
        <f t="shared" si="153"/>
        <v>128</v>
      </c>
      <c r="V1938" s="2" t="s">
        <v>34</v>
      </c>
      <c r="W1938" s="10">
        <f t="shared" si="154"/>
        <v>0.02</v>
      </c>
    </row>
    <row r="1939" spans="1:23" x14ac:dyDescent="0.25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VLOOKUP(F1939:F6744,'Customer Info'!A:B,2,0)</f>
        <v>Evan</v>
      </c>
      <c r="H1939" s="6" t="str">
        <f>VLOOKUP($F$10:$F$4815,'Customer Info'!$A$1:$C$501,3,0)</f>
        <v>Bailliet</v>
      </c>
      <c r="I1939" s="6" t="str">
        <f>VLOOKUP($F$10:$F$4815,'Customer Info'!$A$1:$E$501,5,0)</f>
        <v>Sydney</v>
      </c>
      <c r="J1939" s="2" t="s">
        <v>633</v>
      </c>
      <c r="K1939" s="7" t="str">
        <f>VLOOKUP($J:$J,'Product Details'!$B:$C,2,0)</f>
        <v>Office_Supplies</v>
      </c>
      <c r="L1939" s="7" t="str">
        <f>VLOOKUP($J:$J,'Product Details'!$B:$D,3,0)</f>
        <v>Appliances</v>
      </c>
      <c r="M1939" s="7"/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">
        <v>80</v>
      </c>
      <c r="T1939" s="9">
        <f t="shared" si="152"/>
        <v>27771</v>
      </c>
      <c r="U1939" s="9">
        <f t="shared" si="153"/>
        <v>2155</v>
      </c>
      <c r="V1939" s="2" t="s">
        <v>34</v>
      </c>
      <c r="W1939" s="10">
        <f t="shared" si="154"/>
        <v>7.0000000000000007E-2</v>
      </c>
    </row>
    <row r="1940" spans="1:23" x14ac:dyDescent="0.25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VLOOKUP(F1940:F6745,'Customer Info'!A:B,2,0)</f>
        <v>Sarah</v>
      </c>
      <c r="H1940" s="6" t="str">
        <f>VLOOKUP($F$10:$F$4815,'Customer Info'!$A$1:$C$501,3,0)</f>
        <v>Foster</v>
      </c>
      <c r="I1940" s="6" t="str">
        <f>VLOOKUP($F$10:$F$4815,'Customer Info'!$A$1:$E$501,5,0)</f>
        <v>Xianning</v>
      </c>
      <c r="J1940" s="2" t="s">
        <v>294</v>
      </c>
      <c r="K1940" s="7" t="str">
        <f>VLOOKUP($J:$J,'Product Details'!$B:$C,2,0)</f>
        <v>Furniture</v>
      </c>
      <c r="L1940" s="7" t="str">
        <f>VLOOKUP($J:$J,'Product Details'!$B:$D,3,0)</f>
        <v>Bookcases</v>
      </c>
      <c r="M1940" s="7"/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">
        <v>43</v>
      </c>
      <c r="T1940" s="9">
        <f t="shared" si="152"/>
        <v>27142</v>
      </c>
      <c r="U1940" s="9">
        <f t="shared" si="153"/>
        <v>2746</v>
      </c>
      <c r="V1940" s="2" t="s">
        <v>34</v>
      </c>
      <c r="W1940" s="10">
        <f t="shared" si="154"/>
        <v>7.0000000000000007E-2</v>
      </c>
    </row>
    <row r="1941" spans="1:23" x14ac:dyDescent="0.25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VLOOKUP(F1941:F6746,'Customer Info'!A:B,2,0)</f>
        <v>Emily</v>
      </c>
      <c r="H1941" s="6" t="str">
        <f>VLOOKUP($F$10:$F$4815,'Customer Info'!$A$1:$C$501,3,0)</f>
        <v>Burns</v>
      </c>
      <c r="I1941" s="6" t="str">
        <f>VLOOKUP($F$10:$F$4815,'Customer Info'!$A$1:$E$501,5,0)</f>
        <v>Chennai</v>
      </c>
      <c r="J1941" s="2" t="s">
        <v>329</v>
      </c>
      <c r="K1941" s="7" t="str">
        <f>VLOOKUP($J:$J,'Product Details'!$B:$C,2,0)</f>
        <v>Office_Supplies</v>
      </c>
      <c r="L1941" s="7" t="str">
        <f>VLOOKUP($J:$J,'Product Details'!$B:$D,3,0)</f>
        <v>Appliances</v>
      </c>
      <c r="M1941" s="7"/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">
        <v>52</v>
      </c>
      <c r="T1941" s="9">
        <f t="shared" si="152"/>
        <v>10256</v>
      </c>
      <c r="U1941" s="9">
        <f t="shared" si="153"/>
        <v>432</v>
      </c>
      <c r="V1941" s="2" t="s">
        <v>34</v>
      </c>
      <c r="W1941" s="10">
        <f t="shared" si="154"/>
        <v>0.05</v>
      </c>
    </row>
    <row r="1942" spans="1:23" x14ac:dyDescent="0.25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VLOOKUP(F1942:F6747,'Customer Info'!A:B,2,0)</f>
        <v>Cyra</v>
      </c>
      <c r="H1942" s="6" t="str">
        <f>VLOOKUP($F$10:$F$4815,'Customer Info'!$A$1:$C$501,3,0)</f>
        <v>Reiten</v>
      </c>
      <c r="I1942" s="6" t="str">
        <f>VLOOKUP($F$10:$F$4815,'Customer Info'!$A$1:$E$501,5,0)</f>
        <v>Samarinda</v>
      </c>
      <c r="J1942" s="2" t="s">
        <v>329</v>
      </c>
      <c r="K1942" s="7" t="str">
        <f>VLOOKUP($J:$J,'Product Details'!$B:$C,2,0)</f>
        <v>Office_Supplies</v>
      </c>
      <c r="L1942" s="7" t="str">
        <f>VLOOKUP($J:$J,'Product Details'!$B:$D,3,0)</f>
        <v>Appliances</v>
      </c>
      <c r="M1942" s="7"/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">
        <v>30</v>
      </c>
      <c r="T1942" s="9">
        <f t="shared" si="152"/>
        <v>435</v>
      </c>
      <c r="U1942" s="9">
        <f t="shared" si="153"/>
        <v>48</v>
      </c>
      <c r="V1942" s="2" t="s">
        <v>64</v>
      </c>
      <c r="W1942" s="10">
        <f t="shared" si="154"/>
        <v>0.02</v>
      </c>
    </row>
    <row r="1943" spans="1:23" x14ac:dyDescent="0.25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VLOOKUP(F1943:F6748,'Customer Info'!A:B,2,0)</f>
        <v>Brooke</v>
      </c>
      <c r="H1943" s="6" t="str">
        <f>VLOOKUP($F$10:$F$4815,'Customer Info'!$A$1:$C$501,3,0)</f>
        <v>Gillingham</v>
      </c>
      <c r="I1943" s="6" t="str">
        <f>VLOOKUP($F$10:$F$4815,'Customer Info'!$A$1:$E$501,5,0)</f>
        <v>Geraldton</v>
      </c>
      <c r="J1943" s="2" t="s">
        <v>539</v>
      </c>
      <c r="K1943" s="7" t="str">
        <f>VLOOKUP($J:$J,'Product Details'!$B:$C,2,0)</f>
        <v>Technology</v>
      </c>
      <c r="L1943" s="7" t="str">
        <f>VLOOKUP($J:$J,'Product Details'!$B:$D,3,0)</f>
        <v>Copiers</v>
      </c>
      <c r="M1943" s="7"/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">
        <v>78</v>
      </c>
      <c r="T1943" s="9">
        <f t="shared" si="152"/>
        <v>9292</v>
      </c>
      <c r="U1943" s="9">
        <f t="shared" si="153"/>
        <v>997</v>
      </c>
      <c r="V1943" s="2" t="s">
        <v>64</v>
      </c>
      <c r="W1943" s="10">
        <f t="shared" si="154"/>
        <v>0.05</v>
      </c>
    </row>
    <row r="1944" spans="1:23" x14ac:dyDescent="0.25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VLOOKUP(F1944:F6749,'Customer Info'!A:B,2,0)</f>
        <v>Shirley</v>
      </c>
      <c r="H1944" s="6" t="str">
        <f>VLOOKUP($F$10:$F$4815,'Customer Info'!$A$1:$C$501,3,0)</f>
        <v>Schmidt</v>
      </c>
      <c r="I1944" s="6" t="str">
        <f>VLOOKUP($F$10:$F$4815,'Customer Info'!$A$1:$E$501,5,0)</f>
        <v>Bijapur</v>
      </c>
      <c r="J1944" s="2" t="s">
        <v>669</v>
      </c>
      <c r="K1944" s="7" t="str">
        <f>VLOOKUP($J:$J,'Product Details'!$B:$C,2,0)</f>
        <v>Technology</v>
      </c>
      <c r="L1944" s="7" t="str">
        <f>VLOOKUP($J:$J,'Product Details'!$B:$D,3,0)</f>
        <v>Phones</v>
      </c>
      <c r="M1944" s="7"/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">
        <v>30</v>
      </c>
      <c r="T1944" s="9">
        <f t="shared" si="152"/>
        <v>755</v>
      </c>
      <c r="U1944" s="9">
        <f t="shared" si="153"/>
        <v>105</v>
      </c>
      <c r="V1944" s="2" t="s">
        <v>72</v>
      </c>
      <c r="W1944" s="10">
        <f t="shared" si="154"/>
        <v>0.02</v>
      </c>
    </row>
    <row r="1945" spans="1:23" x14ac:dyDescent="0.25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VLOOKUP(F1945:F6750,'Customer Info'!A:B,2,0)</f>
        <v>Rachel</v>
      </c>
      <c r="H1945" s="6" t="str">
        <f>VLOOKUP($F$10:$F$4815,'Customer Info'!$A$1:$C$501,3,0)</f>
        <v>Payne</v>
      </c>
      <c r="I1945" s="6" t="str">
        <f>VLOOKUP($F$10:$F$4815,'Customer Info'!$A$1:$E$501,5,0)</f>
        <v>Raipur</v>
      </c>
      <c r="J1945" s="2" t="s">
        <v>274</v>
      </c>
      <c r="K1945" s="7" t="str">
        <f>VLOOKUP($J:$J,'Product Details'!$B:$C,2,0)</f>
        <v>Furniture</v>
      </c>
      <c r="L1945" s="7" t="str">
        <f>VLOOKUP($J:$J,'Product Details'!$B:$D,3,0)</f>
        <v>Tables</v>
      </c>
      <c r="M1945" s="7"/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">
        <v>72</v>
      </c>
      <c r="T1945" s="9">
        <f t="shared" si="152"/>
        <v>904</v>
      </c>
      <c r="U1945" s="9">
        <f t="shared" si="153"/>
        <v>156</v>
      </c>
      <c r="V1945" s="2" t="s">
        <v>34</v>
      </c>
      <c r="W1945" s="10">
        <f t="shared" si="154"/>
        <v>0.02</v>
      </c>
    </row>
    <row r="1946" spans="1:23" x14ac:dyDescent="0.25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VLOOKUP(F1946:F6751,'Customer Info'!A:B,2,0)</f>
        <v>Nick</v>
      </c>
      <c r="H1946" s="6" t="str">
        <f>VLOOKUP($F$10:$F$4815,'Customer Info'!$A$1:$C$501,3,0)</f>
        <v>Radford</v>
      </c>
      <c r="I1946" s="6" t="str">
        <f>VLOOKUP($F$10:$F$4815,'Customer Info'!$A$1:$E$501,5,0)</f>
        <v>Lucknow</v>
      </c>
      <c r="J1946" s="2" t="s">
        <v>612</v>
      </c>
      <c r="K1946" s="7" t="str">
        <f>VLOOKUP($J:$J,'Product Details'!$B:$C,2,0)</f>
        <v>Technology</v>
      </c>
      <c r="L1946" s="7" t="str">
        <f>VLOOKUP($J:$J,'Product Details'!$B:$D,3,0)</f>
        <v>Phones</v>
      </c>
      <c r="M1946" s="7"/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">
        <v>60</v>
      </c>
      <c r="T1946" s="9">
        <f t="shared" si="152"/>
        <v>5422</v>
      </c>
      <c r="U1946" s="9">
        <f t="shared" si="153"/>
        <v>506</v>
      </c>
      <c r="V1946" s="2" t="s">
        <v>64</v>
      </c>
      <c r="W1946" s="10">
        <f t="shared" si="154"/>
        <v>0.05</v>
      </c>
    </row>
    <row r="1947" spans="1:23" x14ac:dyDescent="0.25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VLOOKUP(F1947:F6752,'Customer Info'!A:B,2,0)</f>
        <v>Thomas</v>
      </c>
      <c r="H1947" s="6" t="str">
        <f>VLOOKUP($F$10:$F$4815,'Customer Info'!$A$1:$C$501,3,0)</f>
        <v>Brumley</v>
      </c>
      <c r="I1947" s="6" t="str">
        <f>VLOOKUP($F$10:$F$4815,'Customer Info'!$A$1:$E$501,5,0)</f>
        <v>Jinan</v>
      </c>
      <c r="J1947" s="2" t="s">
        <v>1143</v>
      </c>
      <c r="K1947" s="7" t="str">
        <f>VLOOKUP($J:$J,'Product Details'!$B:$C,2,0)</f>
        <v>Furniture</v>
      </c>
      <c r="L1947" s="7" t="str">
        <f>VLOOKUP($J:$J,'Product Details'!$B:$D,3,0)</f>
        <v>Bookcases</v>
      </c>
      <c r="M1947" s="7"/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5316</v>
      </c>
      <c r="S1947" s="2">
        <v>25</v>
      </c>
      <c r="T1947" s="9">
        <f t="shared" si="152"/>
        <v>5341</v>
      </c>
      <c r="U1947" s="9">
        <f t="shared" si="153"/>
        <v>373</v>
      </c>
      <c r="V1947" s="2" t="s">
        <v>64</v>
      </c>
      <c r="W1947" s="10">
        <f t="shared" si="154"/>
        <v>0.05</v>
      </c>
    </row>
    <row r="1948" spans="1:23" x14ac:dyDescent="0.25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VLOOKUP(F1948:F6753,'Customer Info'!A:B,2,0)</f>
        <v>Evan</v>
      </c>
      <c r="H1948" s="6" t="str">
        <f>VLOOKUP($F$10:$F$4815,'Customer Info'!$A$1:$C$501,3,0)</f>
        <v>Bailliet</v>
      </c>
      <c r="I1948" s="6" t="str">
        <f>VLOOKUP($F$10:$F$4815,'Customer Info'!$A$1:$E$501,5,0)</f>
        <v>Sydney</v>
      </c>
      <c r="J1948" s="2" t="s">
        <v>51</v>
      </c>
      <c r="K1948" s="7" t="str">
        <f>VLOOKUP($J:$J,'Product Details'!$B:$C,2,0)</f>
        <v>Technology</v>
      </c>
      <c r="L1948" s="7" t="str">
        <f>VLOOKUP($J:$J,'Product Details'!$B:$D,3,0)</f>
        <v>Machines</v>
      </c>
      <c r="M1948" s="7"/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8972</v>
      </c>
      <c r="S1948" s="2">
        <v>40</v>
      </c>
      <c r="T1948" s="9">
        <f t="shared" si="152"/>
        <v>9012</v>
      </c>
      <c r="U1948" s="9">
        <f t="shared" si="153"/>
        <v>1012</v>
      </c>
      <c r="V1948" s="2" t="s">
        <v>72</v>
      </c>
      <c r="W1948" s="10">
        <f t="shared" si="154"/>
        <v>0.05</v>
      </c>
    </row>
    <row r="1949" spans="1:23" x14ac:dyDescent="0.25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VLOOKUP(F1949:F6754,'Customer Info'!A:B,2,0)</f>
        <v>Cyra</v>
      </c>
      <c r="H1949" s="6" t="str">
        <f>VLOOKUP($F$10:$F$4815,'Customer Info'!$A$1:$C$501,3,0)</f>
        <v>Reiten</v>
      </c>
      <c r="I1949" s="6" t="str">
        <f>VLOOKUP($F$10:$F$4815,'Customer Info'!$A$1:$E$501,5,0)</f>
        <v>Samarinda</v>
      </c>
      <c r="J1949" s="2" t="s">
        <v>117</v>
      </c>
      <c r="K1949" s="7" t="str">
        <f>VLOOKUP($J:$J,'Product Details'!$B:$C,2,0)</f>
        <v>Furniture</v>
      </c>
      <c r="L1949" s="7" t="str">
        <f>VLOOKUP($J:$J,'Product Details'!$B:$D,3,0)</f>
        <v>Tables</v>
      </c>
      <c r="M1949" s="7"/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1022</v>
      </c>
      <c r="S1949" s="2">
        <v>70</v>
      </c>
      <c r="T1949" s="9">
        <f t="shared" si="152"/>
        <v>1092</v>
      </c>
      <c r="U1949" s="9">
        <f t="shared" si="153"/>
        <v>138</v>
      </c>
      <c r="V1949" s="2" t="s">
        <v>34</v>
      </c>
      <c r="W1949" s="10">
        <f t="shared" si="154"/>
        <v>0.02</v>
      </c>
    </row>
    <row r="1950" spans="1:23" x14ac:dyDescent="0.25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VLOOKUP(F1950:F6755,'Customer Info'!A:B,2,0)</f>
        <v>Dave</v>
      </c>
      <c r="H1950" s="6" t="str">
        <f>VLOOKUP($F$10:$F$4815,'Customer Info'!$A$1:$C$501,3,0)</f>
        <v>Hallsten</v>
      </c>
      <c r="I1950" s="6" t="str">
        <f>VLOOKUP($F$10:$F$4815,'Customer Info'!$A$1:$E$501,5,0)</f>
        <v>Melbourne</v>
      </c>
      <c r="J1950" s="2" t="s">
        <v>595</v>
      </c>
      <c r="K1950" s="7" t="str">
        <f>VLOOKUP($J:$J,'Product Details'!$B:$C,2,0)</f>
        <v>Office_Supplies</v>
      </c>
      <c r="L1950" s="7" t="str">
        <f>VLOOKUP($J:$J,'Product Details'!$B:$D,3,0)</f>
        <v>Art</v>
      </c>
      <c r="M1950" s="7"/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2427</v>
      </c>
      <c r="S1950" s="2">
        <v>74</v>
      </c>
      <c r="T1950" s="9">
        <f t="shared" si="152"/>
        <v>2501</v>
      </c>
      <c r="U1950" s="9">
        <f t="shared" si="153"/>
        <v>191</v>
      </c>
      <c r="V1950" s="2" t="s">
        <v>34</v>
      </c>
      <c r="W1950" s="10">
        <f t="shared" si="154"/>
        <v>0.02</v>
      </c>
    </row>
    <row r="1951" spans="1:23" x14ac:dyDescent="0.25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VLOOKUP(F1951:F6756,'Customer Info'!A:B,2,0)</f>
        <v>Alejandro</v>
      </c>
      <c r="H1951" s="6" t="str">
        <f>VLOOKUP($F$10:$F$4815,'Customer Info'!$A$1:$C$501,3,0)</f>
        <v>Ballentine</v>
      </c>
      <c r="I1951" s="6" t="str">
        <f>VLOOKUP($F$10:$F$4815,'Customer Info'!$A$1:$E$501,5,0)</f>
        <v>Mannheim</v>
      </c>
      <c r="J1951" s="2" t="s">
        <v>523</v>
      </c>
      <c r="K1951" s="7" t="str">
        <f>VLOOKUP($J:$J,'Product Details'!$B:$C,2,0)</f>
        <v>Office_Supplies</v>
      </c>
      <c r="L1951" s="7" t="str">
        <f>VLOOKUP($J:$J,'Product Details'!$B:$D,3,0)</f>
        <v>Appliances</v>
      </c>
      <c r="M1951" s="7"/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8781</v>
      </c>
      <c r="S1951" s="2">
        <v>61</v>
      </c>
      <c r="T1951" s="9">
        <f t="shared" si="152"/>
        <v>8842</v>
      </c>
      <c r="U1951" s="9">
        <f t="shared" si="153"/>
        <v>1014</v>
      </c>
      <c r="V1951" s="2" t="s">
        <v>34</v>
      </c>
      <c r="W1951" s="10">
        <f t="shared" si="154"/>
        <v>0.05</v>
      </c>
    </row>
    <row r="1952" spans="1:23" x14ac:dyDescent="0.25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VLOOKUP(F1952:F6757,'Customer Info'!A:B,2,0)</f>
        <v>Fred</v>
      </c>
      <c r="H1952" s="6" t="str">
        <f>VLOOKUP($F$10:$F$4815,'Customer Info'!$A$1:$C$501,3,0)</f>
        <v>Hopkins</v>
      </c>
      <c r="I1952" s="6" t="str">
        <f>VLOOKUP($F$10:$F$4815,'Customer Info'!$A$1:$E$501,5,0)</f>
        <v>Sydney</v>
      </c>
      <c r="J1952" s="2" t="s">
        <v>112</v>
      </c>
      <c r="K1952" s="7" t="str">
        <f>VLOOKUP($J:$J,'Product Details'!$B:$C,2,0)</f>
        <v>Office_Supplies</v>
      </c>
      <c r="L1952" s="7" t="str">
        <f>VLOOKUP($J:$J,'Product Details'!$B:$D,3,0)</f>
        <v>Storage</v>
      </c>
      <c r="M1952" s="7"/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358</v>
      </c>
      <c r="S1952" s="2">
        <v>30</v>
      </c>
      <c r="T1952" s="9">
        <f t="shared" si="152"/>
        <v>388</v>
      </c>
      <c r="U1952" s="9">
        <f t="shared" si="153"/>
        <v>56</v>
      </c>
      <c r="V1952" s="2" t="s">
        <v>64</v>
      </c>
      <c r="W1952" s="10">
        <f t="shared" si="154"/>
        <v>0.02</v>
      </c>
    </row>
    <row r="1953" spans="1:23" x14ac:dyDescent="0.25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VLOOKUP(F1953:F6758,'Customer Info'!A:B,2,0)</f>
        <v>Sanjit</v>
      </c>
      <c r="H1953" s="6" t="str">
        <f>VLOOKUP($F$10:$F$4815,'Customer Info'!$A$1:$C$501,3,0)</f>
        <v>Jacobs</v>
      </c>
      <c r="I1953" s="6" t="str">
        <f>VLOOKUP($F$10:$F$4815,'Customer Info'!$A$1:$E$501,5,0)</f>
        <v>Munich</v>
      </c>
      <c r="J1953" s="2" t="s">
        <v>208</v>
      </c>
      <c r="K1953" s="7" t="str">
        <f>VLOOKUP($J:$J,'Product Details'!$B:$C,2,0)</f>
        <v>Office_Supplies</v>
      </c>
      <c r="L1953" s="7" t="str">
        <f>VLOOKUP($J:$J,'Product Details'!$B:$D,3,0)</f>
        <v>Labels</v>
      </c>
      <c r="M1953" s="7"/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7232</v>
      </c>
      <c r="S1953" s="2">
        <v>54</v>
      </c>
      <c r="T1953" s="9">
        <f t="shared" si="152"/>
        <v>7286</v>
      </c>
      <c r="U1953" s="9">
        <f t="shared" si="153"/>
        <v>533</v>
      </c>
      <c r="V1953" s="2" t="s">
        <v>34</v>
      </c>
      <c r="W1953" s="10">
        <f t="shared" si="154"/>
        <v>0.05</v>
      </c>
    </row>
    <row r="1954" spans="1:23" x14ac:dyDescent="0.25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VLOOKUP(F1954:F6759,'Customer Info'!A:B,2,0)</f>
        <v>Dana</v>
      </c>
      <c r="H1954" s="6" t="str">
        <f>VLOOKUP($F$10:$F$4815,'Customer Info'!$A$1:$C$501,3,0)</f>
        <v>Kaydos</v>
      </c>
      <c r="I1954" s="6" t="str">
        <f>VLOOKUP($F$10:$F$4815,'Customer Info'!$A$1:$E$501,5,0)</f>
        <v>Nagercoil</v>
      </c>
      <c r="J1954" s="2" t="s">
        <v>256</v>
      </c>
      <c r="K1954" s="7" t="str">
        <f>VLOOKUP($J:$J,'Product Details'!$B:$C,2,0)</f>
        <v>Office_Supplies</v>
      </c>
      <c r="L1954" s="7" t="str">
        <f>VLOOKUP($J:$J,'Product Details'!$B:$D,3,0)</f>
        <v>Supplies</v>
      </c>
      <c r="M1954" s="7"/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14282</v>
      </c>
      <c r="S1954" s="2">
        <v>58</v>
      </c>
      <c r="T1954" s="9">
        <f t="shared" si="152"/>
        <v>14340</v>
      </c>
      <c r="U1954" s="9">
        <f t="shared" si="153"/>
        <v>1258</v>
      </c>
      <c r="V1954" s="2" t="s">
        <v>72</v>
      </c>
      <c r="W1954" s="10">
        <f t="shared" si="154"/>
        <v>0.05</v>
      </c>
    </row>
    <row r="1955" spans="1:23" x14ac:dyDescent="0.25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VLOOKUP(F1955:F6760,'Customer Info'!A:B,2,0)</f>
        <v>Dave</v>
      </c>
      <c r="H1955" s="6" t="str">
        <f>VLOOKUP($F$10:$F$4815,'Customer Info'!$A$1:$C$501,3,0)</f>
        <v>Poirier</v>
      </c>
      <c r="I1955" s="6" t="str">
        <f>VLOOKUP($F$10:$F$4815,'Customer Info'!$A$1:$E$501,5,0)</f>
        <v>Changchun</v>
      </c>
      <c r="J1955" s="2" t="s">
        <v>42</v>
      </c>
      <c r="K1955" s="7" t="str">
        <f>VLOOKUP($J:$J,'Product Details'!$B:$C,2,0)</f>
        <v>Office_Supplies</v>
      </c>
      <c r="L1955" s="7" t="str">
        <f>VLOOKUP($J:$J,'Product Details'!$B:$D,3,0)</f>
        <v>Supplies</v>
      </c>
      <c r="M1955" s="7"/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1859</v>
      </c>
      <c r="S1955" s="2">
        <v>75</v>
      </c>
      <c r="T1955" s="9">
        <f t="shared" si="152"/>
        <v>1934</v>
      </c>
      <c r="U1955" s="9">
        <f t="shared" si="153"/>
        <v>179</v>
      </c>
      <c r="V1955" s="2" t="s">
        <v>64</v>
      </c>
      <c r="W1955" s="10">
        <f t="shared" si="154"/>
        <v>0.02</v>
      </c>
    </row>
    <row r="1956" spans="1:23" x14ac:dyDescent="0.25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VLOOKUP(F1956:F6761,'Customer Info'!A:B,2,0)</f>
        <v>Jason</v>
      </c>
      <c r="H1956" s="6" t="str">
        <f>VLOOKUP($F$10:$F$4815,'Customer Info'!$A$1:$C$501,3,0)</f>
        <v>Gross</v>
      </c>
      <c r="I1956" s="6" t="str">
        <f>VLOOKUP($F$10:$F$4815,'Customer Info'!$A$1:$E$501,5,0)</f>
        <v>Sydney</v>
      </c>
      <c r="J1956" s="2" t="s">
        <v>449</v>
      </c>
      <c r="K1956" s="7" t="str">
        <f>VLOOKUP($J:$J,'Product Details'!$B:$C,2,0)</f>
        <v>Office_Supplies</v>
      </c>
      <c r="L1956" s="7" t="str">
        <f>VLOOKUP($J:$J,'Product Details'!$B:$D,3,0)</f>
        <v>Envelopes</v>
      </c>
      <c r="M1956" s="7"/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8184</v>
      </c>
      <c r="S1956" s="2">
        <v>96</v>
      </c>
      <c r="T1956" s="9">
        <f t="shared" si="152"/>
        <v>8280</v>
      </c>
      <c r="U1956" s="9">
        <f t="shared" si="153"/>
        <v>636</v>
      </c>
      <c r="V1956" s="2" t="s">
        <v>34</v>
      </c>
      <c r="W1956" s="10">
        <f t="shared" si="154"/>
        <v>0.05</v>
      </c>
    </row>
    <row r="1957" spans="1:23" x14ac:dyDescent="0.25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VLOOKUP(F1957:F6762,'Customer Info'!A:B,2,0)</f>
        <v>Alex</v>
      </c>
      <c r="H1957" s="6" t="str">
        <f>VLOOKUP($F$10:$F$4815,'Customer Info'!$A$1:$C$501,3,0)</f>
        <v>Avila</v>
      </c>
      <c r="I1957" s="6" t="str">
        <f>VLOOKUP($F$10:$F$4815,'Customer Info'!$A$1:$E$501,5,0)</f>
        <v>Agra</v>
      </c>
      <c r="J1957" s="2" t="s">
        <v>521</v>
      </c>
      <c r="K1957" s="7" t="str">
        <f>VLOOKUP($J:$J,'Product Details'!$B:$C,2,0)</f>
        <v>Office_Supplies</v>
      </c>
      <c r="L1957" s="7" t="str">
        <f>VLOOKUP($J:$J,'Product Details'!$B:$D,3,0)</f>
        <v>Fasteners</v>
      </c>
      <c r="M1957" s="7"/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3728</v>
      </c>
      <c r="S1957" s="2">
        <v>75</v>
      </c>
      <c r="T1957" s="9">
        <f t="shared" si="152"/>
        <v>3803</v>
      </c>
      <c r="U1957" s="9">
        <f t="shared" si="153"/>
        <v>451</v>
      </c>
      <c r="V1957" s="2" t="s">
        <v>64</v>
      </c>
      <c r="W1957" s="10">
        <f t="shared" si="154"/>
        <v>0.02</v>
      </c>
    </row>
    <row r="1958" spans="1:23" x14ac:dyDescent="0.25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VLOOKUP(F1958:F6763,'Customer Info'!A:B,2,0)</f>
        <v>Hunter</v>
      </c>
      <c r="H1958" s="6" t="str">
        <f>VLOOKUP($F$10:$F$4815,'Customer Info'!$A$1:$C$501,3,0)</f>
        <v>Lopez</v>
      </c>
      <c r="I1958" s="6" t="str">
        <f>VLOOKUP($F$10:$F$4815,'Customer Info'!$A$1:$E$501,5,0)</f>
        <v>Wollongong</v>
      </c>
      <c r="J1958" s="2" t="s">
        <v>793</v>
      </c>
      <c r="K1958" s="7" t="str">
        <f>VLOOKUP($J:$J,'Product Details'!$B:$C,2,0)</f>
        <v>Office_Supplies</v>
      </c>
      <c r="L1958" s="7" t="str">
        <f>VLOOKUP($J:$J,'Product Details'!$B:$D,3,0)</f>
        <v>Fasteners</v>
      </c>
      <c r="M1958" s="7"/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4784</v>
      </c>
      <c r="S1958" s="2">
        <v>64</v>
      </c>
      <c r="T1958" s="9">
        <f t="shared" si="152"/>
        <v>4848</v>
      </c>
      <c r="U1958" s="9">
        <f t="shared" si="153"/>
        <v>330</v>
      </c>
      <c r="V1958" s="2" t="s">
        <v>64</v>
      </c>
      <c r="W1958" s="10">
        <f t="shared" si="154"/>
        <v>0.02</v>
      </c>
    </row>
    <row r="1959" spans="1:23" x14ac:dyDescent="0.25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VLOOKUP(F1959:F6764,'Customer Info'!A:B,2,0)</f>
        <v>Lynn</v>
      </c>
      <c r="H1959" s="6" t="str">
        <f>VLOOKUP($F$10:$F$4815,'Customer Info'!$A$1:$C$501,3,0)</f>
        <v>Smith</v>
      </c>
      <c r="I1959" s="6" t="str">
        <f>VLOOKUP($F$10:$F$4815,'Customer Info'!$A$1:$E$501,5,0)</f>
        <v>Guiping</v>
      </c>
      <c r="J1959" s="2" t="s">
        <v>1406</v>
      </c>
      <c r="K1959" s="7" t="str">
        <f>VLOOKUP($J:$J,'Product Details'!$B:$C,2,0)</f>
        <v>Office_Supplies</v>
      </c>
      <c r="L1959" s="7" t="str">
        <f>VLOOKUP($J:$J,'Product Details'!$B:$D,3,0)</f>
        <v>Art</v>
      </c>
      <c r="M1959" s="7"/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136</v>
      </c>
      <c r="S1959" s="2">
        <v>10</v>
      </c>
      <c r="T1959" s="9">
        <f t="shared" si="152"/>
        <v>146</v>
      </c>
      <c r="U1959" s="9">
        <f t="shared" si="153"/>
        <v>20</v>
      </c>
      <c r="V1959" s="2" t="s">
        <v>34</v>
      </c>
      <c r="W1959" s="10">
        <f t="shared" si="154"/>
        <v>0.02</v>
      </c>
    </row>
    <row r="1960" spans="1:23" x14ac:dyDescent="0.25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VLOOKUP(F1960:F6765,'Customer Info'!A:B,2,0)</f>
        <v>Toby</v>
      </c>
      <c r="H1960" s="6" t="str">
        <f>VLOOKUP($F$10:$F$4815,'Customer Info'!$A$1:$C$501,3,0)</f>
        <v>Braunhardt</v>
      </c>
      <c r="I1960" s="6" t="str">
        <f>VLOOKUP($F$10:$F$4815,'Customer Info'!$A$1:$E$501,5,0)</f>
        <v>Jiangyan</v>
      </c>
      <c r="J1960" s="2" t="s">
        <v>595</v>
      </c>
      <c r="K1960" s="7" t="str">
        <f>VLOOKUP($J:$J,'Product Details'!$B:$C,2,0)</f>
        <v>Office_Supplies</v>
      </c>
      <c r="L1960" s="7" t="str">
        <f>VLOOKUP($J:$J,'Product Details'!$B:$D,3,0)</f>
        <v>Art</v>
      </c>
      <c r="M1960" s="7"/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186</v>
      </c>
      <c r="S1960" s="2">
        <v>10</v>
      </c>
      <c r="T1960" s="9">
        <f t="shared" si="152"/>
        <v>196</v>
      </c>
      <c r="U1960" s="9">
        <f t="shared" si="153"/>
        <v>24</v>
      </c>
      <c r="V1960" s="2" t="s">
        <v>64</v>
      </c>
      <c r="W1960" s="10">
        <f t="shared" si="154"/>
        <v>0.02</v>
      </c>
    </row>
    <row r="1961" spans="1:23" x14ac:dyDescent="0.25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VLOOKUP(F1961:F6766,'Customer Info'!A:B,2,0)</f>
        <v>Liz</v>
      </c>
      <c r="H1961" s="6" t="str">
        <f>VLOOKUP($F$10:$F$4815,'Customer Info'!$A$1:$C$501,3,0)</f>
        <v>Carlisle</v>
      </c>
      <c r="I1961" s="6" t="str">
        <f>VLOOKUP($F$10:$F$4815,'Customer Info'!$A$1:$E$501,5,0)</f>
        <v>Luoyang</v>
      </c>
      <c r="J1961" s="2" t="s">
        <v>253</v>
      </c>
      <c r="K1961" s="7" t="str">
        <f>VLOOKUP($J:$J,'Product Details'!$B:$C,2,0)</f>
        <v>Office_Supplies</v>
      </c>
      <c r="L1961" s="7" t="str">
        <f>VLOOKUP($J:$J,'Product Details'!$B:$D,3,0)</f>
        <v>Binders</v>
      </c>
      <c r="M1961" s="7"/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1545</v>
      </c>
      <c r="S1961" s="2">
        <v>96</v>
      </c>
      <c r="T1961" s="9">
        <f t="shared" si="152"/>
        <v>1641</v>
      </c>
      <c r="U1961" s="9">
        <f t="shared" si="153"/>
        <v>155</v>
      </c>
      <c r="V1961" s="2" t="s">
        <v>34</v>
      </c>
      <c r="W1961" s="10">
        <f t="shared" si="154"/>
        <v>0.02</v>
      </c>
    </row>
    <row r="1962" spans="1:23" x14ac:dyDescent="0.25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VLOOKUP(F1962:F6767,'Customer Info'!A:B,2,0)</f>
        <v>Darren</v>
      </c>
      <c r="H1962" s="6" t="str">
        <f>VLOOKUP($F$10:$F$4815,'Customer Info'!$A$1:$C$501,3,0)</f>
        <v>Budd</v>
      </c>
      <c r="I1962" s="6" t="str">
        <f>VLOOKUP($F$10:$F$4815,'Customer Info'!$A$1:$E$501,5,0)</f>
        <v>Perth</v>
      </c>
      <c r="J1962" s="2" t="s">
        <v>351</v>
      </c>
      <c r="K1962" s="7" t="str">
        <f>VLOOKUP($J:$J,'Product Details'!$B:$C,2,0)</f>
        <v>Furniture</v>
      </c>
      <c r="L1962" s="7" t="str">
        <f>VLOOKUP($J:$J,'Product Details'!$B:$D,3,0)</f>
        <v>Tables</v>
      </c>
      <c r="M1962" s="7"/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3876</v>
      </c>
      <c r="S1962" s="2">
        <v>61</v>
      </c>
      <c r="T1962" s="9">
        <f t="shared" si="152"/>
        <v>3937</v>
      </c>
      <c r="U1962" s="9">
        <f t="shared" si="153"/>
        <v>382</v>
      </c>
      <c r="V1962" s="2" t="s">
        <v>64</v>
      </c>
      <c r="W1962" s="10">
        <f t="shared" si="154"/>
        <v>0.02</v>
      </c>
    </row>
    <row r="1963" spans="1:23" x14ac:dyDescent="0.25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VLOOKUP(F1963:F6768,'Customer Info'!A:B,2,0)</f>
        <v>Matt</v>
      </c>
      <c r="H1963" s="6" t="str">
        <f>VLOOKUP($F$10:$F$4815,'Customer Info'!$A$1:$C$501,3,0)</f>
        <v>Collins</v>
      </c>
      <c r="I1963" s="6" t="str">
        <f>VLOOKUP($F$10:$F$4815,'Customer Info'!$A$1:$E$501,5,0)</f>
        <v>Mumbai</v>
      </c>
      <c r="J1963" s="2" t="s">
        <v>467</v>
      </c>
      <c r="K1963" s="7" t="str">
        <f>VLOOKUP($J:$J,'Product Details'!$B:$C,2,0)</f>
        <v>Technology</v>
      </c>
      <c r="L1963" s="7" t="str">
        <f>VLOOKUP($J:$J,'Product Details'!$B:$D,3,0)</f>
        <v>Phones</v>
      </c>
      <c r="M1963" s="7"/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38088</v>
      </c>
      <c r="S1963" s="2">
        <v>32</v>
      </c>
      <c r="T1963" s="9">
        <f t="shared" si="152"/>
        <v>38120</v>
      </c>
      <c r="U1963" s="9">
        <f t="shared" si="153"/>
        <v>3176</v>
      </c>
      <c r="V1963" s="2" t="s">
        <v>64</v>
      </c>
      <c r="W1963" s="10">
        <f t="shared" si="154"/>
        <v>7.0000000000000007E-2</v>
      </c>
    </row>
    <row r="1964" spans="1:23" x14ac:dyDescent="0.25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VLOOKUP(F1964:F6769,'Customer Info'!A:B,2,0)</f>
        <v>Toby</v>
      </c>
      <c r="H1964" s="6" t="str">
        <f>VLOOKUP($F$10:$F$4815,'Customer Info'!$A$1:$C$501,3,0)</f>
        <v>Braunhardt</v>
      </c>
      <c r="I1964" s="6" t="str">
        <f>VLOOKUP($F$10:$F$4815,'Customer Info'!$A$1:$E$501,5,0)</f>
        <v>Jiangyan</v>
      </c>
      <c r="J1964" s="2" t="s">
        <v>695</v>
      </c>
      <c r="K1964" s="7" t="str">
        <f>VLOOKUP($J:$J,'Product Details'!$B:$C,2,0)</f>
        <v>Office_Supplies</v>
      </c>
      <c r="L1964" s="7" t="str">
        <f>VLOOKUP($J:$J,'Product Details'!$B:$D,3,0)</f>
        <v>Binders</v>
      </c>
      <c r="M1964" s="7"/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34604</v>
      </c>
      <c r="S1964" s="2">
        <v>89</v>
      </c>
      <c r="T1964" s="9">
        <f t="shared" si="152"/>
        <v>34693</v>
      </c>
      <c r="U1964" s="9">
        <f t="shared" si="153"/>
        <v>2369</v>
      </c>
      <c r="V1964" s="2" t="s">
        <v>64</v>
      </c>
      <c r="W1964" s="10">
        <f t="shared" si="154"/>
        <v>7.0000000000000007E-2</v>
      </c>
    </row>
    <row r="1965" spans="1:23" x14ac:dyDescent="0.25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VLOOKUP(F1965:F6770,'Customer Info'!A:B,2,0)</f>
        <v>Mick</v>
      </c>
      <c r="H1965" s="6" t="str">
        <f>VLOOKUP($F$10:$F$4815,'Customer Info'!$A$1:$C$501,3,0)</f>
        <v>Brown</v>
      </c>
      <c r="I1965" s="6" t="str">
        <f>VLOOKUP($F$10:$F$4815,'Customer Info'!$A$1:$E$501,5,0)</f>
        <v>Shenzhen</v>
      </c>
      <c r="J1965" s="2" t="s">
        <v>817</v>
      </c>
      <c r="K1965" s="7" t="str">
        <f>VLOOKUP($J:$J,'Product Details'!$B:$C,2,0)</f>
        <v>Office_Supplies</v>
      </c>
      <c r="L1965" s="7" t="str">
        <f>VLOOKUP($J:$J,'Product Details'!$B:$D,3,0)</f>
        <v>Labels</v>
      </c>
      <c r="M1965" s="7"/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2778</v>
      </c>
      <c r="S1965" s="2">
        <v>34</v>
      </c>
      <c r="T1965" s="9">
        <f t="shared" si="152"/>
        <v>2812</v>
      </c>
      <c r="U1965" s="9">
        <f t="shared" si="153"/>
        <v>239</v>
      </c>
      <c r="V1965" s="2" t="s">
        <v>64</v>
      </c>
      <c r="W1965" s="10">
        <f t="shared" si="154"/>
        <v>0.02</v>
      </c>
    </row>
    <row r="1966" spans="1:23" x14ac:dyDescent="0.25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VLOOKUP(F1966:F6771,'Customer Info'!A:B,2,0)</f>
        <v>Hunter</v>
      </c>
      <c r="H1966" s="6" t="str">
        <f>VLOOKUP($F$10:$F$4815,'Customer Info'!$A$1:$C$501,3,0)</f>
        <v>Lopez</v>
      </c>
      <c r="I1966" s="6" t="str">
        <f>VLOOKUP($F$10:$F$4815,'Customer Info'!$A$1:$E$501,5,0)</f>
        <v>Cuttack</v>
      </c>
      <c r="J1966" s="2" t="s">
        <v>762</v>
      </c>
      <c r="K1966" s="7" t="str">
        <f>VLOOKUP($J:$J,'Product Details'!$B:$C,2,0)</f>
        <v>Technology</v>
      </c>
      <c r="L1966" s="7" t="str">
        <f>VLOOKUP($J:$J,'Product Details'!$B:$D,3,0)</f>
        <v>Machines</v>
      </c>
      <c r="M1966" s="7"/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9033</v>
      </c>
      <c r="S1966" s="2">
        <v>82</v>
      </c>
      <c r="T1966" s="9">
        <f t="shared" si="152"/>
        <v>9115</v>
      </c>
      <c r="U1966" s="9">
        <f t="shared" si="153"/>
        <v>983</v>
      </c>
      <c r="V1966" s="2" t="s">
        <v>64</v>
      </c>
      <c r="W1966" s="10">
        <f t="shared" si="154"/>
        <v>0.05</v>
      </c>
    </row>
    <row r="1967" spans="1:23" x14ac:dyDescent="0.25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VLOOKUP(F1967:F6772,'Customer Info'!A:B,2,0)</f>
        <v>Cynthia</v>
      </c>
      <c r="H1967" s="6" t="str">
        <f>VLOOKUP($F$10:$F$4815,'Customer Info'!$A$1:$C$501,3,0)</f>
        <v>Delaney</v>
      </c>
      <c r="I1967" s="6" t="str">
        <f>VLOOKUP($F$10:$F$4815,'Customer Info'!$A$1:$E$501,5,0)</f>
        <v>Wodonga</v>
      </c>
      <c r="J1967" s="2" t="s">
        <v>612</v>
      </c>
      <c r="K1967" s="7" t="str">
        <f>VLOOKUP($J:$J,'Product Details'!$B:$C,2,0)</f>
        <v>Technology</v>
      </c>
      <c r="L1967" s="7" t="str">
        <f>VLOOKUP($J:$J,'Product Details'!$B:$D,3,0)</f>
        <v>Phones</v>
      </c>
      <c r="M1967" s="7"/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1800</v>
      </c>
      <c r="S1967" s="2">
        <v>62</v>
      </c>
      <c r="T1967" s="9">
        <f t="shared" si="152"/>
        <v>1862</v>
      </c>
      <c r="U1967" s="9">
        <f t="shared" si="153"/>
        <v>194</v>
      </c>
      <c r="V1967" s="2" t="s">
        <v>64</v>
      </c>
      <c r="W1967" s="10">
        <f t="shared" si="154"/>
        <v>0.02</v>
      </c>
    </row>
    <row r="1968" spans="1:23" x14ac:dyDescent="0.25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VLOOKUP(F1968:F6773,'Customer Info'!A:B,2,0)</f>
        <v>Laurel</v>
      </c>
      <c r="H1968" s="6" t="str">
        <f>VLOOKUP($F$10:$F$4815,'Customer Info'!$A$1:$C$501,3,0)</f>
        <v>Beltran</v>
      </c>
      <c r="I1968" s="6" t="str">
        <f>VLOOKUP($F$10:$F$4815,'Customer Info'!$A$1:$E$501,5,0)</f>
        <v>Wuppertal</v>
      </c>
      <c r="J1968" s="2" t="s">
        <v>442</v>
      </c>
      <c r="K1968" s="7" t="str">
        <f>VLOOKUP($J:$J,'Product Details'!$B:$C,2,0)</f>
        <v>Technology</v>
      </c>
      <c r="L1968" s="7" t="str">
        <f>VLOOKUP($J:$J,'Product Details'!$B:$D,3,0)</f>
        <v>Phones</v>
      </c>
      <c r="M1968" s="7"/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7658</v>
      </c>
      <c r="S1968" s="2">
        <v>76</v>
      </c>
      <c r="T1968" s="9">
        <f t="shared" si="152"/>
        <v>7734</v>
      </c>
      <c r="U1968" s="9">
        <f t="shared" si="153"/>
        <v>708</v>
      </c>
      <c r="V1968" s="2" t="s">
        <v>64</v>
      </c>
      <c r="W1968" s="10">
        <f t="shared" si="154"/>
        <v>0.05</v>
      </c>
    </row>
    <row r="1969" spans="1:23" x14ac:dyDescent="0.25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VLOOKUP(F1969:F6774,'Customer Info'!A:B,2,0)</f>
        <v>Sally</v>
      </c>
      <c r="H1969" s="6" t="str">
        <f>VLOOKUP($F$10:$F$4815,'Customer Info'!$A$1:$C$501,3,0)</f>
        <v>Knutson</v>
      </c>
      <c r="I1969" s="6" t="str">
        <f>VLOOKUP($F$10:$F$4815,'Customer Info'!$A$1:$E$501,5,0)</f>
        <v>CastropRauxel</v>
      </c>
      <c r="J1969" s="2" t="s">
        <v>90</v>
      </c>
      <c r="K1969" s="7" t="str">
        <f>VLOOKUP($J:$J,'Product Details'!$B:$C,2,0)</f>
        <v>Office_Supplies</v>
      </c>
      <c r="L1969" s="7" t="str">
        <f>VLOOKUP($J:$J,'Product Details'!$B:$D,3,0)</f>
        <v>Paper</v>
      </c>
      <c r="M1969" s="7"/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9840</v>
      </c>
      <c r="S1969" s="2">
        <v>49</v>
      </c>
      <c r="T1969" s="9">
        <f t="shared" si="152"/>
        <v>9889</v>
      </c>
      <c r="U1969" s="9">
        <f t="shared" si="153"/>
        <v>784</v>
      </c>
      <c r="V1969" s="2" t="s">
        <v>34</v>
      </c>
      <c r="W1969" s="10">
        <f t="shared" si="154"/>
        <v>0.05</v>
      </c>
    </row>
    <row r="1970" spans="1:23" x14ac:dyDescent="0.25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VLOOKUP(F1970:F6775,'Customer Info'!A:B,2,0)</f>
        <v>Darren</v>
      </c>
      <c r="H1970" s="6" t="str">
        <f>VLOOKUP($F$10:$F$4815,'Customer Info'!$A$1:$C$501,3,0)</f>
        <v>Budd</v>
      </c>
      <c r="I1970" s="6" t="str">
        <f>VLOOKUP($F$10:$F$4815,'Customer Info'!$A$1:$E$501,5,0)</f>
        <v>Perth</v>
      </c>
      <c r="J1970" s="2" t="s">
        <v>246</v>
      </c>
      <c r="K1970" s="7" t="str">
        <f>VLOOKUP($J:$J,'Product Details'!$B:$C,2,0)</f>
        <v>Office_Supplies</v>
      </c>
      <c r="L1970" s="7" t="str">
        <f>VLOOKUP($J:$J,'Product Details'!$B:$D,3,0)</f>
        <v>Envelopes</v>
      </c>
      <c r="M1970" s="7"/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7665</v>
      </c>
      <c r="S1970" s="2">
        <v>52</v>
      </c>
      <c r="T1970" s="9">
        <f t="shared" si="152"/>
        <v>7717</v>
      </c>
      <c r="U1970" s="9">
        <f t="shared" si="153"/>
        <v>687</v>
      </c>
      <c r="V1970" s="2" t="s">
        <v>64</v>
      </c>
      <c r="W1970" s="10">
        <f t="shared" si="154"/>
        <v>0.05</v>
      </c>
    </row>
    <row r="1971" spans="1:23" x14ac:dyDescent="0.25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VLOOKUP(F1971:F6776,'Customer Info'!A:B,2,0)</f>
        <v>Sarah</v>
      </c>
      <c r="H1971" s="6" t="str">
        <f>VLOOKUP($F$10:$F$4815,'Customer Info'!$A$1:$C$501,3,0)</f>
        <v>Foster</v>
      </c>
      <c r="I1971" s="6" t="str">
        <f>VLOOKUP($F$10:$F$4815,'Customer Info'!$A$1:$E$501,5,0)</f>
        <v>Harbin</v>
      </c>
      <c r="J1971" s="2" t="s">
        <v>335</v>
      </c>
      <c r="K1971" s="7" t="str">
        <f>VLOOKUP($J:$J,'Product Details'!$B:$C,2,0)</f>
        <v>Office_Supplies</v>
      </c>
      <c r="L1971" s="7" t="str">
        <f>VLOOKUP($J:$J,'Product Details'!$B:$D,3,0)</f>
        <v>Paper</v>
      </c>
      <c r="M1971" s="7"/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2244</v>
      </c>
      <c r="S1971" s="2">
        <v>35</v>
      </c>
      <c r="T1971" s="9">
        <f t="shared" si="152"/>
        <v>2279</v>
      </c>
      <c r="U1971" s="9">
        <f t="shared" si="153"/>
        <v>136</v>
      </c>
      <c r="V1971" s="2" t="s">
        <v>34</v>
      </c>
      <c r="W1971" s="10">
        <f t="shared" si="154"/>
        <v>0.02</v>
      </c>
    </row>
    <row r="1972" spans="1:23" x14ac:dyDescent="0.25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VLOOKUP(F1972:F6777,'Customer Info'!A:B,2,0)</f>
        <v>Craig</v>
      </c>
      <c r="H1972" s="6" t="str">
        <f>VLOOKUP($F$10:$F$4815,'Customer Info'!$A$1:$C$501,3,0)</f>
        <v>Carroll</v>
      </c>
      <c r="I1972" s="6" t="str">
        <f>VLOOKUP($F$10:$F$4815,'Customer Info'!$A$1:$E$501,5,0)</f>
        <v>Suzhou</v>
      </c>
      <c r="J1972" s="2" t="s">
        <v>314</v>
      </c>
      <c r="K1972" s="7" t="str">
        <f>VLOOKUP($J:$J,'Product Details'!$B:$C,2,0)</f>
        <v>Technology</v>
      </c>
      <c r="L1972" s="7" t="str">
        <f>VLOOKUP($J:$J,'Product Details'!$B:$D,3,0)</f>
        <v>Copiers</v>
      </c>
      <c r="M1972" s="7"/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1908</v>
      </c>
      <c r="S1972" s="2">
        <v>62</v>
      </c>
      <c r="T1972" s="9">
        <f t="shared" si="152"/>
        <v>1970</v>
      </c>
      <c r="U1972" s="9">
        <f t="shared" si="153"/>
        <v>168</v>
      </c>
      <c r="V1972" s="2" t="s">
        <v>34</v>
      </c>
      <c r="W1972" s="10">
        <f t="shared" si="154"/>
        <v>0.02</v>
      </c>
    </row>
    <row r="1973" spans="1:23" x14ac:dyDescent="0.25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VLOOKUP(F1973:F6778,'Customer Info'!A:B,2,0)</f>
        <v>Heather</v>
      </c>
      <c r="H1973" s="6" t="str">
        <f>VLOOKUP($F$10:$F$4815,'Customer Info'!$A$1:$C$501,3,0)</f>
        <v>Kirkland</v>
      </c>
      <c r="I1973" s="6" t="str">
        <f>VLOOKUP($F$10:$F$4815,'Customer Info'!$A$1:$E$501,5,0)</f>
        <v>Luoyang</v>
      </c>
      <c r="J1973" s="2" t="s">
        <v>359</v>
      </c>
      <c r="K1973" s="7" t="str">
        <f>VLOOKUP($J:$J,'Product Details'!$B:$C,2,0)</f>
        <v>Office_Supplies</v>
      </c>
      <c r="L1973" s="7" t="str">
        <f>VLOOKUP($J:$J,'Product Details'!$B:$D,3,0)</f>
        <v>Binders</v>
      </c>
      <c r="M1973" s="7"/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560</v>
      </c>
      <c r="S1973" s="2">
        <v>30</v>
      </c>
      <c r="T1973" s="9">
        <f t="shared" si="152"/>
        <v>590</v>
      </c>
      <c r="U1973" s="9">
        <f t="shared" si="153"/>
        <v>42</v>
      </c>
      <c r="V1973" s="2" t="s">
        <v>34</v>
      </c>
      <c r="W1973" s="10">
        <f t="shared" si="154"/>
        <v>0.02</v>
      </c>
    </row>
    <row r="1974" spans="1:23" x14ac:dyDescent="0.25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VLOOKUP(F1974:F6779,'Customer Info'!A:B,2,0)</f>
        <v>Alan</v>
      </c>
      <c r="H1974" s="6" t="str">
        <f>VLOOKUP($F$10:$F$4815,'Customer Info'!$A$1:$C$501,3,0)</f>
        <v>Schoenberger</v>
      </c>
      <c r="I1974" s="6" t="str">
        <f>VLOOKUP($F$10:$F$4815,'Customer Info'!$A$1:$E$501,5,0)</f>
        <v>Anshan</v>
      </c>
      <c r="J1974" s="2" t="s">
        <v>449</v>
      </c>
      <c r="K1974" s="7" t="str">
        <f>VLOOKUP($J:$J,'Product Details'!$B:$C,2,0)</f>
        <v>Office_Supplies</v>
      </c>
      <c r="L1974" s="7" t="str">
        <f>VLOOKUP($J:$J,'Product Details'!$B:$D,3,0)</f>
        <v>Envelopes</v>
      </c>
      <c r="M1974" s="7"/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896</v>
      </c>
      <c r="S1974" s="2">
        <v>30</v>
      </c>
      <c r="T1974" s="9">
        <f t="shared" si="152"/>
        <v>926</v>
      </c>
      <c r="U1974" s="9">
        <f t="shared" si="153"/>
        <v>121</v>
      </c>
      <c r="V1974" s="2" t="s">
        <v>34</v>
      </c>
      <c r="W1974" s="10">
        <f t="shared" si="154"/>
        <v>0.02</v>
      </c>
    </row>
    <row r="1975" spans="1:23" x14ac:dyDescent="0.25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VLOOKUP(F1975:F6780,'Customer Info'!A:B,2,0)</f>
        <v>Neoma</v>
      </c>
      <c r="H1975" s="6" t="str">
        <f>VLOOKUP($F$10:$F$4815,'Customer Info'!$A$1:$C$501,3,0)</f>
        <v>Murray</v>
      </c>
      <c r="I1975" s="6" t="str">
        <f>VLOOKUP($F$10:$F$4815,'Customer Info'!$A$1:$E$501,5,0)</f>
        <v>Guwahati</v>
      </c>
      <c r="J1975" s="2" t="s">
        <v>84</v>
      </c>
      <c r="K1975" s="7" t="str">
        <f>VLOOKUP($J:$J,'Product Details'!$B:$C,2,0)</f>
        <v>Furniture</v>
      </c>
      <c r="L1975" s="7" t="str">
        <f>VLOOKUP($J:$J,'Product Details'!$B:$D,3,0)</f>
        <v>Chairs</v>
      </c>
      <c r="M1975" s="7"/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83073</v>
      </c>
      <c r="S1975" s="2">
        <v>75</v>
      </c>
      <c r="T1975" s="9">
        <f t="shared" si="152"/>
        <v>83148</v>
      </c>
      <c r="U1975" s="9">
        <f t="shared" si="153"/>
        <v>6300</v>
      </c>
      <c r="V1975" s="2" t="s">
        <v>34</v>
      </c>
      <c r="W1975" s="10">
        <f t="shared" si="154"/>
        <v>0.09</v>
      </c>
    </row>
    <row r="1976" spans="1:23" x14ac:dyDescent="0.25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VLOOKUP(F1976:F6781,'Customer Info'!A:B,2,0)</f>
        <v>Resi</v>
      </c>
      <c r="H1976" s="6" t="str">
        <f>VLOOKUP($F$10:$F$4815,'Customer Info'!$A$1:$C$501,3,0)</f>
        <v>Pšlking</v>
      </c>
      <c r="I1976" s="6" t="str">
        <f>VLOOKUP($F$10:$F$4815,'Customer Info'!$A$1:$E$501,5,0)</f>
        <v>Gelsenkirchen</v>
      </c>
      <c r="J1976" s="2" t="s">
        <v>455</v>
      </c>
      <c r="K1976" s="7" t="str">
        <f>VLOOKUP($J:$J,'Product Details'!$B:$C,2,0)</f>
        <v>Office_Supplies</v>
      </c>
      <c r="L1976" s="7" t="str">
        <f>VLOOKUP($J:$J,'Product Details'!$B:$D,3,0)</f>
        <v>Paper</v>
      </c>
      <c r="M1976" s="7"/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1246</v>
      </c>
      <c r="S1976" s="2">
        <v>58</v>
      </c>
      <c r="T1976" s="9">
        <f t="shared" si="152"/>
        <v>1304</v>
      </c>
      <c r="U1976" s="9">
        <f t="shared" si="153"/>
        <v>140</v>
      </c>
      <c r="V1976" s="2" t="s">
        <v>64</v>
      </c>
      <c r="W1976" s="10">
        <f t="shared" si="154"/>
        <v>0.02</v>
      </c>
    </row>
    <row r="1977" spans="1:23" x14ac:dyDescent="0.25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VLOOKUP(F1977:F6782,'Customer Info'!A:B,2,0)</f>
        <v>Toby</v>
      </c>
      <c r="H1977" s="6" t="str">
        <f>VLOOKUP($F$10:$F$4815,'Customer Info'!$A$1:$C$501,3,0)</f>
        <v>Swindell</v>
      </c>
      <c r="I1977" s="6" t="str">
        <f>VLOOKUP($F$10:$F$4815,'Customer Info'!$A$1:$E$501,5,0)</f>
        <v>Ninghai</v>
      </c>
      <c r="J1977" s="2" t="s">
        <v>595</v>
      </c>
      <c r="K1977" s="7" t="str">
        <f>VLOOKUP($J:$J,'Product Details'!$B:$C,2,0)</f>
        <v>Office_Supplies</v>
      </c>
      <c r="L1977" s="7" t="str">
        <f>VLOOKUP($J:$J,'Product Details'!$B:$D,3,0)</f>
        <v>Art</v>
      </c>
      <c r="M1977" s="7"/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5316</v>
      </c>
      <c r="S1977" s="2">
        <v>67</v>
      </c>
      <c r="T1977" s="9">
        <f t="shared" si="152"/>
        <v>5383</v>
      </c>
      <c r="U1977" s="9">
        <f t="shared" si="153"/>
        <v>415</v>
      </c>
      <c r="V1977" s="2" t="s">
        <v>34</v>
      </c>
      <c r="W1977" s="10">
        <f t="shared" si="154"/>
        <v>0.05</v>
      </c>
    </row>
    <row r="1978" spans="1:23" x14ac:dyDescent="0.25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VLOOKUP(F1978:F6783,'Customer Info'!A:B,2,0)</f>
        <v>Heather</v>
      </c>
      <c r="H1978" s="6" t="str">
        <f>VLOOKUP($F$10:$F$4815,'Customer Info'!$A$1:$C$501,3,0)</f>
        <v>Kirkland</v>
      </c>
      <c r="I1978" s="6" t="str">
        <f>VLOOKUP($F$10:$F$4815,'Customer Info'!$A$1:$E$501,5,0)</f>
        <v>Townsville</v>
      </c>
      <c r="J1978" s="2" t="s">
        <v>434</v>
      </c>
      <c r="K1978" s="7" t="str">
        <f>VLOOKUP($J:$J,'Product Details'!$B:$C,2,0)</f>
        <v>Office_Supplies</v>
      </c>
      <c r="L1978" s="7" t="str">
        <f>VLOOKUP($J:$J,'Product Details'!$B:$D,3,0)</f>
        <v>Binders</v>
      </c>
      <c r="M1978" s="7"/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1176</v>
      </c>
      <c r="S1978" s="2">
        <v>58</v>
      </c>
      <c r="T1978" s="9">
        <f t="shared" si="152"/>
        <v>1234</v>
      </c>
      <c r="U1978" s="9">
        <f t="shared" si="153"/>
        <v>166</v>
      </c>
      <c r="V1978" s="2" t="s">
        <v>64</v>
      </c>
      <c r="W1978" s="10">
        <f t="shared" si="154"/>
        <v>0.02</v>
      </c>
    </row>
    <row r="1979" spans="1:23" x14ac:dyDescent="0.25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VLOOKUP(F1979:F6784,'Customer Info'!A:B,2,0)</f>
        <v>Christy</v>
      </c>
      <c r="H1979" s="6" t="str">
        <f>VLOOKUP($F$10:$F$4815,'Customer Info'!$A$1:$C$501,3,0)</f>
        <v>Brittain</v>
      </c>
      <c r="I1979" s="6" t="str">
        <f>VLOOKUP($F$10:$F$4815,'Customer Info'!$A$1:$E$501,5,0)</f>
        <v>Depok</v>
      </c>
      <c r="J1979" s="2" t="s">
        <v>311</v>
      </c>
      <c r="K1979" s="7" t="str">
        <f>VLOOKUP($J:$J,'Product Details'!$B:$C,2,0)</f>
        <v>Technology</v>
      </c>
      <c r="L1979" s="7" t="str">
        <f>VLOOKUP($J:$J,'Product Details'!$B:$D,3,0)</f>
        <v>Copiers</v>
      </c>
      <c r="M1979" s="7"/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28260</v>
      </c>
      <c r="S1979" s="2">
        <v>63</v>
      </c>
      <c r="T1979" s="9">
        <f t="shared" si="152"/>
        <v>28323</v>
      </c>
      <c r="U1979" s="9">
        <f t="shared" si="153"/>
        <v>2143</v>
      </c>
      <c r="V1979" s="2" t="s">
        <v>72</v>
      </c>
      <c r="W1979" s="10">
        <f t="shared" si="154"/>
        <v>7.0000000000000007E-2</v>
      </c>
    </row>
    <row r="1980" spans="1:23" x14ac:dyDescent="0.25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VLOOKUP(F1980:F6785,'Customer Info'!A:B,2,0)</f>
        <v>Cari</v>
      </c>
      <c r="H1980" s="6" t="str">
        <f>VLOOKUP($F$10:$F$4815,'Customer Info'!$A$1:$C$501,3,0)</f>
        <v>MacIntyre</v>
      </c>
      <c r="I1980" s="6" t="str">
        <f>VLOOKUP($F$10:$F$4815,'Customer Info'!$A$1:$E$501,5,0)</f>
        <v>Freiburg</v>
      </c>
      <c r="J1980" s="2" t="s">
        <v>551</v>
      </c>
      <c r="K1980" s="7" t="str">
        <f>VLOOKUP($J:$J,'Product Details'!$B:$C,2,0)</f>
        <v>Office_Supplies</v>
      </c>
      <c r="L1980" s="7" t="str">
        <f>VLOOKUP($J:$J,'Product Details'!$B:$D,3,0)</f>
        <v>Art</v>
      </c>
      <c r="M1980" s="7"/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334</v>
      </c>
      <c r="S1980" s="2">
        <v>30</v>
      </c>
      <c r="T1980" s="9">
        <f t="shared" si="152"/>
        <v>364</v>
      </c>
      <c r="U1980" s="9">
        <f t="shared" si="153"/>
        <v>54</v>
      </c>
      <c r="V1980" s="2" t="s">
        <v>34</v>
      </c>
      <c r="W1980" s="10">
        <f t="shared" si="154"/>
        <v>0.02</v>
      </c>
    </row>
    <row r="1981" spans="1:23" x14ac:dyDescent="0.25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VLOOKUP(F1981:F6786,'Customer Info'!A:B,2,0)</f>
        <v>Ryan</v>
      </c>
      <c r="H1981" s="6" t="str">
        <f>VLOOKUP($F$10:$F$4815,'Customer Info'!$A$1:$C$501,3,0)</f>
        <v>Crowe</v>
      </c>
      <c r="I1981" s="6" t="str">
        <f>VLOOKUP($F$10:$F$4815,'Customer Info'!$A$1:$E$501,5,0)</f>
        <v>Kanpur</v>
      </c>
      <c r="J1981" s="2" t="s">
        <v>184</v>
      </c>
      <c r="K1981" s="7" t="str">
        <f>VLOOKUP($J:$J,'Product Details'!$B:$C,2,0)</f>
        <v>Furniture</v>
      </c>
      <c r="L1981" s="7" t="str">
        <f>VLOOKUP($J:$J,'Product Details'!$B:$D,3,0)</f>
        <v>Tables</v>
      </c>
      <c r="M1981" s="7"/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8270</v>
      </c>
      <c r="S1981" s="2">
        <v>21</v>
      </c>
      <c r="T1981" s="9">
        <f t="shared" si="152"/>
        <v>8291</v>
      </c>
      <c r="U1981" s="9">
        <f t="shared" si="153"/>
        <v>406</v>
      </c>
      <c r="V1981" s="2" t="s">
        <v>31</v>
      </c>
      <c r="W1981" s="10">
        <f t="shared" si="154"/>
        <v>0.05</v>
      </c>
    </row>
    <row r="1982" spans="1:23" x14ac:dyDescent="0.25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VLOOKUP(F1982:F6787,'Customer Info'!A:B,2,0)</f>
        <v>Harry</v>
      </c>
      <c r="H1982" s="6" t="str">
        <f>VLOOKUP($F$10:$F$4815,'Customer Info'!$A$1:$C$501,3,0)</f>
        <v>Marie</v>
      </c>
      <c r="I1982" s="6" t="str">
        <f>VLOOKUP($F$10:$F$4815,'Customer Info'!$A$1:$E$501,5,0)</f>
        <v>Dortmund</v>
      </c>
      <c r="J1982" s="2" t="s">
        <v>181</v>
      </c>
      <c r="K1982" s="7" t="str">
        <f>VLOOKUP($J:$J,'Product Details'!$B:$C,2,0)</f>
        <v>Furniture</v>
      </c>
      <c r="L1982" s="7" t="str">
        <f>VLOOKUP($J:$J,'Product Details'!$B:$D,3,0)</f>
        <v>Tables</v>
      </c>
      <c r="M1982" s="7"/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10788</v>
      </c>
      <c r="S1982" s="2">
        <v>90</v>
      </c>
      <c r="T1982" s="9">
        <f t="shared" si="152"/>
        <v>10878</v>
      </c>
      <c r="U1982" s="9">
        <f t="shared" si="153"/>
        <v>886</v>
      </c>
      <c r="V1982" s="2" t="s">
        <v>72</v>
      </c>
      <c r="W1982" s="10">
        <f t="shared" si="154"/>
        <v>0.05</v>
      </c>
    </row>
    <row r="1983" spans="1:23" x14ac:dyDescent="0.25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VLOOKUP(F1983:F6788,'Customer Info'!A:B,2,0)</f>
        <v>Claudia</v>
      </c>
      <c r="H1983" s="6" t="str">
        <f>VLOOKUP($F$10:$F$4815,'Customer Info'!$A$1:$C$501,3,0)</f>
        <v>Bergmann</v>
      </c>
      <c r="I1983" s="6" t="str">
        <f>VLOOKUP($F$10:$F$4815,'Customer Info'!$A$1:$E$501,5,0)</f>
        <v>Aschaffenburg</v>
      </c>
      <c r="J1983" s="2" t="s">
        <v>270</v>
      </c>
      <c r="K1983" s="7" t="str">
        <f>VLOOKUP($J:$J,'Product Details'!$B:$C,2,0)</f>
        <v>Furniture</v>
      </c>
      <c r="L1983" s="7" t="str">
        <f>VLOOKUP($J:$J,'Product Details'!$B:$D,3,0)</f>
        <v>Furnishings</v>
      </c>
      <c r="M1983" s="7"/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2857</v>
      </c>
      <c r="S1983" s="2">
        <v>85</v>
      </c>
      <c r="T1983" s="9">
        <f t="shared" si="152"/>
        <v>2942</v>
      </c>
      <c r="U1983" s="9">
        <f t="shared" si="153"/>
        <v>320</v>
      </c>
      <c r="V1983" s="2" t="s">
        <v>34</v>
      </c>
      <c r="W1983" s="10">
        <f t="shared" si="154"/>
        <v>0.02</v>
      </c>
    </row>
    <row r="1984" spans="1:23" x14ac:dyDescent="0.25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VLOOKUP(F1984:F6789,'Customer Info'!A:B,2,0)</f>
        <v>Lisa</v>
      </c>
      <c r="H1984" s="6" t="str">
        <f>VLOOKUP($F$10:$F$4815,'Customer Info'!$A$1:$C$501,3,0)</f>
        <v>DeCherney</v>
      </c>
      <c r="I1984" s="6" t="str">
        <f>VLOOKUP($F$10:$F$4815,'Customer Info'!$A$1:$E$501,5,0)</f>
        <v>Sydney</v>
      </c>
      <c r="J1984" s="2" t="s">
        <v>63</v>
      </c>
      <c r="K1984" s="7" t="str">
        <f>VLOOKUP($J:$J,'Product Details'!$B:$C,2,0)</f>
        <v>Office_Supplies</v>
      </c>
      <c r="L1984" s="7" t="str">
        <f>VLOOKUP($J:$J,'Product Details'!$B:$D,3,0)</f>
        <v>Envelopes</v>
      </c>
      <c r="M1984" s="7"/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7398</v>
      </c>
      <c r="S1984" s="2">
        <v>99</v>
      </c>
      <c r="T1984" s="9">
        <f t="shared" si="152"/>
        <v>7497</v>
      </c>
      <c r="U1984" s="9">
        <f t="shared" si="153"/>
        <v>516</v>
      </c>
      <c r="V1984" s="2" t="s">
        <v>34</v>
      </c>
      <c r="W1984" s="10">
        <f t="shared" si="154"/>
        <v>0.05</v>
      </c>
    </row>
    <row r="1985" spans="1:23" x14ac:dyDescent="0.25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VLOOKUP(F1985:F6790,'Customer Info'!A:B,2,0)</f>
        <v>Fred</v>
      </c>
      <c r="H1985" s="6" t="str">
        <f>VLOOKUP($F$10:$F$4815,'Customer Info'!$A$1:$C$501,3,0)</f>
        <v>Wasserman</v>
      </c>
      <c r="I1985" s="6" t="str">
        <f>VLOOKUP($F$10:$F$4815,'Customer Info'!$A$1:$E$501,5,0)</f>
        <v>Willich</v>
      </c>
      <c r="J1985" s="2" t="s">
        <v>161</v>
      </c>
      <c r="K1985" s="7" t="str">
        <f>VLOOKUP($J:$J,'Product Details'!$B:$C,2,0)</f>
        <v>Office_Supplies</v>
      </c>
      <c r="L1985" s="7" t="str">
        <f>VLOOKUP($J:$J,'Product Details'!$B:$D,3,0)</f>
        <v>Storage</v>
      </c>
      <c r="M1985" s="7"/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12364</v>
      </c>
      <c r="S1985" s="2">
        <v>64</v>
      </c>
      <c r="T1985" s="9">
        <f t="shared" si="152"/>
        <v>12428</v>
      </c>
      <c r="U1985" s="9">
        <f t="shared" si="153"/>
        <v>872</v>
      </c>
      <c r="V1985" s="2" t="s">
        <v>64</v>
      </c>
      <c r="W1985" s="10">
        <f t="shared" si="154"/>
        <v>0.05</v>
      </c>
    </row>
    <row r="1986" spans="1:23" x14ac:dyDescent="0.25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VLOOKUP(F1986:F6791,'Customer Info'!A:B,2,0)</f>
        <v>Tom</v>
      </c>
      <c r="H1986" s="6" t="str">
        <f>VLOOKUP($F$10:$F$4815,'Customer Info'!$A$1:$C$501,3,0)</f>
        <v>Stivers</v>
      </c>
      <c r="I1986" s="6" t="str">
        <f>VLOOKUP($F$10:$F$4815,'Customer Info'!$A$1:$E$501,5,0)</f>
        <v>Guangzhou</v>
      </c>
      <c r="J1986" s="2" t="s">
        <v>156</v>
      </c>
      <c r="K1986" s="7" t="str">
        <f>VLOOKUP($J:$J,'Product Details'!$B:$C,2,0)</f>
        <v>Office_Supplies</v>
      </c>
      <c r="L1986" s="7" t="str">
        <f>VLOOKUP($J:$J,'Product Details'!$B:$D,3,0)</f>
        <v>Envelopes</v>
      </c>
      <c r="M1986" s="7"/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2540</v>
      </c>
      <c r="S1986" s="2">
        <v>37</v>
      </c>
      <c r="T1986" s="9">
        <f t="shared" si="152"/>
        <v>2577</v>
      </c>
      <c r="U1986" s="9">
        <f t="shared" si="153"/>
        <v>180</v>
      </c>
      <c r="V1986" s="2" t="s">
        <v>34</v>
      </c>
      <c r="W1986" s="10">
        <f t="shared" si="154"/>
        <v>0.02</v>
      </c>
    </row>
    <row r="1987" spans="1:23" x14ac:dyDescent="0.25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VLOOKUP(F1987:F6792,'Customer Info'!A:B,2,0)</f>
        <v>Stefanie</v>
      </c>
      <c r="H1987" s="6" t="str">
        <f>VLOOKUP($F$10:$F$4815,'Customer Info'!$A$1:$C$501,3,0)</f>
        <v>Holloman</v>
      </c>
      <c r="I1987" s="6" t="str">
        <f>VLOOKUP($F$10:$F$4815,'Customer Info'!$A$1:$E$501,5,0)</f>
        <v>Durgapur</v>
      </c>
      <c r="J1987" s="2" t="s">
        <v>122</v>
      </c>
      <c r="K1987" s="7" t="str">
        <f>VLOOKUP($J:$J,'Product Details'!$B:$C,2,0)</f>
        <v>Furniture</v>
      </c>
      <c r="L1987" s="7" t="str">
        <f>VLOOKUP($J:$J,'Product Details'!$B:$D,3,0)</f>
        <v>Furnishings</v>
      </c>
      <c r="M1987" s="7"/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6819</v>
      </c>
      <c r="S1987" s="2">
        <v>49</v>
      </c>
      <c r="T1987" s="9">
        <f t="shared" si="152"/>
        <v>6868</v>
      </c>
      <c r="U1987" s="9">
        <f t="shared" si="153"/>
        <v>181</v>
      </c>
      <c r="V1987" s="2" t="s">
        <v>64</v>
      </c>
      <c r="W1987" s="10">
        <f t="shared" si="154"/>
        <v>0.05</v>
      </c>
    </row>
    <row r="1988" spans="1:23" x14ac:dyDescent="0.25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VLOOKUP(F1988:F6793,'Customer Info'!A:B,2,0)</f>
        <v>Tracy</v>
      </c>
      <c r="H1988" s="6" t="str">
        <f>VLOOKUP($F$10:$F$4815,'Customer Info'!$A$1:$C$501,3,0)</f>
        <v>Blumstein</v>
      </c>
      <c r="I1988" s="6" t="str">
        <f>VLOOKUP($F$10:$F$4815,'Customer Info'!$A$1:$E$501,5,0)</f>
        <v>Guangzhou</v>
      </c>
      <c r="J1988" s="2" t="s">
        <v>1051</v>
      </c>
      <c r="K1988" s="7" t="str">
        <f>VLOOKUP($J:$J,'Product Details'!$B:$C,2,0)</f>
        <v>Technology</v>
      </c>
      <c r="L1988" s="7" t="str">
        <f>VLOOKUP($J:$J,'Product Details'!$B:$D,3,0)</f>
        <v>Copiers</v>
      </c>
      <c r="M1988" s="7"/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426</v>
      </c>
      <c r="S1988" s="2">
        <v>30</v>
      </c>
      <c r="T1988" s="9">
        <f t="shared" si="152"/>
        <v>456</v>
      </c>
      <c r="U1988" s="9">
        <f t="shared" si="153"/>
        <v>54</v>
      </c>
      <c r="V1988" s="2" t="s">
        <v>34</v>
      </c>
      <c r="W1988" s="10">
        <f t="shared" si="154"/>
        <v>0.02</v>
      </c>
    </row>
    <row r="1989" spans="1:23" x14ac:dyDescent="0.25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VLOOKUP(F1989:F6794,'Customer Info'!A:B,2,0)</f>
        <v>Bradley</v>
      </c>
      <c r="H1989" s="6" t="str">
        <f>VLOOKUP($F$10:$F$4815,'Customer Info'!$A$1:$C$501,3,0)</f>
        <v>Nguyen</v>
      </c>
      <c r="I1989" s="6" t="str">
        <f>VLOOKUP($F$10:$F$4815,'Customer Info'!$A$1:$E$501,5,0)</f>
        <v>Shenzhen</v>
      </c>
      <c r="J1989" s="2" t="s">
        <v>458</v>
      </c>
      <c r="K1989" s="7" t="str">
        <f>VLOOKUP($J:$J,'Product Details'!$B:$C,2,0)</f>
        <v>Office_Supplies</v>
      </c>
      <c r="L1989" s="7" t="str">
        <f>VLOOKUP($J:$J,'Product Details'!$B:$D,3,0)</f>
        <v>Fasteners</v>
      </c>
      <c r="M1989" s="7"/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8281</v>
      </c>
      <c r="S1989" s="2">
        <v>51</v>
      </c>
      <c r="T1989" s="9">
        <f t="shared" si="152"/>
        <v>8332</v>
      </c>
      <c r="U1989" s="9">
        <f t="shared" si="153"/>
        <v>659</v>
      </c>
      <c r="V1989" s="2" t="s">
        <v>34</v>
      </c>
      <c r="W1989" s="10">
        <f t="shared" si="154"/>
        <v>0.05</v>
      </c>
    </row>
    <row r="1990" spans="1:23" x14ac:dyDescent="0.25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VLOOKUP(F1990:F6795,'Customer Info'!A:B,2,0)</f>
        <v>Darren</v>
      </c>
      <c r="H1990" s="6" t="str">
        <f>VLOOKUP($F$10:$F$4815,'Customer Info'!$A$1:$C$501,3,0)</f>
        <v>Budd</v>
      </c>
      <c r="I1990" s="6" t="str">
        <f>VLOOKUP($F$10:$F$4815,'Customer Info'!$A$1:$E$501,5,0)</f>
        <v>Regensburg</v>
      </c>
      <c r="J1990" s="2" t="s">
        <v>436</v>
      </c>
      <c r="K1990" s="7" t="str">
        <f>VLOOKUP($J:$J,'Product Details'!$B:$C,2,0)</f>
        <v>Technology</v>
      </c>
      <c r="L1990" s="7" t="str">
        <f>VLOOKUP($J:$J,'Product Details'!$B:$D,3,0)</f>
        <v>Accessories</v>
      </c>
      <c r="M1990" s="7"/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4239</v>
      </c>
      <c r="S1990" s="2">
        <v>42</v>
      </c>
      <c r="T1990" s="9">
        <f t="shared" si="152"/>
        <v>4281</v>
      </c>
      <c r="U1990" s="9">
        <f t="shared" si="153"/>
        <v>279</v>
      </c>
      <c r="V1990" s="2" t="s">
        <v>34</v>
      </c>
      <c r="W1990" s="10">
        <f t="shared" si="154"/>
        <v>0.02</v>
      </c>
    </row>
    <row r="1991" spans="1:23" x14ac:dyDescent="0.25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VLOOKUP(F1991:F6796,'Customer Info'!A:B,2,0)</f>
        <v>Claire</v>
      </c>
      <c r="H1991" s="6" t="str">
        <f>VLOOKUP($F$10:$F$4815,'Customer Info'!$A$1:$C$501,3,0)</f>
        <v>Gute</v>
      </c>
      <c r="I1991" s="6" t="str">
        <f>VLOOKUP($F$10:$F$4815,'Customer Info'!$A$1:$E$501,5,0)</f>
        <v>Worms</v>
      </c>
      <c r="J1991" s="2" t="s">
        <v>129</v>
      </c>
      <c r="K1991" s="7" t="str">
        <f>VLOOKUP($J:$J,'Product Details'!$B:$C,2,0)</f>
        <v>Furniture</v>
      </c>
      <c r="L1991" s="7" t="str">
        <f>VLOOKUP($J:$J,'Product Details'!$B:$D,3,0)</f>
        <v>Tables</v>
      </c>
      <c r="M1991" s="7"/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6384</v>
      </c>
      <c r="S1991" s="2">
        <v>97</v>
      </c>
      <c r="T1991" s="9">
        <f t="shared" si="152"/>
        <v>6481</v>
      </c>
      <c r="U1991" s="9">
        <f t="shared" si="153"/>
        <v>459</v>
      </c>
      <c r="V1991" s="2" t="s">
        <v>34</v>
      </c>
      <c r="W1991" s="10">
        <f t="shared" si="154"/>
        <v>0.05</v>
      </c>
    </row>
    <row r="1992" spans="1:23" x14ac:dyDescent="0.25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VLOOKUP(F1992:F6797,'Customer Info'!A:B,2,0)</f>
        <v>Anna</v>
      </c>
      <c r="H1992" s="6" t="str">
        <f>VLOOKUP($F$10:$F$4815,'Customer Info'!$A$1:$C$501,3,0)</f>
        <v>Gayman</v>
      </c>
      <c r="I1992" s="6" t="str">
        <f>VLOOKUP($F$10:$F$4815,'Customer Info'!$A$1:$E$501,5,0)</f>
        <v>Surat</v>
      </c>
      <c r="J1992" s="2" t="s">
        <v>326</v>
      </c>
      <c r="K1992" s="7" t="str">
        <f>VLOOKUP($J:$J,'Product Details'!$B:$C,2,0)</f>
        <v>Technology</v>
      </c>
      <c r="L1992" s="7" t="str">
        <f>VLOOKUP($J:$J,'Product Details'!$B:$D,3,0)</f>
        <v>Copiers</v>
      </c>
      <c r="M1992" s="7"/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5518</v>
      </c>
      <c r="S1992" s="2">
        <v>26</v>
      </c>
      <c r="T1992" s="9">
        <f t="shared" si="152"/>
        <v>5544</v>
      </c>
      <c r="U1992" s="9">
        <f t="shared" si="153"/>
        <v>288</v>
      </c>
      <c r="V1992" s="2" t="s">
        <v>34</v>
      </c>
      <c r="W1992" s="10">
        <f t="shared" si="154"/>
        <v>0.05</v>
      </c>
    </row>
    <row r="1993" spans="1:23" x14ac:dyDescent="0.25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VLOOKUP(F1993:F6798,'Customer Info'!A:B,2,0)</f>
        <v>Anthony</v>
      </c>
      <c r="H1993" s="6" t="str">
        <f>VLOOKUP($F$10:$F$4815,'Customer Info'!$A$1:$C$501,3,0)</f>
        <v>O'Donnell</v>
      </c>
      <c r="I1993" s="6" t="str">
        <f>VLOOKUP($F$10:$F$4815,'Customer Info'!$A$1:$E$501,5,0)</f>
        <v>Perth</v>
      </c>
      <c r="J1993" s="2" t="s">
        <v>580</v>
      </c>
      <c r="K1993" s="7" t="str">
        <f>VLOOKUP($J:$J,'Product Details'!$B:$C,2,0)</f>
        <v>Office_Supplies</v>
      </c>
      <c r="L1993" s="7" t="str">
        <f>VLOOKUP($J:$J,'Product Details'!$B:$D,3,0)</f>
        <v>Storage</v>
      </c>
      <c r="M1993" s="7"/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90</v>
      </c>
      <c r="S1993" s="2">
        <v>10</v>
      </c>
      <c r="T1993" s="9">
        <f t="shared" si="152"/>
        <v>100</v>
      </c>
      <c r="U1993" s="9">
        <f t="shared" si="153"/>
        <v>19</v>
      </c>
      <c r="V1993" s="2" t="s">
        <v>34</v>
      </c>
      <c r="W1993" s="10">
        <f t="shared" si="154"/>
        <v>0.02</v>
      </c>
    </row>
    <row r="1994" spans="1:23" x14ac:dyDescent="0.25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VLOOKUP(F1994:F6799,'Customer Info'!A:B,2,0)</f>
        <v>Dean</v>
      </c>
      <c r="H1994" s="6" t="str">
        <f>VLOOKUP($F$10:$F$4815,'Customer Info'!$A$1:$C$501,3,0)</f>
        <v>Katz</v>
      </c>
      <c r="I1994" s="6" t="str">
        <f>VLOOKUP($F$10:$F$4815,'Customer Info'!$A$1:$E$501,5,0)</f>
        <v>Changzhou</v>
      </c>
      <c r="J1994" s="2" t="s">
        <v>81</v>
      </c>
      <c r="K1994" s="7" t="str">
        <f>VLOOKUP($J:$J,'Product Details'!$B:$C,2,0)</f>
        <v>Technology</v>
      </c>
      <c r="L1994" s="7" t="str">
        <f>VLOOKUP($J:$J,'Product Details'!$B:$D,3,0)</f>
        <v>Phones</v>
      </c>
      <c r="M1994" s="7"/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69</v>
      </c>
      <c r="S1994" s="2">
        <v>10</v>
      </c>
      <c r="T1994" s="9">
        <f t="shared" si="152"/>
        <v>79</v>
      </c>
      <c r="U1994" s="9">
        <f t="shared" si="153"/>
        <v>15</v>
      </c>
      <c r="V1994" s="2" t="s">
        <v>34</v>
      </c>
      <c r="W1994" s="10">
        <f t="shared" si="154"/>
        <v>0.02</v>
      </c>
    </row>
    <row r="1995" spans="1:23" x14ac:dyDescent="0.25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VLOOKUP(F1995:F6800,'Customer Info'!A:B,2,0)</f>
        <v>Tamara</v>
      </c>
      <c r="H1995" s="6" t="str">
        <f>VLOOKUP($F$10:$F$4815,'Customer Info'!$A$1:$C$501,3,0)</f>
        <v>Chand</v>
      </c>
      <c r="I1995" s="6" t="str">
        <f>VLOOKUP($F$10:$F$4815,'Customer Info'!$A$1:$E$501,5,0)</f>
        <v>Yogyakarta</v>
      </c>
      <c r="J1995" s="2" t="s">
        <v>555</v>
      </c>
      <c r="K1995" s="7" t="str">
        <f>VLOOKUP($J:$J,'Product Details'!$B:$C,2,0)</f>
        <v>Furniture</v>
      </c>
      <c r="L1995" s="7" t="str">
        <f>VLOOKUP($J:$J,'Product Details'!$B:$D,3,0)</f>
        <v>Furnishings</v>
      </c>
      <c r="M1995" s="7"/>
      <c r="N1995" s="2">
        <v>37949</v>
      </c>
      <c r="O1995" s="2">
        <v>34816</v>
      </c>
      <c r="P1995" s="2">
        <v>1</v>
      </c>
      <c r="Q1995" s="8">
        <f t="shared" ref="Q1995:Q2058" si="155">O1995*P1995</f>
        <v>34816</v>
      </c>
      <c r="R1995" s="8">
        <f t="shared" ref="R1995:R2058" si="156">N1995*P1995</f>
        <v>37949</v>
      </c>
      <c r="S1995" s="2">
        <v>25</v>
      </c>
      <c r="T1995" s="9">
        <f t="shared" ref="T1995:T2058" si="157">R1995+S1995</f>
        <v>37974</v>
      </c>
      <c r="U1995" s="9">
        <f t="shared" ref="U1995:U2058" si="158">T1995-Q1995</f>
        <v>3158</v>
      </c>
      <c r="V1995" s="2" t="s">
        <v>34</v>
      </c>
      <c r="W1995" s="10">
        <f t="shared" ref="W1995:W2058" si="159">VLOOKUP(T:T,$X$1:$Y$7, 2, TRUE)</f>
        <v>7.0000000000000007E-2</v>
      </c>
    </row>
    <row r="1996" spans="1:23" x14ac:dyDescent="0.25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VLOOKUP(F1996:F6801,'Customer Info'!A:B,2,0)</f>
        <v>Brooke</v>
      </c>
      <c r="H1996" s="6" t="str">
        <f>VLOOKUP($F$10:$F$4815,'Customer Info'!$A$1:$C$501,3,0)</f>
        <v>Gillingham</v>
      </c>
      <c r="I1996" s="6" t="str">
        <f>VLOOKUP($F$10:$F$4815,'Customer Info'!$A$1:$E$501,5,0)</f>
        <v>Geraldton</v>
      </c>
      <c r="J1996" s="2" t="s">
        <v>197</v>
      </c>
      <c r="K1996" s="7" t="str">
        <f>VLOOKUP($J:$J,'Product Details'!$B:$C,2,0)</f>
        <v>Office_Supplies</v>
      </c>
      <c r="L1996" s="7" t="str">
        <f>VLOOKUP($J:$J,'Product Details'!$B:$D,3,0)</f>
        <v>Labels</v>
      </c>
      <c r="M1996" s="7"/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">
        <v>95</v>
      </c>
      <c r="T1996" s="9">
        <f t="shared" si="157"/>
        <v>11043</v>
      </c>
      <c r="U1996" s="9">
        <f t="shared" si="158"/>
        <v>1103</v>
      </c>
      <c r="V1996" s="2" t="s">
        <v>34</v>
      </c>
      <c r="W1996" s="10">
        <f t="shared" si="159"/>
        <v>0.05</v>
      </c>
    </row>
    <row r="1997" spans="1:23" x14ac:dyDescent="0.25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VLOOKUP(F1997:F6802,'Customer Info'!A:B,2,0)</f>
        <v>Brendan</v>
      </c>
      <c r="H1997" s="6" t="str">
        <f>VLOOKUP($F$10:$F$4815,'Customer Info'!$A$1:$C$501,3,0)</f>
        <v>Dodson</v>
      </c>
      <c r="I1997" s="6" t="str">
        <f>VLOOKUP($F$10:$F$4815,'Customer Info'!$A$1:$E$501,5,0)</f>
        <v>Adelaide</v>
      </c>
      <c r="J1997" s="2" t="s">
        <v>458</v>
      </c>
      <c r="K1997" s="7" t="str">
        <f>VLOOKUP($J:$J,'Product Details'!$B:$C,2,0)</f>
        <v>Office_Supplies</v>
      </c>
      <c r="L1997" s="7" t="str">
        <f>VLOOKUP($J:$J,'Product Details'!$B:$D,3,0)</f>
        <v>Fasteners</v>
      </c>
      <c r="M1997" s="7"/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">
        <v>62</v>
      </c>
      <c r="T1997" s="9">
        <f t="shared" si="157"/>
        <v>1970</v>
      </c>
      <c r="U1997" s="9">
        <f t="shared" si="158"/>
        <v>168</v>
      </c>
      <c r="V1997" s="2" t="s">
        <v>72</v>
      </c>
      <c r="W1997" s="10">
        <f t="shared" si="159"/>
        <v>0.02</v>
      </c>
    </row>
    <row r="1998" spans="1:23" x14ac:dyDescent="0.25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VLOOKUP(F1998:F6803,'Customer Info'!A:B,2,0)</f>
        <v>Ivan</v>
      </c>
      <c r="H1998" s="6" t="str">
        <f>VLOOKUP($F$10:$F$4815,'Customer Info'!$A$1:$C$501,3,0)</f>
        <v>Gibson</v>
      </c>
      <c r="I1998" s="6" t="str">
        <f>VLOOKUP($F$10:$F$4815,'Customer Info'!$A$1:$E$501,5,0)</f>
        <v>Perth</v>
      </c>
      <c r="J1998" s="2" t="s">
        <v>420</v>
      </c>
      <c r="K1998" s="7" t="str">
        <f>VLOOKUP($J:$J,'Product Details'!$B:$C,2,0)</f>
        <v>Office_Supplies</v>
      </c>
      <c r="L1998" s="7" t="str">
        <f>VLOOKUP($J:$J,'Product Details'!$B:$D,3,0)</f>
        <v>Labels</v>
      </c>
      <c r="M1998" s="7"/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">
        <v>25</v>
      </c>
      <c r="T1998" s="9">
        <f t="shared" si="157"/>
        <v>4240</v>
      </c>
      <c r="U1998" s="9">
        <f t="shared" si="158"/>
        <v>379</v>
      </c>
      <c r="V1998" s="2" t="s">
        <v>34</v>
      </c>
      <c r="W1998" s="10">
        <f t="shared" si="159"/>
        <v>0.02</v>
      </c>
    </row>
    <row r="1999" spans="1:23" x14ac:dyDescent="0.25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VLOOKUP(F1999:F6804,'Customer Info'!A:B,2,0)</f>
        <v>Brad</v>
      </c>
      <c r="H1999" s="6" t="str">
        <f>VLOOKUP($F$10:$F$4815,'Customer Info'!$A$1:$C$501,3,0)</f>
        <v>Thomas</v>
      </c>
      <c r="I1999" s="6" t="str">
        <f>VLOOKUP($F$10:$F$4815,'Customer Info'!$A$1:$E$501,5,0)</f>
        <v>Bochum</v>
      </c>
      <c r="J1999" s="2" t="s">
        <v>523</v>
      </c>
      <c r="K1999" s="7" t="str">
        <f>VLOOKUP($J:$J,'Product Details'!$B:$C,2,0)</f>
        <v>Office_Supplies</v>
      </c>
      <c r="L1999" s="7" t="str">
        <f>VLOOKUP($J:$J,'Product Details'!$B:$D,3,0)</f>
        <v>Appliances</v>
      </c>
      <c r="M1999" s="7"/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">
        <v>99</v>
      </c>
      <c r="T1999" s="9">
        <f t="shared" si="157"/>
        <v>741</v>
      </c>
      <c r="U1999" s="9">
        <f t="shared" si="158"/>
        <v>144</v>
      </c>
      <c r="V1999" s="2" t="s">
        <v>64</v>
      </c>
      <c r="W1999" s="10">
        <f t="shared" si="159"/>
        <v>0.02</v>
      </c>
    </row>
    <row r="2000" spans="1:23" x14ac:dyDescent="0.25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VLOOKUP(F2000:F6805,'Customer Info'!A:B,2,0)</f>
        <v>Mitch</v>
      </c>
      <c r="H2000" s="6" t="str">
        <f>VLOOKUP($F$10:$F$4815,'Customer Info'!$A$1:$C$501,3,0)</f>
        <v>Willingham</v>
      </c>
      <c r="I2000" s="6" t="str">
        <f>VLOOKUP($F$10:$F$4815,'Customer Info'!$A$1:$E$501,5,0)</f>
        <v>Surakarta</v>
      </c>
      <c r="J2000" s="2" t="s">
        <v>345</v>
      </c>
      <c r="K2000" s="7" t="str">
        <f>VLOOKUP($J:$J,'Product Details'!$B:$C,2,0)</f>
        <v>Furniture</v>
      </c>
      <c r="L2000" s="7" t="str">
        <f>VLOOKUP($J:$J,'Product Details'!$B:$D,3,0)</f>
        <v>Chairs</v>
      </c>
      <c r="M2000" s="7"/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">
        <v>95</v>
      </c>
      <c r="T2000" s="9">
        <f t="shared" si="157"/>
        <v>5639</v>
      </c>
      <c r="U2000" s="9">
        <f t="shared" si="158"/>
        <v>303</v>
      </c>
      <c r="V2000" s="2" t="s">
        <v>34</v>
      </c>
      <c r="W2000" s="10">
        <f t="shared" si="159"/>
        <v>0.05</v>
      </c>
    </row>
    <row r="2001" spans="1:23" x14ac:dyDescent="0.25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VLOOKUP(F2001:F6806,'Customer Info'!A:B,2,0)</f>
        <v>Patrick</v>
      </c>
      <c r="H2001" s="6" t="str">
        <f>VLOOKUP($F$10:$F$4815,'Customer Info'!$A$1:$C$501,3,0)</f>
        <v>Bzostek</v>
      </c>
      <c r="I2001" s="6" t="str">
        <f>VLOOKUP($F$10:$F$4815,'Customer Info'!$A$1:$E$501,5,0)</f>
        <v>Krefeld</v>
      </c>
      <c r="J2001" s="2" t="s">
        <v>135</v>
      </c>
      <c r="K2001" s="7" t="str">
        <f>VLOOKUP($J:$J,'Product Details'!$B:$C,2)</f>
        <v>Office_Supplies</v>
      </c>
      <c r="L2001" s="7" t="e">
        <f>VLOOKUP($J:$J,'Product Details'!$B:$D,3,0)</f>
        <v>#N/A</v>
      </c>
      <c r="M2001" s="7"/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">
        <v>37</v>
      </c>
      <c r="T2001" s="9">
        <f t="shared" si="157"/>
        <v>52775</v>
      </c>
      <c r="U2001" s="9">
        <f t="shared" si="158"/>
        <v>3033</v>
      </c>
      <c r="V2001" s="2" t="s">
        <v>34</v>
      </c>
      <c r="W2001" s="10">
        <f t="shared" si="159"/>
        <v>0.09</v>
      </c>
    </row>
    <row r="2002" spans="1:23" x14ac:dyDescent="0.25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VLOOKUP(F2002:F6807,'Customer Info'!A:B,2,0)</f>
        <v>Michael</v>
      </c>
      <c r="H2002" s="6" t="str">
        <f>VLOOKUP($F$10:$F$4815,'Customer Info'!$A$1:$C$501,3,0)</f>
        <v>Moore</v>
      </c>
      <c r="I2002" s="6" t="str">
        <f>VLOOKUP($F$10:$F$4815,'Customer Info'!$A$1:$E$501,5,0)</f>
        <v>Geelong</v>
      </c>
      <c r="J2002" s="2" t="s">
        <v>171</v>
      </c>
      <c r="K2002" s="7" t="str">
        <f>VLOOKUP($J:$J,'Product Details'!$B:$C,2,0)</f>
        <v>Office_Supplies</v>
      </c>
      <c r="L2002" s="7" t="str">
        <f>VLOOKUP($J:$J,'Product Details'!$B:$D,3,0)</f>
        <v>Labels</v>
      </c>
      <c r="M2002" s="7"/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">
        <v>90</v>
      </c>
      <c r="T2002" s="9">
        <f t="shared" si="157"/>
        <v>506</v>
      </c>
      <c r="U2002" s="9">
        <f t="shared" si="158"/>
        <v>132</v>
      </c>
      <c r="V2002" s="2" t="s">
        <v>34</v>
      </c>
      <c r="W2002" s="10">
        <f t="shared" si="159"/>
        <v>0.02</v>
      </c>
    </row>
    <row r="2003" spans="1:23" x14ac:dyDescent="0.25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VLOOKUP(F2003:F6808,'Customer Info'!A:B,2,0)</f>
        <v>Carol</v>
      </c>
      <c r="H2003" s="6" t="str">
        <f>VLOOKUP($F$10:$F$4815,'Customer Info'!$A$1:$C$501,3,0)</f>
        <v>Triggs</v>
      </c>
      <c r="I2003" s="6" t="str">
        <f>VLOOKUP($F$10:$F$4815,'Customer Info'!$A$1:$E$501,5,0)</f>
        <v>Durgapur</v>
      </c>
      <c r="J2003" s="2" t="s">
        <v>256</v>
      </c>
      <c r="K2003" s="7" t="str">
        <f>VLOOKUP($J:$J,'Product Details'!$B:$C,2,0)</f>
        <v>Office_Supplies</v>
      </c>
      <c r="L2003" s="7" t="str">
        <f>VLOOKUP($J:$J,'Product Details'!$B:$D,3,0)</f>
        <v>Supplies</v>
      </c>
      <c r="M2003" s="7"/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">
        <v>30</v>
      </c>
      <c r="T2003" s="9">
        <f t="shared" si="157"/>
        <v>412</v>
      </c>
      <c r="U2003" s="9">
        <f t="shared" si="158"/>
        <v>72</v>
      </c>
      <c r="V2003" s="2" t="s">
        <v>34</v>
      </c>
      <c r="W2003" s="10">
        <f t="shared" si="159"/>
        <v>0.02</v>
      </c>
    </row>
    <row r="2004" spans="1:23" x14ac:dyDescent="0.25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VLOOKUP(F2004:F6809,'Customer Info'!A:B,2,0)</f>
        <v>Stuart</v>
      </c>
      <c r="H2004" s="6" t="str">
        <f>VLOOKUP($F$10:$F$4815,'Customer Info'!$A$1:$C$501,3,0)</f>
        <v>Calhoun</v>
      </c>
      <c r="I2004" s="6" t="str">
        <f>VLOOKUP($F$10:$F$4815,'Customer Info'!$A$1:$E$501,5,0)</f>
        <v>Bochum</v>
      </c>
      <c r="J2004" s="2" t="s">
        <v>707</v>
      </c>
      <c r="K2004" s="7" t="str">
        <f>VLOOKUP($J:$J,'Product Details'!$B:$C,2,0)</f>
        <v>Office_Supplies</v>
      </c>
      <c r="L2004" s="7" t="str">
        <f>VLOOKUP($J:$J,'Product Details'!$B:$D,3,0)</f>
        <v>Supplies</v>
      </c>
      <c r="M2004" s="7"/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">
        <v>66</v>
      </c>
      <c r="T2004" s="9">
        <f t="shared" si="157"/>
        <v>32105</v>
      </c>
      <c r="U2004" s="9">
        <f t="shared" si="158"/>
        <v>2145</v>
      </c>
      <c r="V2004" s="2" t="s">
        <v>64</v>
      </c>
      <c r="W2004" s="10">
        <f t="shared" si="159"/>
        <v>7.0000000000000007E-2</v>
      </c>
    </row>
    <row r="2005" spans="1:23" x14ac:dyDescent="0.25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VLOOKUP(F2005:F6810,'Customer Info'!A:B,2,0)</f>
        <v>Ruben</v>
      </c>
      <c r="H2005" s="6" t="str">
        <f>VLOOKUP($F$10:$F$4815,'Customer Info'!$A$1:$C$501,3,0)</f>
        <v>Ausman</v>
      </c>
      <c r="I2005" s="6" t="str">
        <f>VLOOKUP($F$10:$F$4815,'Customer Info'!$A$1:$E$501,5,0)</f>
        <v>Sonneberg</v>
      </c>
      <c r="J2005" s="2" t="s">
        <v>913</v>
      </c>
      <c r="K2005" s="7" t="str">
        <f>VLOOKUP($J:$J,'Product Details'!$B:$C,2,0)</f>
        <v>Office_Supplies</v>
      </c>
      <c r="L2005" s="7" t="str">
        <f>VLOOKUP($J:$J,'Product Details'!$B:$D,3,0)</f>
        <v>Appliances</v>
      </c>
      <c r="M2005" s="7"/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">
        <v>30</v>
      </c>
      <c r="T2005" s="9">
        <f t="shared" si="157"/>
        <v>5960</v>
      </c>
      <c r="U2005" s="9">
        <f t="shared" si="158"/>
        <v>572</v>
      </c>
      <c r="V2005" s="2" t="s">
        <v>64</v>
      </c>
      <c r="W2005" s="10">
        <f t="shared" si="159"/>
        <v>0.05</v>
      </c>
    </row>
    <row r="2006" spans="1:23" x14ac:dyDescent="0.25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VLOOKUP(F2006:F6811,'Customer Info'!A:B,2,0)</f>
        <v>Michelle</v>
      </c>
      <c r="H2006" s="6" t="str">
        <f>VLOOKUP($F$10:$F$4815,'Customer Info'!$A$1:$C$501,3,0)</f>
        <v>Tran</v>
      </c>
      <c r="I2006" s="6" t="str">
        <f>VLOOKUP($F$10:$F$4815,'Customer Info'!$A$1:$E$501,5,0)</f>
        <v>Mount Gambier</v>
      </c>
      <c r="J2006" s="2" t="s">
        <v>504</v>
      </c>
      <c r="K2006" s="7" t="str">
        <f>VLOOKUP($J:$J,'Product Details'!$B:$C,2,0)</f>
        <v>Technology</v>
      </c>
      <c r="L2006" s="7" t="str">
        <f>VLOOKUP($J:$J,'Product Details'!$B:$D,3,0)</f>
        <v>Machines</v>
      </c>
      <c r="M2006" s="7"/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">
        <v>10</v>
      </c>
      <c r="T2006" s="9">
        <f t="shared" si="157"/>
        <v>134</v>
      </c>
      <c r="U2006" s="9">
        <f t="shared" si="158"/>
        <v>18</v>
      </c>
      <c r="V2006" s="2" t="s">
        <v>34</v>
      </c>
      <c r="W2006" s="10">
        <f t="shared" si="159"/>
        <v>0.02</v>
      </c>
    </row>
    <row r="2007" spans="1:23" x14ac:dyDescent="0.25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VLOOKUP(F2007:F6812,'Customer Info'!A:B,2,0)</f>
        <v>Toby</v>
      </c>
      <c r="H2007" s="6" t="str">
        <f>VLOOKUP($F$10:$F$4815,'Customer Info'!$A$1:$C$501,3,0)</f>
        <v>Braunhardt</v>
      </c>
      <c r="I2007" s="6" t="str">
        <f>VLOOKUP($F$10:$F$4815,'Customer Info'!$A$1:$E$501,5,0)</f>
        <v>Jiangyan</v>
      </c>
      <c r="J2007" s="2" t="s">
        <v>42</v>
      </c>
      <c r="K2007" s="7" t="str">
        <f>VLOOKUP($J:$J,'Product Details'!$B:$C,2,0)</f>
        <v>Office_Supplies</v>
      </c>
      <c r="L2007" s="7" t="str">
        <f>VLOOKUP($J:$J,'Product Details'!$B:$D,3,0)</f>
        <v>Supplies</v>
      </c>
      <c r="M2007" s="7"/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">
        <v>10</v>
      </c>
      <c r="T2007" s="9">
        <f t="shared" si="157"/>
        <v>77</v>
      </c>
      <c r="U2007" s="9">
        <f t="shared" si="158"/>
        <v>15</v>
      </c>
      <c r="V2007" s="2" t="s">
        <v>34</v>
      </c>
      <c r="W2007" s="10">
        <f t="shared" si="159"/>
        <v>0.02</v>
      </c>
    </row>
    <row r="2008" spans="1:23" x14ac:dyDescent="0.25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VLOOKUP(F2008:F6813,'Customer Info'!A:B,2,0)</f>
        <v>Kelly</v>
      </c>
      <c r="H2008" s="6" t="str">
        <f>VLOOKUP($F$10:$F$4815,'Customer Info'!$A$1:$C$501,3,0)</f>
        <v>Collister</v>
      </c>
      <c r="I2008" s="6" t="str">
        <f>VLOOKUP($F$10:$F$4815,'Customer Info'!$A$1:$E$501,5,0)</f>
        <v>Tangshan</v>
      </c>
      <c r="J2008" s="2" t="s">
        <v>371</v>
      </c>
      <c r="K2008" s="7" t="str">
        <f>VLOOKUP($J:$J,'Product Details'!$B:$C,2,0)</f>
        <v>Furniture</v>
      </c>
      <c r="L2008" s="7" t="str">
        <f>VLOOKUP($J:$J,'Product Details'!$B:$D,3,0)</f>
        <v>Bookcases</v>
      </c>
      <c r="M2008" s="7"/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">
        <v>91</v>
      </c>
      <c r="T2008" s="9">
        <f t="shared" si="157"/>
        <v>14443</v>
      </c>
      <c r="U2008" s="9">
        <f t="shared" si="158"/>
        <v>889</v>
      </c>
      <c r="V2008" s="2" t="s">
        <v>31</v>
      </c>
      <c r="W2008" s="10">
        <f t="shared" si="159"/>
        <v>0.05</v>
      </c>
    </row>
    <row r="2009" spans="1:23" x14ac:dyDescent="0.25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VLOOKUP(F2009:F6814,'Customer Info'!A:B,2,0)</f>
        <v>Jas</v>
      </c>
      <c r="H2009" s="6" t="str">
        <f>VLOOKUP($F$10:$F$4815,'Customer Info'!$A$1:$C$501,3,0)</f>
        <v>O'Carroll</v>
      </c>
      <c r="I2009" s="6" t="str">
        <f>VLOOKUP($F$10:$F$4815,'Customer Info'!$A$1:$E$501,5,0)</f>
        <v>Essen</v>
      </c>
      <c r="J2009" s="2" t="s">
        <v>467</v>
      </c>
      <c r="K2009" s="7" t="str">
        <f>VLOOKUP($J:$J,'Product Details'!$B:$C,2,0)</f>
        <v>Technology</v>
      </c>
      <c r="L2009" s="7" t="str">
        <f>VLOOKUP($J:$J,'Product Details'!$B:$D,3,0)</f>
        <v>Phones</v>
      </c>
      <c r="M2009" s="7"/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">
        <v>48</v>
      </c>
      <c r="T2009" s="9">
        <f t="shared" si="157"/>
        <v>4998</v>
      </c>
      <c r="U2009" s="9">
        <f t="shared" si="158"/>
        <v>240</v>
      </c>
      <c r="V2009" s="2" t="s">
        <v>31</v>
      </c>
      <c r="W2009" s="10">
        <f t="shared" si="159"/>
        <v>0.02</v>
      </c>
    </row>
    <row r="2010" spans="1:23" x14ac:dyDescent="0.25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VLOOKUP(F2010:F6815,'Customer Info'!A:B,2,0)</f>
        <v>Thomas</v>
      </c>
      <c r="H2010" s="6" t="str">
        <f>VLOOKUP($F$10:$F$4815,'Customer Info'!$A$1:$C$501,3,0)</f>
        <v>Seio</v>
      </c>
      <c r="I2010" s="6" t="str">
        <f>VLOOKUP($F$10:$F$4815,'Customer Info'!$A$1:$E$501,5,0)</f>
        <v>Melbourne</v>
      </c>
      <c r="J2010" s="2" t="s">
        <v>205</v>
      </c>
      <c r="K2010" s="7" t="str">
        <f>VLOOKUP($J:$J,'Product Details'!$B:$C,2,0)</f>
        <v>Office_Supplies</v>
      </c>
      <c r="L2010" s="7" t="str">
        <f>VLOOKUP($J:$J,'Product Details'!$B:$D,3,0)</f>
        <v>Labels</v>
      </c>
      <c r="M2010" s="7"/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">
        <v>89</v>
      </c>
      <c r="T2010" s="9">
        <f t="shared" si="157"/>
        <v>7448</v>
      </c>
      <c r="U2010" s="9">
        <f t="shared" si="158"/>
        <v>440</v>
      </c>
      <c r="V2010" s="2" t="s">
        <v>34</v>
      </c>
      <c r="W2010" s="10">
        <f t="shared" si="159"/>
        <v>0.05</v>
      </c>
    </row>
    <row r="2011" spans="1:23" x14ac:dyDescent="0.25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VLOOKUP(F2011:F6816,'Customer Info'!A:B,2,0)</f>
        <v>Anthony</v>
      </c>
      <c r="H2011" s="6" t="str">
        <f>VLOOKUP($F$10:$F$4815,'Customer Info'!$A$1:$C$501,3,0)</f>
        <v>O'Donnell</v>
      </c>
      <c r="I2011" s="6" t="str">
        <f>VLOOKUP($F$10:$F$4815,'Customer Info'!$A$1:$E$501,5,0)</f>
        <v>Perth</v>
      </c>
      <c r="J2011" s="2" t="s">
        <v>455</v>
      </c>
      <c r="K2011" s="7" t="str">
        <f>VLOOKUP($J:$J,'Product Details'!$B:$C,2,0)</f>
        <v>Office_Supplies</v>
      </c>
      <c r="L2011" s="7" t="str">
        <f>VLOOKUP($J:$J,'Product Details'!$B:$D,3,0)</f>
        <v>Paper</v>
      </c>
      <c r="M2011" s="7"/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1770</v>
      </c>
      <c r="S2011" s="2">
        <v>76</v>
      </c>
      <c r="T2011" s="9">
        <f t="shared" si="157"/>
        <v>1846</v>
      </c>
      <c r="U2011" s="9">
        <f t="shared" si="158"/>
        <v>254</v>
      </c>
      <c r="V2011" s="2" t="s">
        <v>64</v>
      </c>
      <c r="W2011" s="10">
        <f t="shared" si="159"/>
        <v>0.02</v>
      </c>
    </row>
    <row r="2012" spans="1:23" x14ac:dyDescent="0.25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VLOOKUP(F2012:F6817,'Customer Info'!A:B,2,0)</f>
        <v>Stuart</v>
      </c>
      <c r="H2012" s="6" t="str">
        <f>VLOOKUP($F$10:$F$4815,'Customer Info'!$A$1:$C$501,3,0)</f>
        <v>Van</v>
      </c>
      <c r="I2012" s="6" t="str">
        <f>VLOOKUP($F$10:$F$4815,'Customer Info'!$A$1:$E$501,5,0)</f>
        <v>Hobart</v>
      </c>
      <c r="J2012" s="2" t="s">
        <v>270</v>
      </c>
      <c r="K2012" s="7" t="str">
        <f>VLOOKUP($J:$J,'Product Details'!$B:$C,2,0)</f>
        <v>Furniture</v>
      </c>
      <c r="L2012" s="7" t="str">
        <f>VLOOKUP($J:$J,'Product Details'!$B:$D,3,0)</f>
        <v>Furnishings</v>
      </c>
      <c r="M2012" s="7"/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76656</v>
      </c>
      <c r="S2012" s="2">
        <v>23</v>
      </c>
      <c r="T2012" s="9">
        <f t="shared" si="157"/>
        <v>76679</v>
      </c>
      <c r="U2012" s="9">
        <f t="shared" si="158"/>
        <v>6351</v>
      </c>
      <c r="V2012" s="2" t="s">
        <v>64</v>
      </c>
      <c r="W2012" s="10">
        <f t="shared" si="159"/>
        <v>0.09</v>
      </c>
    </row>
    <row r="2013" spans="1:23" x14ac:dyDescent="0.25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VLOOKUP(F2013:F6818,'Customer Info'!A:B,2,0)</f>
        <v>Dianna</v>
      </c>
      <c r="H2013" s="6" t="str">
        <f>VLOOKUP($F$10:$F$4815,'Customer Info'!$A$1:$C$501,3,0)</f>
        <v>Vittorini</v>
      </c>
      <c r="I2013" s="6" t="str">
        <f>VLOOKUP($F$10:$F$4815,'Customer Info'!$A$1:$E$501,5,0)</f>
        <v>Gold Coast</v>
      </c>
      <c r="J2013" s="2" t="s">
        <v>1168</v>
      </c>
      <c r="K2013" s="7" t="str">
        <f>VLOOKUP($J:$J,'Product Details'!$B:$C,2,0)</f>
        <v>Office_Supplies</v>
      </c>
      <c r="L2013" s="7" t="str">
        <f>VLOOKUP($J:$J,'Product Details'!$B:$D,3,0)</f>
        <v>Supplies</v>
      </c>
      <c r="M2013" s="7"/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2565</v>
      </c>
      <c r="S2013" s="2">
        <v>60</v>
      </c>
      <c r="T2013" s="9">
        <f t="shared" si="157"/>
        <v>2625</v>
      </c>
      <c r="U2013" s="9">
        <f t="shared" si="158"/>
        <v>294</v>
      </c>
      <c r="V2013" s="2" t="s">
        <v>64</v>
      </c>
      <c r="W2013" s="10">
        <f t="shared" si="159"/>
        <v>0.02</v>
      </c>
    </row>
    <row r="2014" spans="1:23" x14ac:dyDescent="0.25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VLOOKUP(F2014:F6819,'Customer Info'!A:B,2,0)</f>
        <v>Bruce</v>
      </c>
      <c r="H2014" s="6" t="str">
        <f>VLOOKUP($F$10:$F$4815,'Customer Info'!$A$1:$C$501,3,0)</f>
        <v>Geld</v>
      </c>
      <c r="I2014" s="6" t="str">
        <f>VLOOKUP($F$10:$F$4815,'Customer Info'!$A$1:$E$501,5,0)</f>
        <v>Wollongong</v>
      </c>
      <c r="J2014" s="2" t="s">
        <v>335</v>
      </c>
      <c r="K2014" s="7" t="str">
        <f>VLOOKUP($J:$J,'Product Details'!$B:$C,2,0)</f>
        <v>Office_Supplies</v>
      </c>
      <c r="L2014" s="7" t="str">
        <f>VLOOKUP($J:$J,'Product Details'!$B:$D,3,0)</f>
        <v>Paper</v>
      </c>
      <c r="M2014" s="7"/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10912</v>
      </c>
      <c r="S2014" s="2">
        <v>37</v>
      </c>
      <c r="T2014" s="9">
        <f t="shared" si="157"/>
        <v>10949</v>
      </c>
      <c r="U2014" s="9">
        <f t="shared" si="158"/>
        <v>757</v>
      </c>
      <c r="V2014" s="2" t="s">
        <v>34</v>
      </c>
      <c r="W2014" s="10">
        <f t="shared" si="159"/>
        <v>0.05</v>
      </c>
    </row>
    <row r="2015" spans="1:23" x14ac:dyDescent="0.25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VLOOKUP(F2015:F6820,'Customer Info'!A:B,2,0)</f>
        <v>Jack</v>
      </c>
      <c r="H2015" s="6" t="str">
        <f>VLOOKUP($F$10:$F$4815,'Customer Info'!$A$1:$C$501,3,0)</f>
        <v>Garza</v>
      </c>
      <c r="I2015" s="6" t="str">
        <f>VLOOKUP($F$10:$F$4815,'Customer Info'!$A$1:$E$501,5,0)</f>
        <v>Oldenburg</v>
      </c>
      <c r="J2015" s="2" t="s">
        <v>51</v>
      </c>
      <c r="K2015" s="7" t="str">
        <f>VLOOKUP($J:$J,'Product Details'!$B:$C,2,0)</f>
        <v>Technology</v>
      </c>
      <c r="L2015" s="7" t="str">
        <f>VLOOKUP($J:$J,'Product Details'!$B:$D,3,0)</f>
        <v>Machines</v>
      </c>
      <c r="M2015" s="7"/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441</v>
      </c>
      <c r="S2015" s="2">
        <v>10</v>
      </c>
      <c r="T2015" s="9">
        <f t="shared" si="157"/>
        <v>451</v>
      </c>
      <c r="U2015" s="9">
        <f t="shared" si="158"/>
        <v>45</v>
      </c>
      <c r="V2015" s="2" t="s">
        <v>34</v>
      </c>
      <c r="W2015" s="10">
        <f t="shared" si="159"/>
        <v>0.02</v>
      </c>
    </row>
    <row r="2016" spans="1:23" x14ac:dyDescent="0.25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VLOOKUP(F2016:F6821,'Customer Info'!A:B,2,0)</f>
        <v>Tamara</v>
      </c>
      <c r="H2016" s="6" t="str">
        <f>VLOOKUP($F$10:$F$4815,'Customer Info'!$A$1:$C$501,3,0)</f>
        <v>Chand</v>
      </c>
      <c r="I2016" s="6" t="str">
        <f>VLOOKUP($F$10:$F$4815,'Customer Info'!$A$1:$E$501,5,0)</f>
        <v>Yogyakarta</v>
      </c>
      <c r="J2016" s="2" t="s">
        <v>122</v>
      </c>
      <c r="K2016" s="7" t="str">
        <f>VLOOKUP($J:$J,'Product Details'!$B:$C,2,0)</f>
        <v>Furniture</v>
      </c>
      <c r="L2016" s="7" t="str">
        <f>VLOOKUP($J:$J,'Product Details'!$B:$D,3,0)</f>
        <v>Furnishings</v>
      </c>
      <c r="M2016" s="7"/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3066</v>
      </c>
      <c r="S2016" s="2">
        <v>66</v>
      </c>
      <c r="T2016" s="9">
        <f t="shared" si="157"/>
        <v>3132</v>
      </c>
      <c r="U2016" s="9">
        <f t="shared" si="158"/>
        <v>320</v>
      </c>
      <c r="V2016" s="2" t="s">
        <v>31</v>
      </c>
      <c r="W2016" s="10">
        <f t="shared" si="159"/>
        <v>0.02</v>
      </c>
    </row>
    <row r="2017" spans="1:23" x14ac:dyDescent="0.25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VLOOKUP(F2017:F6822,'Customer Info'!A:B,2,0)</f>
        <v>Erica</v>
      </c>
      <c r="H2017" s="6" t="str">
        <f>VLOOKUP($F$10:$F$4815,'Customer Info'!$A$1:$C$501,3,0)</f>
        <v>Hackney</v>
      </c>
      <c r="I2017" s="6" t="str">
        <f>VLOOKUP($F$10:$F$4815,'Customer Info'!$A$1:$E$501,5,0)</f>
        <v>Adelaide</v>
      </c>
      <c r="J2017" s="2" t="s">
        <v>151</v>
      </c>
      <c r="K2017" s="7" t="str">
        <f>VLOOKUP($J:$J,'Product Details'!$B:$C,2,0)</f>
        <v>Office_Supplies</v>
      </c>
      <c r="L2017" s="7" t="str">
        <f>VLOOKUP($J:$J,'Product Details'!$B:$D,3,0)</f>
        <v>Appliances</v>
      </c>
      <c r="M2017" s="7"/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5204</v>
      </c>
      <c r="S2017" s="2">
        <v>78</v>
      </c>
      <c r="T2017" s="9">
        <f t="shared" si="157"/>
        <v>5282</v>
      </c>
      <c r="U2017" s="9">
        <f t="shared" si="158"/>
        <v>556</v>
      </c>
      <c r="V2017" s="2" t="s">
        <v>64</v>
      </c>
      <c r="W2017" s="10">
        <f t="shared" si="159"/>
        <v>0.05</v>
      </c>
    </row>
    <row r="2018" spans="1:23" x14ac:dyDescent="0.25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VLOOKUP(F2018:F6823,'Customer Info'!A:B,2,0)</f>
        <v>Adam</v>
      </c>
      <c r="H2018" s="6" t="str">
        <f>VLOOKUP($F$10:$F$4815,'Customer Info'!$A$1:$C$501,3,0)</f>
        <v>Bellavance</v>
      </c>
      <c r="I2018" s="6" t="str">
        <f>VLOOKUP($F$10:$F$4815,'Customer Info'!$A$1:$E$501,5,0)</f>
        <v>Medan</v>
      </c>
      <c r="J2018" s="2" t="s">
        <v>194</v>
      </c>
      <c r="K2018" s="7" t="str">
        <f>VLOOKUP($J:$J,'Product Details'!$B:$C,2,0)</f>
        <v>Office_Supplies</v>
      </c>
      <c r="L2018" s="7" t="str">
        <f>VLOOKUP($J:$J,'Product Details'!$B:$D,3,0)</f>
        <v>Art</v>
      </c>
      <c r="M2018" s="7"/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2187</v>
      </c>
      <c r="S2018" s="2">
        <v>49</v>
      </c>
      <c r="T2018" s="9">
        <f t="shared" si="157"/>
        <v>2236</v>
      </c>
      <c r="U2018" s="9">
        <f t="shared" si="158"/>
        <v>169</v>
      </c>
      <c r="V2018" s="2" t="s">
        <v>64</v>
      </c>
      <c r="W2018" s="10">
        <f t="shared" si="159"/>
        <v>0.02</v>
      </c>
    </row>
    <row r="2019" spans="1:23" x14ac:dyDescent="0.25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VLOOKUP(F2019:F6824,'Customer Info'!A:B,2,0)</f>
        <v>Jeremy</v>
      </c>
      <c r="H2019" s="6" t="str">
        <f>VLOOKUP($F$10:$F$4815,'Customer Info'!$A$1:$C$501,3,0)</f>
        <v>Ellison</v>
      </c>
      <c r="I2019" s="6" t="str">
        <f>VLOOKUP($F$10:$F$4815,'Customer Info'!$A$1:$E$501,5,0)</f>
        <v>Jammu</v>
      </c>
      <c r="J2019" s="2" t="s">
        <v>442</v>
      </c>
      <c r="K2019" s="7" t="str">
        <f>VLOOKUP($J:$J,'Product Details'!$B:$C,2,0)</f>
        <v>Technology</v>
      </c>
      <c r="L2019" s="7" t="str">
        <f>VLOOKUP($J:$J,'Product Details'!$B:$D,3,0)</f>
        <v>Phones</v>
      </c>
      <c r="M2019" s="7"/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19999</v>
      </c>
      <c r="S2019" s="2">
        <v>78</v>
      </c>
      <c r="T2019" s="9">
        <f t="shared" si="157"/>
        <v>20077</v>
      </c>
      <c r="U2019" s="9">
        <f t="shared" si="158"/>
        <v>1723</v>
      </c>
      <c r="V2019" s="2" t="s">
        <v>34</v>
      </c>
      <c r="W2019" s="10">
        <f t="shared" si="159"/>
        <v>0.05</v>
      </c>
    </row>
    <row r="2020" spans="1:23" x14ac:dyDescent="0.25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VLOOKUP(F2020:F6825,'Customer Info'!A:B,2,0)</f>
        <v>Cari</v>
      </c>
      <c r="H2020" s="6" t="str">
        <f>VLOOKUP($F$10:$F$4815,'Customer Info'!$A$1:$C$501,3,0)</f>
        <v>MacIntyre</v>
      </c>
      <c r="I2020" s="6" t="str">
        <f>VLOOKUP($F$10:$F$4815,'Customer Info'!$A$1:$E$501,5,0)</f>
        <v>Freiburg</v>
      </c>
      <c r="J2020" s="2" t="s">
        <v>1174</v>
      </c>
      <c r="K2020" s="7" t="str">
        <f>VLOOKUP($J:$J,'Product Details'!$B:$C,2,0)</f>
        <v>Office_Supplies</v>
      </c>
      <c r="L2020" s="7" t="str">
        <f>VLOOKUP($J:$J,'Product Details'!$B:$D,3,0)</f>
        <v>Storage</v>
      </c>
      <c r="M2020" s="7"/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9808</v>
      </c>
      <c r="S2020" s="2">
        <v>24</v>
      </c>
      <c r="T2020" s="9">
        <f t="shared" si="157"/>
        <v>9832</v>
      </c>
      <c r="U2020" s="9">
        <f t="shared" si="158"/>
        <v>834</v>
      </c>
      <c r="V2020" s="2" t="s">
        <v>64</v>
      </c>
      <c r="W2020" s="10">
        <f t="shared" si="159"/>
        <v>0.05</v>
      </c>
    </row>
    <row r="2021" spans="1:23" x14ac:dyDescent="0.25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VLOOKUP(F2021:F6826,'Customer Info'!A:B,2,0)</f>
        <v>Ivan</v>
      </c>
      <c r="H2021" s="6" t="str">
        <f>VLOOKUP($F$10:$F$4815,'Customer Info'!$A$1:$C$501,3,0)</f>
        <v>Gibson</v>
      </c>
      <c r="I2021" s="6" t="str">
        <f>VLOOKUP($F$10:$F$4815,'Customer Info'!$A$1:$E$501,5,0)</f>
        <v>Perth</v>
      </c>
      <c r="J2021" s="2" t="s">
        <v>408</v>
      </c>
      <c r="K2021" s="7" t="str">
        <f>VLOOKUP($J:$J,'Product Details'!$B:$C,2,0)</f>
        <v>Furniture</v>
      </c>
      <c r="L2021" s="7" t="str">
        <f>VLOOKUP($J:$J,'Product Details'!$B:$D,3,0)</f>
        <v>Furnishings</v>
      </c>
      <c r="M2021" s="7"/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3288</v>
      </c>
      <c r="S2021" s="2">
        <v>46</v>
      </c>
      <c r="T2021" s="9">
        <f t="shared" si="157"/>
        <v>3334</v>
      </c>
      <c r="U2021" s="9">
        <f t="shared" si="158"/>
        <v>293</v>
      </c>
      <c r="V2021" s="2" t="s">
        <v>34</v>
      </c>
      <c r="W2021" s="10">
        <f t="shared" si="159"/>
        <v>0.02</v>
      </c>
    </row>
    <row r="2022" spans="1:23" x14ac:dyDescent="0.25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VLOOKUP(F2022:F6827,'Customer Info'!A:B,2,0)</f>
        <v>Max</v>
      </c>
      <c r="H2022" s="6" t="str">
        <f>VLOOKUP($F$10:$F$4815,'Customer Info'!$A$1:$C$501,3,0)</f>
        <v>Ludwig</v>
      </c>
      <c r="I2022" s="6" t="str">
        <f>VLOOKUP($F$10:$F$4815,'Customer Info'!$A$1:$E$501,5,0)</f>
        <v>Cirebon</v>
      </c>
      <c r="J2022" s="2" t="s">
        <v>436</v>
      </c>
      <c r="K2022" s="7" t="str">
        <f>VLOOKUP($J:$J,'Product Details'!$B:$C,2,0)</f>
        <v>Technology</v>
      </c>
      <c r="L2022" s="7" t="str">
        <f>VLOOKUP($J:$J,'Product Details'!$B:$D,3,0)</f>
        <v>Accessories</v>
      </c>
      <c r="M2022" s="7"/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1774</v>
      </c>
      <c r="S2022" s="2">
        <v>70</v>
      </c>
      <c r="T2022" s="9">
        <f t="shared" si="157"/>
        <v>1844</v>
      </c>
      <c r="U2022" s="9">
        <f t="shared" si="158"/>
        <v>202</v>
      </c>
      <c r="V2022" s="2" t="s">
        <v>31</v>
      </c>
      <c r="W2022" s="10">
        <f t="shared" si="159"/>
        <v>0.02</v>
      </c>
    </row>
    <row r="2023" spans="1:23" x14ac:dyDescent="0.25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VLOOKUP(F2023:F6828,'Customer Info'!A:B,2,0)</f>
        <v>Lynn</v>
      </c>
      <c r="H2023" s="6" t="str">
        <f>VLOOKUP($F$10:$F$4815,'Customer Info'!$A$1:$C$501,3,0)</f>
        <v>Smith</v>
      </c>
      <c r="I2023" s="6" t="str">
        <f>VLOOKUP($F$10:$F$4815,'Customer Info'!$A$1:$E$501,5,0)</f>
        <v>Kanpur</v>
      </c>
      <c r="J2023" s="2" t="s">
        <v>479</v>
      </c>
      <c r="K2023" s="7" t="str">
        <f>VLOOKUP($J:$J,'Product Details'!$B:$C,2,0)</f>
        <v>Furniture</v>
      </c>
      <c r="L2023" s="7" t="str">
        <f>VLOOKUP($J:$J,'Product Details'!$B:$D,3,0)</f>
        <v>Chairs</v>
      </c>
      <c r="M2023" s="7"/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4904</v>
      </c>
      <c r="S2023" s="2">
        <v>36</v>
      </c>
      <c r="T2023" s="9">
        <f t="shared" si="157"/>
        <v>4940</v>
      </c>
      <c r="U2023" s="9">
        <f t="shared" si="158"/>
        <v>441</v>
      </c>
      <c r="V2023" s="2" t="s">
        <v>64</v>
      </c>
      <c r="W2023" s="10">
        <f t="shared" si="159"/>
        <v>0.02</v>
      </c>
    </row>
    <row r="2024" spans="1:23" x14ac:dyDescent="0.25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VLOOKUP(F2024:F6829,'Customer Info'!A:B,2,0)</f>
        <v>Annie</v>
      </c>
      <c r="H2024" s="6" t="str">
        <f>VLOOKUP($F$10:$F$4815,'Customer Info'!$A$1:$C$501,3,0)</f>
        <v>Zypern</v>
      </c>
      <c r="I2024" s="6" t="str">
        <f>VLOOKUP($F$10:$F$4815,'Customer Info'!$A$1:$E$501,5,0)</f>
        <v>Brisbane</v>
      </c>
      <c r="J2024" s="2" t="s">
        <v>349</v>
      </c>
      <c r="K2024" s="7" t="str">
        <f>VLOOKUP($J:$J,'Product Details'!$B:$C,2,0)</f>
        <v>Furniture</v>
      </c>
      <c r="L2024" s="7" t="str">
        <f>VLOOKUP($J:$J,'Product Details'!$B:$D,3,0)</f>
        <v>Furnishings</v>
      </c>
      <c r="M2024" s="7"/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53268</v>
      </c>
      <c r="S2024" s="2">
        <v>35</v>
      </c>
      <c r="T2024" s="9">
        <f t="shared" si="157"/>
        <v>53303</v>
      </c>
      <c r="U2024" s="9">
        <f t="shared" si="158"/>
        <v>5819</v>
      </c>
      <c r="V2024" s="2" t="s">
        <v>31</v>
      </c>
      <c r="W2024" s="10">
        <f t="shared" si="159"/>
        <v>0.09</v>
      </c>
    </row>
    <row r="2025" spans="1:23" x14ac:dyDescent="0.25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VLOOKUP(F2025:F6830,'Customer Info'!A:B,2,0)</f>
        <v>Kelly</v>
      </c>
      <c r="H2025" s="6" t="str">
        <f>VLOOKUP($F$10:$F$4815,'Customer Info'!$A$1:$C$501,3,0)</f>
        <v>Collister</v>
      </c>
      <c r="I2025" s="6" t="str">
        <f>VLOOKUP($F$10:$F$4815,'Customer Info'!$A$1:$E$501,5,0)</f>
        <v>Tangshan</v>
      </c>
      <c r="J2025" s="2" t="s">
        <v>94</v>
      </c>
      <c r="K2025" s="7" t="str">
        <f>VLOOKUP($J:$J,'Product Details'!$B:$C,2,0)</f>
        <v>Furniture</v>
      </c>
      <c r="L2025" s="7" t="str">
        <f>VLOOKUP($J:$J,'Product Details'!$B:$D,3,0)</f>
        <v>Bookcases</v>
      </c>
      <c r="M2025" s="7"/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69</v>
      </c>
      <c r="S2025" s="2">
        <v>10</v>
      </c>
      <c r="T2025" s="9">
        <f t="shared" si="157"/>
        <v>79</v>
      </c>
      <c r="U2025" s="9">
        <f t="shared" si="158"/>
        <v>15</v>
      </c>
      <c r="V2025" s="2" t="s">
        <v>34</v>
      </c>
      <c r="W2025" s="10">
        <f t="shared" si="159"/>
        <v>0.02</v>
      </c>
    </row>
    <row r="2026" spans="1:23" x14ac:dyDescent="0.25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VLOOKUP(F2026:F6831,'Customer Info'!A:B,2,0)</f>
        <v>Deanra</v>
      </c>
      <c r="H2026" s="6" t="str">
        <f>VLOOKUP($F$10:$F$4815,'Customer Info'!$A$1:$C$501,3,0)</f>
        <v>Eno</v>
      </c>
      <c r="I2026" s="6" t="str">
        <f>VLOOKUP($F$10:$F$4815,'Customer Info'!$A$1:$E$501,5,0)</f>
        <v>Langen</v>
      </c>
      <c r="J2026" s="2" t="s">
        <v>181</v>
      </c>
      <c r="K2026" s="7" t="str">
        <f>VLOOKUP($J:$J,'Product Details'!$B:$C,2,0)</f>
        <v>Furniture</v>
      </c>
      <c r="L2026" s="7" t="str">
        <f>VLOOKUP($J:$J,'Product Details'!$B:$D,3,0)</f>
        <v>Tables</v>
      </c>
      <c r="M2026" s="7"/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179</v>
      </c>
      <c r="S2026" s="2">
        <v>30</v>
      </c>
      <c r="T2026" s="9">
        <f t="shared" si="157"/>
        <v>209</v>
      </c>
      <c r="U2026" s="9">
        <f t="shared" si="158"/>
        <v>43</v>
      </c>
      <c r="V2026" s="2" t="s">
        <v>72</v>
      </c>
      <c r="W2026" s="10">
        <f t="shared" si="159"/>
        <v>0.02</v>
      </c>
    </row>
    <row r="2027" spans="1:23" x14ac:dyDescent="0.25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VLOOKUP(F2027:F6832,'Customer Info'!A:B,2,0)</f>
        <v>Steve</v>
      </c>
      <c r="H2027" s="6" t="str">
        <f>VLOOKUP($F$10:$F$4815,'Customer Info'!$A$1:$C$501,3,0)</f>
        <v>Carroll</v>
      </c>
      <c r="I2027" s="6" t="str">
        <f>VLOOKUP($F$10:$F$4815,'Customer Info'!$A$1:$E$501,5,0)</f>
        <v>Qingdao</v>
      </c>
      <c r="J2027" s="2" t="s">
        <v>246</v>
      </c>
      <c r="K2027" s="7" t="str">
        <f>VLOOKUP($J:$J,'Product Details'!$B:$C,2,0)</f>
        <v>Office_Supplies</v>
      </c>
      <c r="L2027" s="7" t="str">
        <f>VLOOKUP($J:$J,'Product Details'!$B:$D,3,0)</f>
        <v>Envelopes</v>
      </c>
      <c r="M2027" s="7"/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10104</v>
      </c>
      <c r="S2027" s="2">
        <v>36</v>
      </c>
      <c r="T2027" s="9">
        <f t="shared" si="157"/>
        <v>10140</v>
      </c>
      <c r="U2027" s="9">
        <f t="shared" si="158"/>
        <v>508</v>
      </c>
      <c r="V2027" s="2" t="s">
        <v>72</v>
      </c>
      <c r="W2027" s="10">
        <f t="shared" si="159"/>
        <v>0.05</v>
      </c>
    </row>
    <row r="2028" spans="1:23" x14ac:dyDescent="0.25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VLOOKUP(F2028:F6833,'Customer Info'!A:B,2,0)</f>
        <v>Bruce</v>
      </c>
      <c r="H2028" s="6" t="str">
        <f>VLOOKUP($F$10:$F$4815,'Customer Info'!$A$1:$C$501,3,0)</f>
        <v>Geld</v>
      </c>
      <c r="I2028" s="6" t="str">
        <f>VLOOKUP($F$10:$F$4815,'Customer Info'!$A$1:$E$501,5,0)</f>
        <v>Wollongong</v>
      </c>
      <c r="J2028" s="2" t="s">
        <v>700</v>
      </c>
      <c r="K2028" s="7" t="str">
        <f>VLOOKUP($J:$J,'Product Details'!$B:$C,2,0)</f>
        <v>Technology</v>
      </c>
      <c r="L2028" s="7" t="str">
        <f>VLOOKUP($J:$J,'Product Details'!$B:$D,3,0)</f>
        <v>Accessories</v>
      </c>
      <c r="M2028" s="7"/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2862</v>
      </c>
      <c r="S2028" s="2">
        <v>95</v>
      </c>
      <c r="T2028" s="9">
        <f t="shared" si="157"/>
        <v>2957</v>
      </c>
      <c r="U2028" s="9">
        <f t="shared" si="158"/>
        <v>254</v>
      </c>
      <c r="V2028" s="2" t="s">
        <v>34</v>
      </c>
      <c r="W2028" s="10">
        <f t="shared" si="159"/>
        <v>0.02</v>
      </c>
    </row>
    <row r="2029" spans="1:23" x14ac:dyDescent="0.25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VLOOKUP(F2029:F6834,'Customer Info'!A:B,2,0)</f>
        <v>Ralph</v>
      </c>
      <c r="H2029" s="6" t="str">
        <f>VLOOKUP($F$10:$F$4815,'Customer Info'!$A$1:$C$501,3,0)</f>
        <v>Arnett</v>
      </c>
      <c r="I2029" s="6" t="str">
        <f>VLOOKUP($F$10:$F$4815,'Customer Info'!$A$1:$E$501,5,0)</f>
        <v>Shenyang</v>
      </c>
      <c r="J2029" s="2" t="s">
        <v>63</v>
      </c>
      <c r="K2029" s="7" t="str">
        <f>VLOOKUP($J:$J,'Product Details'!$B:$C,2,0)</f>
        <v>Office_Supplies</v>
      </c>
      <c r="L2029" s="7" t="str">
        <f>VLOOKUP($J:$J,'Product Details'!$B:$D,3,0)</f>
        <v>Envelopes</v>
      </c>
      <c r="M2029" s="7"/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10204</v>
      </c>
      <c r="S2029" s="2">
        <v>86</v>
      </c>
      <c r="T2029" s="9">
        <f t="shared" si="157"/>
        <v>10290</v>
      </c>
      <c r="U2029" s="9">
        <f t="shared" si="158"/>
        <v>466</v>
      </c>
      <c r="V2029" s="2" t="s">
        <v>34</v>
      </c>
      <c r="W2029" s="10">
        <f t="shared" si="159"/>
        <v>0.05</v>
      </c>
    </row>
    <row r="2030" spans="1:23" x14ac:dyDescent="0.25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VLOOKUP(F2030:F6835,'Customer Info'!A:B,2,0)</f>
        <v>Lindsay</v>
      </c>
      <c r="H2030" s="6" t="str">
        <f>VLOOKUP($F$10:$F$4815,'Customer Info'!$A$1:$C$501,3,0)</f>
        <v>Castell</v>
      </c>
      <c r="I2030" s="6" t="str">
        <f>VLOOKUP($F$10:$F$4815,'Customer Info'!$A$1:$E$501,5,0)</f>
        <v>Depok</v>
      </c>
      <c r="J2030" s="2" t="s">
        <v>329</v>
      </c>
      <c r="K2030" s="7" t="str">
        <f>VLOOKUP($J:$J,'Product Details'!$B:$C,2,0)</f>
        <v>Office_Supplies</v>
      </c>
      <c r="L2030" s="7" t="str">
        <f>VLOOKUP($J:$J,'Product Details'!$B:$D,3,0)</f>
        <v>Appliances</v>
      </c>
      <c r="M2030" s="7"/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15090</v>
      </c>
      <c r="S2030" s="2">
        <v>26</v>
      </c>
      <c r="T2030" s="9">
        <f t="shared" si="157"/>
        <v>15116</v>
      </c>
      <c r="U2030" s="9">
        <f t="shared" si="158"/>
        <v>734</v>
      </c>
      <c r="V2030" s="2" t="s">
        <v>31</v>
      </c>
      <c r="W2030" s="10">
        <f t="shared" si="159"/>
        <v>0.05</v>
      </c>
    </row>
    <row r="2031" spans="1:23" x14ac:dyDescent="0.25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VLOOKUP(F2031:F6836,'Customer Info'!A:B,2,0)</f>
        <v>Bill</v>
      </c>
      <c r="H2031" s="6" t="str">
        <f>VLOOKUP($F$10:$F$4815,'Customer Info'!$A$1:$C$501,3,0)</f>
        <v>Stewart</v>
      </c>
      <c r="I2031" s="6" t="str">
        <f>VLOOKUP($F$10:$F$4815,'Customer Info'!$A$1:$E$501,5,0)</f>
        <v>Wenling</v>
      </c>
      <c r="J2031" s="2" t="s">
        <v>765</v>
      </c>
      <c r="K2031" s="7" t="str">
        <f>VLOOKUP($J:$J,'Product Details'!$B:$C,2,0)</f>
        <v>Furniture</v>
      </c>
      <c r="L2031" s="7" t="str">
        <f>VLOOKUP($J:$J,'Product Details'!$B:$D,3,0)</f>
        <v>Tables</v>
      </c>
      <c r="M2031" s="7"/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444</v>
      </c>
      <c r="S2031" s="2">
        <v>43</v>
      </c>
      <c r="T2031" s="9">
        <f t="shared" si="157"/>
        <v>487</v>
      </c>
      <c r="U2031" s="9">
        <f t="shared" si="158"/>
        <v>79</v>
      </c>
      <c r="V2031" s="2" t="s">
        <v>34</v>
      </c>
      <c r="W2031" s="10">
        <f t="shared" si="159"/>
        <v>0.02</v>
      </c>
    </row>
    <row r="2032" spans="1:23" x14ac:dyDescent="0.25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VLOOKUP(F2032:F6837,'Customer Info'!A:B,2,0)</f>
        <v>Dennis</v>
      </c>
      <c r="H2032" s="6" t="str">
        <f>VLOOKUP($F$10:$F$4815,'Customer Info'!$A$1:$C$501,3,0)</f>
        <v>Pardue</v>
      </c>
      <c r="I2032" s="6" t="str">
        <f>VLOOKUP($F$10:$F$4815,'Customer Info'!$A$1:$E$501,5,0)</f>
        <v>Townsville</v>
      </c>
      <c r="J2032" s="2" t="s">
        <v>387</v>
      </c>
      <c r="K2032" s="7" t="str">
        <f>VLOOKUP($J:$J,'Product Details'!$B:$C,2,0)</f>
        <v>Office_Supplies</v>
      </c>
      <c r="L2032" s="7" t="str">
        <f>VLOOKUP($J:$J,'Product Details'!$B:$D,3,0)</f>
        <v>Fasteners</v>
      </c>
      <c r="M2032" s="7"/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5909</v>
      </c>
      <c r="S2032" s="2">
        <v>83</v>
      </c>
      <c r="T2032" s="9">
        <f t="shared" si="157"/>
        <v>5992</v>
      </c>
      <c r="U2032" s="9">
        <f t="shared" si="158"/>
        <v>464</v>
      </c>
      <c r="V2032" s="2" t="s">
        <v>34</v>
      </c>
      <c r="W2032" s="10">
        <f t="shared" si="159"/>
        <v>0.05</v>
      </c>
    </row>
    <row r="2033" spans="1:23" x14ac:dyDescent="0.25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VLOOKUP(F2033:F6838,'Customer Info'!A:B,2,0)</f>
        <v>Shui</v>
      </c>
      <c r="H2033" s="6" t="str">
        <f>VLOOKUP($F$10:$F$4815,'Customer Info'!$A$1:$C$501,3,0)</f>
        <v>Tom</v>
      </c>
      <c r="I2033" s="6" t="str">
        <f>VLOOKUP($F$10:$F$4815,'Customer Info'!$A$1:$E$501,5,0)</f>
        <v>Jakarta</v>
      </c>
      <c r="J2033" s="2" t="s">
        <v>320</v>
      </c>
      <c r="K2033" s="7" t="str">
        <f>VLOOKUP($J:$J,'Product Details'!$B:$C,2,0)</f>
        <v>Technology</v>
      </c>
      <c r="L2033" s="7" t="str">
        <f>VLOOKUP($J:$J,'Product Details'!$B:$D,3,0)</f>
        <v>Accessories</v>
      </c>
      <c r="M2033" s="7"/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36132</v>
      </c>
      <c r="S2033" s="2">
        <v>36</v>
      </c>
      <c r="T2033" s="9">
        <f t="shared" si="157"/>
        <v>36168</v>
      </c>
      <c r="U2033" s="9">
        <f t="shared" si="158"/>
        <v>3640</v>
      </c>
      <c r="V2033" s="2" t="s">
        <v>34</v>
      </c>
      <c r="W2033" s="10">
        <f t="shared" si="159"/>
        <v>7.0000000000000007E-2</v>
      </c>
    </row>
    <row r="2034" spans="1:23" x14ac:dyDescent="0.25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VLOOKUP(F2034:F6839,'Customer Info'!A:B,2,0)</f>
        <v>Damala</v>
      </c>
      <c r="H2034" s="6" t="str">
        <f>VLOOKUP($F$10:$F$4815,'Customer Info'!$A$1:$C$501,3,0)</f>
        <v>Kotsonis</v>
      </c>
      <c r="I2034" s="6" t="str">
        <f>VLOOKUP($F$10:$F$4815,'Customer Info'!$A$1:$E$501,5,0)</f>
        <v>Berlin</v>
      </c>
      <c r="J2034" s="2" t="s">
        <v>256</v>
      </c>
      <c r="K2034" s="7" t="str">
        <f>VLOOKUP($J:$J,'Product Details'!$B:$C,2,0)</f>
        <v>Office_Supplies</v>
      </c>
      <c r="L2034" s="7" t="str">
        <f>VLOOKUP($J:$J,'Product Details'!$B:$D,3,0)</f>
        <v>Supplies</v>
      </c>
      <c r="M2034" s="7"/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10062</v>
      </c>
      <c r="S2034" s="2">
        <v>48</v>
      </c>
      <c r="T2034" s="9">
        <f t="shared" si="157"/>
        <v>10110</v>
      </c>
      <c r="U2034" s="9">
        <f t="shared" si="158"/>
        <v>804</v>
      </c>
      <c r="V2034" s="2" t="s">
        <v>64</v>
      </c>
      <c r="W2034" s="10">
        <f t="shared" si="159"/>
        <v>0.05</v>
      </c>
    </row>
    <row r="2035" spans="1:23" x14ac:dyDescent="0.25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VLOOKUP(F2035:F6840,'Customer Info'!A:B,2,0)</f>
        <v>Bryan</v>
      </c>
      <c r="H2035" s="6" t="str">
        <f>VLOOKUP($F$10:$F$4815,'Customer Info'!$A$1:$C$501,3,0)</f>
        <v>Davis</v>
      </c>
      <c r="I2035" s="6" t="str">
        <f>VLOOKUP($F$10:$F$4815,'Customer Info'!$A$1:$E$501,5,0)</f>
        <v>Delhi</v>
      </c>
      <c r="J2035" s="2" t="s">
        <v>533</v>
      </c>
      <c r="K2035" s="7" t="str">
        <f>VLOOKUP($J:$J,'Product Details'!$B:$C,2,0)</f>
        <v>Office_Supplies</v>
      </c>
      <c r="L2035" s="7" t="str">
        <f>VLOOKUP($J:$J,'Product Details'!$B:$D,3,0)</f>
        <v>Supplies</v>
      </c>
      <c r="M2035" s="7"/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2017</v>
      </c>
      <c r="S2035" s="2">
        <v>44</v>
      </c>
      <c r="T2035" s="9">
        <f t="shared" si="157"/>
        <v>2061</v>
      </c>
      <c r="U2035" s="9">
        <f t="shared" si="158"/>
        <v>227</v>
      </c>
      <c r="V2035" s="2" t="s">
        <v>64</v>
      </c>
      <c r="W2035" s="10">
        <f t="shared" si="159"/>
        <v>0.02</v>
      </c>
    </row>
    <row r="2036" spans="1:23" x14ac:dyDescent="0.25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VLOOKUP(F2036:F6841,'Customer Info'!A:B,2,0)</f>
        <v>Evan</v>
      </c>
      <c r="H2036" s="6" t="str">
        <f>VLOOKUP($F$10:$F$4815,'Customer Info'!$A$1:$C$501,3,0)</f>
        <v>Bailliet</v>
      </c>
      <c r="I2036" s="6" t="str">
        <f>VLOOKUP($F$10:$F$4815,'Customer Info'!$A$1:$E$501,5,0)</f>
        <v>Brisbane</v>
      </c>
      <c r="J2036" s="2" t="s">
        <v>612</v>
      </c>
      <c r="K2036" s="7" t="str">
        <f>VLOOKUP($J:$J,'Product Details'!$B:$C,2,0)</f>
        <v>Technology</v>
      </c>
      <c r="L2036" s="7" t="str">
        <f>VLOOKUP($J:$J,'Product Details'!$B:$D,3,0)</f>
        <v>Phones</v>
      </c>
      <c r="M2036" s="7"/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9214</v>
      </c>
      <c r="S2036" s="2">
        <v>84</v>
      </c>
      <c r="T2036" s="9">
        <f t="shared" si="157"/>
        <v>9298</v>
      </c>
      <c r="U2036" s="9">
        <f t="shared" si="158"/>
        <v>1003</v>
      </c>
      <c r="V2036" s="2" t="s">
        <v>64</v>
      </c>
      <c r="W2036" s="10">
        <f t="shared" si="159"/>
        <v>0.05</v>
      </c>
    </row>
    <row r="2037" spans="1:23" x14ac:dyDescent="0.25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VLOOKUP(F2037:F6842,'Customer Info'!A:B,2,0)</f>
        <v>Laura</v>
      </c>
      <c r="H2037" s="6" t="str">
        <f>VLOOKUP($F$10:$F$4815,'Customer Info'!$A$1:$C$501,3,0)</f>
        <v>Armstrong</v>
      </c>
      <c r="I2037" s="6" t="str">
        <f>VLOOKUP($F$10:$F$4815,'Customer Info'!$A$1:$E$501,5,0)</f>
        <v>Torquay</v>
      </c>
      <c r="J2037" s="2" t="s">
        <v>63</v>
      </c>
      <c r="K2037" s="7" t="str">
        <f>VLOOKUP($J:$J,'Product Details'!$B:$C,2,0)</f>
        <v>Office_Supplies</v>
      </c>
      <c r="L2037" s="7" t="str">
        <f>VLOOKUP($J:$J,'Product Details'!$B:$D,3,0)</f>
        <v>Envelopes</v>
      </c>
      <c r="M2037" s="7"/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744</v>
      </c>
      <c r="S2037" s="2">
        <v>10</v>
      </c>
      <c r="T2037" s="9">
        <f t="shared" si="157"/>
        <v>754</v>
      </c>
      <c r="U2037" s="9">
        <f t="shared" si="158"/>
        <v>66</v>
      </c>
      <c r="V2037" s="2" t="s">
        <v>64</v>
      </c>
      <c r="W2037" s="10">
        <f t="shared" si="159"/>
        <v>0.02</v>
      </c>
    </row>
    <row r="2038" spans="1:23" x14ac:dyDescent="0.25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VLOOKUP(F2038:F6843,'Customer Info'!A:B,2,0)</f>
        <v>Candace</v>
      </c>
      <c r="H2038" s="6" t="str">
        <f>VLOOKUP($F$10:$F$4815,'Customer Info'!$A$1:$C$501,3,0)</f>
        <v>McMahon</v>
      </c>
      <c r="I2038" s="6" t="str">
        <f>VLOOKUP($F$10:$F$4815,'Customer Info'!$A$1:$E$501,5,0)</f>
        <v>Canberra</v>
      </c>
      <c r="J2038" s="2" t="s">
        <v>765</v>
      </c>
      <c r="K2038" s="7" t="str">
        <f>VLOOKUP($J:$J,'Product Details'!$B:$C,2,0)</f>
        <v>Furniture</v>
      </c>
      <c r="L2038" s="7" t="str">
        <f>VLOOKUP($J:$J,'Product Details'!$B:$D,3,0)</f>
        <v>Tables</v>
      </c>
      <c r="M2038" s="7"/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2205</v>
      </c>
      <c r="S2038" s="2">
        <v>65</v>
      </c>
      <c r="T2038" s="9">
        <f t="shared" si="157"/>
        <v>2270</v>
      </c>
      <c r="U2038" s="9">
        <f t="shared" si="158"/>
        <v>209</v>
      </c>
      <c r="V2038" s="2" t="s">
        <v>34</v>
      </c>
      <c r="W2038" s="10">
        <f t="shared" si="159"/>
        <v>0.02</v>
      </c>
    </row>
    <row r="2039" spans="1:23" x14ac:dyDescent="0.25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VLOOKUP(F2039:F6844,'Customer Info'!A:B,2,0)</f>
        <v>Jack</v>
      </c>
      <c r="H2039" s="6" t="str">
        <f>VLOOKUP($F$10:$F$4815,'Customer Info'!$A$1:$C$501,3,0)</f>
        <v>Garza</v>
      </c>
      <c r="I2039" s="6" t="str">
        <f>VLOOKUP($F$10:$F$4815,'Customer Info'!$A$1:$E$501,5,0)</f>
        <v>Oldenburg</v>
      </c>
      <c r="J2039" s="2" t="s">
        <v>119</v>
      </c>
      <c r="K2039" s="7" t="str">
        <f>VLOOKUP($J:$J,'Product Details'!$B:$C,2,0)</f>
        <v>Furniture</v>
      </c>
      <c r="L2039" s="7" t="str">
        <f>VLOOKUP($J:$J,'Product Details'!$B:$D,3,0)</f>
        <v>Furnishings</v>
      </c>
      <c r="M2039" s="7"/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2728</v>
      </c>
      <c r="S2039" s="2">
        <v>85</v>
      </c>
      <c r="T2039" s="9">
        <f t="shared" si="157"/>
        <v>2813</v>
      </c>
      <c r="U2039" s="9">
        <f t="shared" si="158"/>
        <v>265</v>
      </c>
      <c r="V2039" s="2" t="s">
        <v>34</v>
      </c>
      <c r="W2039" s="10">
        <f t="shared" si="159"/>
        <v>0.02</v>
      </c>
    </row>
    <row r="2040" spans="1:23" x14ac:dyDescent="0.25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VLOOKUP(F2040:F6845,'Customer Info'!A:B,2,0)</f>
        <v>Adrian</v>
      </c>
      <c r="H2040" s="6" t="str">
        <f>VLOOKUP($F$10:$F$4815,'Customer Info'!$A$1:$C$501,3,0)</f>
        <v>Barton</v>
      </c>
      <c r="I2040" s="6" t="str">
        <f>VLOOKUP($F$10:$F$4815,'Customer Info'!$A$1:$E$501,5,0)</f>
        <v>Zigong</v>
      </c>
      <c r="J2040" s="2" t="s">
        <v>224</v>
      </c>
      <c r="K2040" s="7" t="str">
        <f>VLOOKUP($J:$J,'Product Details'!$B:$C,2,0)</f>
        <v>Office_Supplies</v>
      </c>
      <c r="L2040" s="7" t="str">
        <f>VLOOKUP($J:$J,'Product Details'!$B:$D,3,0)</f>
        <v>Supplies</v>
      </c>
      <c r="M2040" s="7"/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3375</v>
      </c>
      <c r="S2040" s="2">
        <v>45</v>
      </c>
      <c r="T2040" s="9">
        <f t="shared" si="157"/>
        <v>3420</v>
      </c>
      <c r="U2040" s="9">
        <f t="shared" si="158"/>
        <v>300</v>
      </c>
      <c r="V2040" s="2" t="s">
        <v>64</v>
      </c>
      <c r="W2040" s="10">
        <f t="shared" si="159"/>
        <v>0.02</v>
      </c>
    </row>
    <row r="2041" spans="1:23" x14ac:dyDescent="0.25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VLOOKUP(F2041:F6846,'Customer Info'!A:B,2,0)</f>
        <v>Troy</v>
      </c>
      <c r="H2041" s="6" t="str">
        <f>VLOOKUP($F$10:$F$4815,'Customer Info'!$A$1:$C$501,3,0)</f>
        <v>Blackwell</v>
      </c>
      <c r="I2041" s="6" t="str">
        <f>VLOOKUP($F$10:$F$4815,'Customer Info'!$A$1:$E$501,5,0)</f>
        <v>Akola</v>
      </c>
      <c r="J2041" s="2" t="s">
        <v>387</v>
      </c>
      <c r="K2041" s="7" t="str">
        <f>VLOOKUP($J:$J,'Product Details'!$B:$C,2,0)</f>
        <v>Office_Supplies</v>
      </c>
      <c r="L2041" s="7" t="str">
        <f>VLOOKUP($J:$J,'Product Details'!$B:$D,3,0)</f>
        <v>Fasteners</v>
      </c>
      <c r="M2041" s="7"/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1997</v>
      </c>
      <c r="S2041" s="2">
        <v>54</v>
      </c>
      <c r="T2041" s="9">
        <f t="shared" si="157"/>
        <v>2051</v>
      </c>
      <c r="U2041" s="9">
        <f t="shared" si="158"/>
        <v>235</v>
      </c>
      <c r="V2041" s="2" t="s">
        <v>34</v>
      </c>
      <c r="W2041" s="10">
        <f t="shared" si="159"/>
        <v>0.02</v>
      </c>
    </row>
    <row r="2042" spans="1:23" x14ac:dyDescent="0.25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VLOOKUP(F2042:F6847,'Customer Info'!A:B,2,0)</f>
        <v>Michelle</v>
      </c>
      <c r="H2042" s="6" t="str">
        <f>VLOOKUP($F$10:$F$4815,'Customer Info'!$A$1:$C$501,3,0)</f>
        <v>Tran</v>
      </c>
      <c r="I2042" s="6" t="str">
        <f>VLOOKUP($F$10:$F$4815,'Customer Info'!$A$1:$E$501,5,0)</f>
        <v>Mount Gambier</v>
      </c>
      <c r="J2042" s="2" t="s">
        <v>455</v>
      </c>
      <c r="K2042" s="7" t="str">
        <f>VLOOKUP($J:$J,'Product Details'!$B:$C,2,0)</f>
        <v>Office_Supplies</v>
      </c>
      <c r="L2042" s="7" t="str">
        <f>VLOOKUP($J:$J,'Product Details'!$B:$D,3,0)</f>
        <v>Paper</v>
      </c>
      <c r="M2042" s="7"/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810</v>
      </c>
      <c r="S2042" s="2">
        <v>30</v>
      </c>
      <c r="T2042" s="9">
        <f t="shared" si="157"/>
        <v>840</v>
      </c>
      <c r="U2042" s="9">
        <f t="shared" si="158"/>
        <v>84</v>
      </c>
      <c r="V2042" s="2" t="s">
        <v>34</v>
      </c>
      <c r="W2042" s="10">
        <f t="shared" si="159"/>
        <v>0.02</v>
      </c>
    </row>
    <row r="2043" spans="1:23" x14ac:dyDescent="0.25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VLOOKUP(F2043:F6848,'Customer Info'!A:B,2,0)</f>
        <v>Marc</v>
      </c>
      <c r="H2043" s="6" t="str">
        <f>VLOOKUP($F$10:$F$4815,'Customer Info'!$A$1:$C$501,3,0)</f>
        <v>Harrigan</v>
      </c>
      <c r="I2043" s="6" t="str">
        <f>VLOOKUP($F$10:$F$4815,'Customer Info'!$A$1:$E$501,5,0)</f>
        <v>Bogor</v>
      </c>
      <c r="J2043" s="2" t="s">
        <v>1225</v>
      </c>
      <c r="K2043" s="7" t="str">
        <f>VLOOKUP($J:$J,'Product Details'!$B:$C,2,0)</f>
        <v>Office_Supplies</v>
      </c>
      <c r="L2043" s="7" t="str">
        <f>VLOOKUP($J:$J,'Product Details'!$B:$D,3,0)</f>
        <v>Labels</v>
      </c>
      <c r="M2043" s="7"/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3596</v>
      </c>
      <c r="S2043" s="2">
        <v>73</v>
      </c>
      <c r="T2043" s="9">
        <f t="shared" si="157"/>
        <v>3669</v>
      </c>
      <c r="U2043" s="9">
        <f t="shared" si="158"/>
        <v>369</v>
      </c>
      <c r="V2043" s="2" t="s">
        <v>34</v>
      </c>
      <c r="W2043" s="10">
        <f t="shared" si="159"/>
        <v>0.02</v>
      </c>
    </row>
    <row r="2044" spans="1:23" x14ac:dyDescent="0.25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VLOOKUP(F2044:F6849,'Customer Info'!A:B,2,0)</f>
        <v>Jim</v>
      </c>
      <c r="H2044" s="6" t="str">
        <f>VLOOKUP($F$10:$F$4815,'Customer Info'!$A$1:$C$501,3,0)</f>
        <v>Karlsson</v>
      </c>
      <c r="I2044" s="6" t="str">
        <f>VLOOKUP($F$10:$F$4815,'Customer Info'!$A$1:$E$501,5,0)</f>
        <v>Geelong</v>
      </c>
      <c r="J2044" s="2" t="s">
        <v>623</v>
      </c>
      <c r="K2044" s="7" t="str">
        <f>VLOOKUP($J:$J,'Product Details'!$B:$C,2,0)</f>
        <v>Office_Supplies</v>
      </c>
      <c r="L2044" s="7" t="str">
        <f>VLOOKUP($J:$J,'Product Details'!$B:$D,3,0)</f>
        <v>Storage</v>
      </c>
      <c r="M2044" s="7"/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2338</v>
      </c>
      <c r="S2044" s="2">
        <v>69</v>
      </c>
      <c r="T2044" s="9">
        <f t="shared" si="157"/>
        <v>2407</v>
      </c>
      <c r="U2044" s="9">
        <f t="shared" si="158"/>
        <v>263</v>
      </c>
      <c r="V2044" s="2" t="s">
        <v>34</v>
      </c>
      <c r="W2044" s="10">
        <f t="shared" si="159"/>
        <v>0.02</v>
      </c>
    </row>
    <row r="2045" spans="1:23" x14ac:dyDescent="0.25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VLOOKUP(F2045:F6850,'Customer Info'!A:B,2,0)</f>
        <v>Carlos</v>
      </c>
      <c r="H2045" s="6" t="str">
        <f>VLOOKUP($F$10:$F$4815,'Customer Info'!$A$1:$C$501,3,0)</f>
        <v>Soltero</v>
      </c>
      <c r="I2045" s="6" t="str">
        <f>VLOOKUP($F$10:$F$4815,'Customer Info'!$A$1:$E$501,5,0)</f>
        <v>Wodonga</v>
      </c>
      <c r="J2045" s="2" t="s">
        <v>497</v>
      </c>
      <c r="K2045" s="7" t="str">
        <f>VLOOKUP($J:$J,'Product Details'!$B:$C,2,0)</f>
        <v>Furniture</v>
      </c>
      <c r="L2045" s="7" t="str">
        <f>VLOOKUP($J:$J,'Product Details'!$B:$D,3,0)</f>
        <v>Tables</v>
      </c>
      <c r="M2045" s="7"/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10848</v>
      </c>
      <c r="S2045" s="2">
        <v>84</v>
      </c>
      <c r="T2045" s="9">
        <f t="shared" si="157"/>
        <v>10932</v>
      </c>
      <c r="U2045" s="9">
        <f t="shared" si="158"/>
        <v>492</v>
      </c>
      <c r="V2045" s="2" t="s">
        <v>34</v>
      </c>
      <c r="W2045" s="10">
        <f t="shared" si="159"/>
        <v>0.05</v>
      </c>
    </row>
    <row r="2046" spans="1:23" x14ac:dyDescent="0.25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VLOOKUP(F2046:F6851,'Customer Info'!A:B,2,0)</f>
        <v>Michelle</v>
      </c>
      <c r="H2046" s="6" t="str">
        <f>VLOOKUP($F$10:$F$4815,'Customer Info'!$A$1:$C$501,3,0)</f>
        <v>Arnett</v>
      </c>
      <c r="I2046" s="6" t="str">
        <f>VLOOKUP($F$10:$F$4815,'Customer Info'!$A$1:$E$501,5,0)</f>
        <v>Palembang</v>
      </c>
      <c r="J2046" s="2" t="s">
        <v>573</v>
      </c>
      <c r="K2046" s="7" t="str">
        <f>VLOOKUP($J:$J,'Product Details'!$B:$C,2,0)</f>
        <v>Technology</v>
      </c>
      <c r="L2046" s="7" t="str">
        <f>VLOOKUP($J:$J,'Product Details'!$B:$D,3,0)</f>
        <v>Machines</v>
      </c>
      <c r="M2046" s="7"/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5030</v>
      </c>
      <c r="S2046" s="2">
        <v>89</v>
      </c>
      <c r="T2046" s="9">
        <f t="shared" si="157"/>
        <v>5119</v>
      </c>
      <c r="U2046" s="9">
        <f t="shared" si="158"/>
        <v>325</v>
      </c>
      <c r="V2046" s="2" t="s">
        <v>34</v>
      </c>
      <c r="W2046" s="10">
        <f t="shared" si="159"/>
        <v>0.05</v>
      </c>
    </row>
    <row r="2047" spans="1:23" x14ac:dyDescent="0.25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VLOOKUP(F2047:F6852,'Customer Info'!A:B,2,0)</f>
        <v>Patrick</v>
      </c>
      <c r="H2047" s="6" t="str">
        <f>VLOOKUP($F$10:$F$4815,'Customer Info'!$A$1:$C$501,3,0)</f>
        <v>O'Donnell</v>
      </c>
      <c r="I2047" s="6" t="str">
        <f>VLOOKUP($F$10:$F$4815,'Customer Info'!$A$1:$E$501,5,0)</f>
        <v>Sydney</v>
      </c>
      <c r="J2047" s="2" t="s">
        <v>578</v>
      </c>
      <c r="K2047" s="7" t="str">
        <f>VLOOKUP($J:$J,'Product Details'!$B:$C,2,0)</f>
        <v>Office_Supplies</v>
      </c>
      <c r="L2047" s="7" t="str">
        <f>VLOOKUP($J:$J,'Product Details'!$B:$D,3,0)</f>
        <v>Envelopes</v>
      </c>
      <c r="M2047" s="7"/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5256</v>
      </c>
      <c r="S2047" s="2">
        <v>88</v>
      </c>
      <c r="T2047" s="9">
        <f t="shared" si="157"/>
        <v>5344</v>
      </c>
      <c r="U2047" s="9">
        <f t="shared" si="158"/>
        <v>616</v>
      </c>
      <c r="V2047" s="2" t="s">
        <v>34</v>
      </c>
      <c r="W2047" s="10">
        <f t="shared" si="159"/>
        <v>0.05</v>
      </c>
    </row>
    <row r="2048" spans="1:23" x14ac:dyDescent="0.25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VLOOKUP(F2048:F6853,'Customer Info'!A:B,2,0)</f>
        <v>Kristina</v>
      </c>
      <c r="H2048" s="6" t="str">
        <f>VLOOKUP($F$10:$F$4815,'Customer Info'!$A$1:$C$501,3,0)</f>
        <v>Nunn</v>
      </c>
      <c r="I2048" s="6" t="str">
        <f>VLOOKUP($F$10:$F$4815,'Customer Info'!$A$1:$E$501,5,0)</f>
        <v>Sydney</v>
      </c>
      <c r="J2048" s="2" t="s">
        <v>181</v>
      </c>
      <c r="K2048" s="7" t="str">
        <f>VLOOKUP($J:$J,'Product Details'!$B:$C,2,0)</f>
        <v>Furniture</v>
      </c>
      <c r="L2048" s="7" t="str">
        <f>VLOOKUP($J:$J,'Product Details'!$B:$D,3,0)</f>
        <v>Tables</v>
      </c>
      <c r="M2048" s="7"/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895</v>
      </c>
      <c r="S2048" s="2">
        <v>30</v>
      </c>
      <c r="T2048" s="9">
        <f t="shared" si="157"/>
        <v>925</v>
      </c>
      <c r="U2048" s="9">
        <f t="shared" si="158"/>
        <v>70</v>
      </c>
      <c r="V2048" s="2" t="s">
        <v>64</v>
      </c>
      <c r="W2048" s="10">
        <f t="shared" si="159"/>
        <v>0.02</v>
      </c>
    </row>
    <row r="2049" spans="1:23" x14ac:dyDescent="0.25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VLOOKUP(F2049:F6854,'Customer Info'!A:B,2,0)</f>
        <v>Roland</v>
      </c>
      <c r="H2049" s="6" t="str">
        <f>VLOOKUP($F$10:$F$4815,'Customer Info'!$A$1:$C$501,3,0)</f>
        <v>Murray</v>
      </c>
      <c r="I2049" s="6" t="str">
        <f>VLOOKUP($F$10:$F$4815,'Customer Info'!$A$1:$E$501,5,0)</f>
        <v>Frankfurt</v>
      </c>
      <c r="J2049" s="2" t="s">
        <v>669</v>
      </c>
      <c r="K2049" s="7" t="str">
        <f>VLOOKUP($J:$J,'Product Details'!$B:$C,2,0)</f>
        <v>Technology</v>
      </c>
      <c r="L2049" s="7" t="str">
        <f>VLOOKUP($J:$J,'Product Details'!$B:$D,3,0)</f>
        <v>Phones</v>
      </c>
      <c r="M2049" s="7"/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4722</v>
      </c>
      <c r="S2049" s="2">
        <v>59</v>
      </c>
      <c r="T2049" s="9">
        <f t="shared" si="157"/>
        <v>4781</v>
      </c>
      <c r="U2049" s="9">
        <f t="shared" si="158"/>
        <v>407</v>
      </c>
      <c r="V2049" s="2" t="s">
        <v>64</v>
      </c>
      <c r="W2049" s="10">
        <f t="shared" si="159"/>
        <v>0.02</v>
      </c>
    </row>
    <row r="2050" spans="1:23" x14ac:dyDescent="0.25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VLOOKUP(F2050:F6855,'Customer Info'!A:B,2,0)</f>
        <v>Jonathan</v>
      </c>
      <c r="H2050" s="6" t="str">
        <f>VLOOKUP($F$10:$F$4815,'Customer Info'!$A$1:$C$501,3,0)</f>
        <v>Howell</v>
      </c>
      <c r="I2050" s="6" t="str">
        <f>VLOOKUP($F$10:$F$4815,'Customer Info'!$A$1:$E$501,5,0)</f>
        <v>Guangshui</v>
      </c>
      <c r="J2050" s="2" t="s">
        <v>1391</v>
      </c>
      <c r="K2050" s="7" t="str">
        <f>VLOOKUP($J:$J,'Product Details'!$B:$C,2,0)</f>
        <v>Furniture</v>
      </c>
      <c r="L2050" s="7" t="str">
        <f>VLOOKUP($J:$J,'Product Details'!$B:$D,3,0)</f>
        <v>Furnishings</v>
      </c>
      <c r="M2050" s="7"/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3504</v>
      </c>
      <c r="S2050" s="2">
        <v>30</v>
      </c>
      <c r="T2050" s="9">
        <f t="shared" si="157"/>
        <v>3534</v>
      </c>
      <c r="U2050" s="9">
        <f t="shared" si="158"/>
        <v>382</v>
      </c>
      <c r="V2050" s="2" t="s">
        <v>34</v>
      </c>
      <c r="W2050" s="10">
        <f t="shared" si="159"/>
        <v>0.02</v>
      </c>
    </row>
    <row r="2051" spans="1:23" x14ac:dyDescent="0.25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VLOOKUP(F2051:F6856,'Customer Info'!A:B,2,0)</f>
        <v>Tracy</v>
      </c>
      <c r="H2051" s="6" t="str">
        <f>VLOOKUP($F$10:$F$4815,'Customer Info'!$A$1:$C$501,3,0)</f>
        <v>Blumstein</v>
      </c>
      <c r="I2051" s="6" t="str">
        <f>VLOOKUP($F$10:$F$4815,'Customer Info'!$A$1:$E$501,5,0)</f>
        <v>Guangzhou</v>
      </c>
      <c r="J2051" s="2" t="s">
        <v>103</v>
      </c>
      <c r="K2051" s="7" t="str">
        <f>VLOOKUP($J:$J,'Product Details'!$B:$C,2,0)</f>
        <v>Technology</v>
      </c>
      <c r="L2051" s="7" t="str">
        <f>VLOOKUP($J:$J,'Product Details'!$B:$D,3,0)</f>
        <v>Phones</v>
      </c>
      <c r="M2051" s="7"/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6729</v>
      </c>
      <c r="S2051" s="2">
        <v>58</v>
      </c>
      <c r="T2051" s="9">
        <f t="shared" si="157"/>
        <v>6787</v>
      </c>
      <c r="U2051" s="9">
        <f t="shared" si="158"/>
        <v>787</v>
      </c>
      <c r="V2051" s="2" t="s">
        <v>64</v>
      </c>
      <c r="W2051" s="10">
        <f t="shared" si="159"/>
        <v>0.05</v>
      </c>
    </row>
    <row r="2052" spans="1:23" x14ac:dyDescent="0.25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VLOOKUP(F2052:F6857,'Customer Info'!A:B,2,0)</f>
        <v>Victoria</v>
      </c>
      <c r="H2052" s="6" t="str">
        <f>VLOOKUP($F$10:$F$4815,'Customer Info'!$A$1:$C$501,3,0)</f>
        <v>Wilson</v>
      </c>
      <c r="I2052" s="6" t="str">
        <f>VLOOKUP($F$10:$F$4815,'Customer Info'!$A$1:$E$501,5,0)</f>
        <v>Berlin</v>
      </c>
      <c r="J2052" s="2" t="s">
        <v>427</v>
      </c>
      <c r="K2052" s="7" t="str">
        <f>VLOOKUP($J:$J,'Product Details'!$B:$C,2,0)</f>
        <v>Office_Supplies</v>
      </c>
      <c r="L2052" s="7" t="str">
        <f>VLOOKUP($J:$J,'Product Details'!$B:$D,3,0)</f>
        <v>Storage</v>
      </c>
      <c r="M2052" s="7"/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7943</v>
      </c>
      <c r="S2052" s="2">
        <v>81</v>
      </c>
      <c r="T2052" s="9">
        <f t="shared" si="157"/>
        <v>8024</v>
      </c>
      <c r="U2052" s="9">
        <f t="shared" si="158"/>
        <v>234</v>
      </c>
      <c r="V2052" s="2" t="s">
        <v>34</v>
      </c>
      <c r="W2052" s="10">
        <f t="shared" si="159"/>
        <v>0.05</v>
      </c>
    </row>
    <row r="2053" spans="1:23" x14ac:dyDescent="0.25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VLOOKUP(F2053:F6858,'Customer Info'!A:B,2,0)</f>
        <v>Thomas</v>
      </c>
      <c r="H2053" s="6" t="str">
        <f>VLOOKUP($F$10:$F$4815,'Customer Info'!$A$1:$C$501,3,0)</f>
        <v>Brumley</v>
      </c>
      <c r="I2053" s="6" t="str">
        <f>VLOOKUP($F$10:$F$4815,'Customer Info'!$A$1:$E$501,5,0)</f>
        <v>Jinan</v>
      </c>
      <c r="J2053" s="2" t="s">
        <v>100</v>
      </c>
      <c r="K2053" s="7" t="str">
        <f>VLOOKUP($J:$J,'Product Details'!$B:$C,2,0)</f>
        <v>Office_Supplies</v>
      </c>
      <c r="L2053" s="7" t="str">
        <f>VLOOKUP($J:$J,'Product Details'!$B:$D,3,0)</f>
        <v>Art</v>
      </c>
      <c r="M2053" s="7"/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8277</v>
      </c>
      <c r="S2053" s="2">
        <v>56</v>
      </c>
      <c r="T2053" s="9">
        <f t="shared" si="157"/>
        <v>8333</v>
      </c>
      <c r="U2053" s="9">
        <f t="shared" si="158"/>
        <v>449</v>
      </c>
      <c r="V2053" s="2" t="s">
        <v>34</v>
      </c>
      <c r="W2053" s="10">
        <f t="shared" si="159"/>
        <v>0.05</v>
      </c>
    </row>
    <row r="2054" spans="1:23" x14ac:dyDescent="0.25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VLOOKUP(F2054:F6859,'Customer Info'!A:B,2,0)</f>
        <v>Michelle</v>
      </c>
      <c r="H2054" s="6" t="str">
        <f>VLOOKUP($F$10:$F$4815,'Customer Info'!$A$1:$C$501,3,0)</f>
        <v>Tran</v>
      </c>
      <c r="I2054" s="6" t="str">
        <f>VLOOKUP($F$10:$F$4815,'Customer Info'!$A$1:$E$501,5,0)</f>
        <v>Mount Gambier</v>
      </c>
      <c r="J2054" s="2" t="s">
        <v>521</v>
      </c>
      <c r="K2054" s="7" t="str">
        <f>VLOOKUP($J:$J,'Product Details'!$B:$C,2,0)</f>
        <v>Office_Supplies</v>
      </c>
      <c r="L2054" s="7" t="str">
        <f>VLOOKUP($J:$J,'Product Details'!$B:$D,3,0)</f>
        <v>Fasteners</v>
      </c>
      <c r="M2054" s="7"/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8686</v>
      </c>
      <c r="S2054" s="2">
        <v>54</v>
      </c>
      <c r="T2054" s="9">
        <f t="shared" si="157"/>
        <v>8740</v>
      </c>
      <c r="U2054" s="9">
        <f t="shared" si="158"/>
        <v>705</v>
      </c>
      <c r="V2054" s="2" t="s">
        <v>34</v>
      </c>
      <c r="W2054" s="10">
        <f t="shared" si="159"/>
        <v>0.05</v>
      </c>
    </row>
    <row r="2055" spans="1:23" x14ac:dyDescent="0.25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VLOOKUP(F2055:F6860,'Customer Info'!A:B,2,0)</f>
        <v>Larry</v>
      </c>
      <c r="H2055" s="6" t="str">
        <f>VLOOKUP($F$10:$F$4815,'Customer Info'!$A$1:$C$501,3,0)</f>
        <v>Blacks</v>
      </c>
      <c r="I2055" s="6" t="str">
        <f>VLOOKUP($F$10:$F$4815,'Customer Info'!$A$1:$E$501,5,0)</f>
        <v>Shangyu</v>
      </c>
      <c r="J2055" s="2" t="s">
        <v>479</v>
      </c>
      <c r="K2055" s="7" t="str">
        <f>VLOOKUP($J:$J,'Product Details'!$B:$C,2,0)</f>
        <v>Furniture</v>
      </c>
      <c r="L2055" s="7" t="str">
        <f>VLOOKUP($J:$J,'Product Details'!$B:$D,3,0)</f>
        <v>Chairs</v>
      </c>
      <c r="M2055" s="7"/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360</v>
      </c>
      <c r="S2055" s="2">
        <v>10</v>
      </c>
      <c r="T2055" s="9">
        <f t="shared" si="157"/>
        <v>370</v>
      </c>
      <c r="U2055" s="9">
        <f t="shared" si="158"/>
        <v>46</v>
      </c>
      <c r="V2055" s="2" t="s">
        <v>34</v>
      </c>
      <c r="W2055" s="10">
        <f t="shared" si="159"/>
        <v>0.02</v>
      </c>
    </row>
    <row r="2056" spans="1:23" x14ac:dyDescent="0.25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VLOOKUP(F2056:F6861,'Customer Info'!A:B,2,0)</f>
        <v>Dave</v>
      </c>
      <c r="H2056" s="6" t="str">
        <f>VLOOKUP($F$10:$F$4815,'Customer Info'!$A$1:$C$501,3,0)</f>
        <v>Poirier</v>
      </c>
      <c r="I2056" s="6" t="str">
        <f>VLOOKUP($F$10:$F$4815,'Customer Info'!$A$1:$E$501,5,0)</f>
        <v>Changchun</v>
      </c>
      <c r="J2056" s="2" t="s">
        <v>81</v>
      </c>
      <c r="K2056" s="7" t="str">
        <f>VLOOKUP($J:$J,'Product Details'!$B:$C,2,0)</f>
        <v>Technology</v>
      </c>
      <c r="L2056" s="7" t="str">
        <f>VLOOKUP($J:$J,'Product Details'!$B:$D,3,0)</f>
        <v>Phones</v>
      </c>
      <c r="M2056" s="7"/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9306</v>
      </c>
      <c r="S2056" s="2">
        <v>37</v>
      </c>
      <c r="T2056" s="9">
        <f t="shared" si="157"/>
        <v>9343</v>
      </c>
      <c r="U2056" s="9">
        <f t="shared" si="158"/>
        <v>882</v>
      </c>
      <c r="V2056" s="2" t="s">
        <v>34</v>
      </c>
      <c r="W2056" s="10">
        <f t="shared" si="159"/>
        <v>0.05</v>
      </c>
    </row>
    <row r="2057" spans="1:23" x14ac:dyDescent="0.25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VLOOKUP(F2057:F6862,'Customer Info'!A:B,2,0)</f>
        <v>Claire</v>
      </c>
      <c r="H2057" s="6" t="str">
        <f>VLOOKUP($F$10:$F$4815,'Customer Info'!$A$1:$C$501,3,0)</f>
        <v>Gute</v>
      </c>
      <c r="I2057" s="6" t="str">
        <f>VLOOKUP($F$10:$F$4815,'Customer Info'!$A$1:$E$501,5,0)</f>
        <v>Shenzhen</v>
      </c>
      <c r="J2057" s="2" t="s">
        <v>817</v>
      </c>
      <c r="K2057" s="7" t="str">
        <f>VLOOKUP($J:$J,'Product Details'!$B:$C,2,0)</f>
        <v>Office_Supplies</v>
      </c>
      <c r="L2057" s="7" t="str">
        <f>VLOOKUP($J:$J,'Product Details'!$B:$D,3,0)</f>
        <v>Labels</v>
      </c>
      <c r="M2057" s="7"/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1864</v>
      </c>
      <c r="S2057" s="2">
        <v>25</v>
      </c>
      <c r="T2057" s="9">
        <f t="shared" si="157"/>
        <v>1889</v>
      </c>
      <c r="U2057" s="9">
        <f t="shared" si="158"/>
        <v>213</v>
      </c>
      <c r="V2057" s="2" t="s">
        <v>72</v>
      </c>
      <c r="W2057" s="10">
        <f t="shared" si="159"/>
        <v>0.02</v>
      </c>
    </row>
    <row r="2058" spans="1:23" x14ac:dyDescent="0.25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VLOOKUP(F2058:F6863,'Customer Info'!A:B,2,0)</f>
        <v>Michael</v>
      </c>
      <c r="H2058" s="6" t="str">
        <f>VLOOKUP($F$10:$F$4815,'Customer Info'!$A$1:$C$501,3,0)</f>
        <v>Moore</v>
      </c>
      <c r="I2058" s="6" t="str">
        <f>VLOOKUP($F$10:$F$4815,'Customer Info'!$A$1:$E$501,5,0)</f>
        <v>Medan</v>
      </c>
      <c r="J2058" s="2" t="s">
        <v>84</v>
      </c>
      <c r="K2058" s="7" t="str">
        <f>VLOOKUP($J:$J,'Product Details'!$B:$C,2,0)</f>
        <v>Furniture</v>
      </c>
      <c r="L2058" s="7" t="str">
        <f>VLOOKUP($J:$J,'Product Details'!$B:$D,3,0)</f>
        <v>Chairs</v>
      </c>
      <c r="M2058" s="7"/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405</v>
      </c>
      <c r="S2058" s="2">
        <v>30</v>
      </c>
      <c r="T2058" s="9">
        <f t="shared" si="157"/>
        <v>435</v>
      </c>
      <c r="U2058" s="9">
        <f t="shared" si="158"/>
        <v>48</v>
      </c>
      <c r="V2058" s="2" t="s">
        <v>72</v>
      </c>
      <c r="W2058" s="10">
        <f t="shared" si="159"/>
        <v>0.02</v>
      </c>
    </row>
    <row r="2059" spans="1:23" x14ac:dyDescent="0.25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VLOOKUP(F2059:F6864,'Customer Info'!A:B,2,0)</f>
        <v>Dave</v>
      </c>
      <c r="H2059" s="6" t="str">
        <f>VLOOKUP($F$10:$F$4815,'Customer Info'!$A$1:$C$501,3,0)</f>
        <v>Poirier</v>
      </c>
      <c r="I2059" s="6" t="str">
        <f>VLOOKUP($F$10:$F$4815,'Customer Info'!$A$1:$E$501,5,0)</f>
        <v>Changchun</v>
      </c>
      <c r="J2059" s="2" t="s">
        <v>184</v>
      </c>
      <c r="K2059" s="7" t="str">
        <f>VLOOKUP($J:$J,'Product Details'!$B:$C,2,0)</f>
        <v>Furniture</v>
      </c>
      <c r="L2059" s="7" t="str">
        <f>VLOOKUP($J:$J,'Product Details'!$B:$D,3,0)</f>
        <v>Tables</v>
      </c>
      <c r="M2059" s="7"/>
      <c r="N2059" s="2">
        <v>185</v>
      </c>
      <c r="O2059" s="2">
        <v>174</v>
      </c>
      <c r="P2059" s="2">
        <v>5</v>
      </c>
      <c r="Q2059" s="8">
        <f t="shared" ref="Q2059:Q2122" si="160">O2059*P2059</f>
        <v>870</v>
      </c>
      <c r="R2059" s="8">
        <f t="shared" ref="R2059:R2122" si="161">N2059*P2059</f>
        <v>925</v>
      </c>
      <c r="S2059" s="2">
        <v>30</v>
      </c>
      <c r="T2059" s="9">
        <f t="shared" ref="T2059:T2122" si="162">R2059+S2059</f>
        <v>955</v>
      </c>
      <c r="U2059" s="9">
        <f t="shared" ref="U2059:U2122" si="163">T2059-Q2059</f>
        <v>85</v>
      </c>
      <c r="V2059" s="2" t="s">
        <v>34</v>
      </c>
      <c r="W2059" s="10">
        <f t="shared" ref="W2059:W2122" si="164">VLOOKUP(T:T,$X$1:$Y$7, 2, TRUE)</f>
        <v>0.02</v>
      </c>
    </row>
    <row r="2060" spans="1:23" x14ac:dyDescent="0.25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VLOOKUP(F2060:F6865,'Customer Info'!A:B,2,0)</f>
        <v>Roy</v>
      </c>
      <c r="H2060" s="6" t="str">
        <f>VLOOKUP($F$10:$F$4815,'Customer Info'!$A$1:$C$501,3,0)</f>
        <v>Phan</v>
      </c>
      <c r="I2060" s="6" t="str">
        <f>VLOOKUP($F$10:$F$4815,'Customer Info'!$A$1:$E$501,5,0)</f>
        <v>Melbourne</v>
      </c>
      <c r="J2060" s="2" t="s">
        <v>748</v>
      </c>
      <c r="K2060" s="7" t="str">
        <f>VLOOKUP($J:$J,'Product Details'!$B:$C,2,0)</f>
        <v>Office_Supplies</v>
      </c>
      <c r="L2060" s="7" t="str">
        <f>VLOOKUP($J:$J,'Product Details'!$B:$D,3,0)</f>
        <v>Storage</v>
      </c>
      <c r="M2060" s="7"/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">
        <v>51</v>
      </c>
      <c r="T2060" s="9">
        <f t="shared" si="162"/>
        <v>9627</v>
      </c>
      <c r="U2060" s="9">
        <f t="shared" si="163"/>
        <v>594</v>
      </c>
      <c r="V2060" s="2" t="s">
        <v>34</v>
      </c>
      <c r="W2060" s="10">
        <f t="shared" si="164"/>
        <v>0.05</v>
      </c>
    </row>
    <row r="2061" spans="1:23" x14ac:dyDescent="0.25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VLOOKUP(F2061:F6866,'Customer Info'!A:B,2,0)</f>
        <v>Ben</v>
      </c>
      <c r="H2061" s="6" t="str">
        <f>VLOOKUP($F$10:$F$4815,'Customer Info'!$A$1:$C$501,3,0)</f>
        <v>Peterman</v>
      </c>
      <c r="I2061" s="6" t="str">
        <f>VLOOKUP($F$10:$F$4815,'Customer Info'!$A$1:$E$501,5,0)</f>
        <v>Bielefeld</v>
      </c>
      <c r="J2061" s="2" t="s">
        <v>573</v>
      </c>
      <c r="K2061" s="7" t="str">
        <f>VLOOKUP($J:$J,'Product Details'!$B:$C,2,0)</f>
        <v>Technology</v>
      </c>
      <c r="L2061" s="7" t="str">
        <f>VLOOKUP($J:$J,'Product Details'!$B:$D,3,0)</f>
        <v>Machines</v>
      </c>
      <c r="M2061" s="7"/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">
        <v>90</v>
      </c>
      <c r="T2061" s="9">
        <f t="shared" si="162"/>
        <v>3266</v>
      </c>
      <c r="U2061" s="9">
        <f t="shared" si="163"/>
        <v>150</v>
      </c>
      <c r="V2061" s="2" t="s">
        <v>72</v>
      </c>
      <c r="W2061" s="10">
        <f t="shared" si="164"/>
        <v>0.02</v>
      </c>
    </row>
    <row r="2062" spans="1:23" x14ac:dyDescent="0.25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VLOOKUP(F2062:F6867,'Customer Info'!A:B,2,0)</f>
        <v>Susan</v>
      </c>
      <c r="H2062" s="6" t="str">
        <f>VLOOKUP($F$10:$F$4815,'Customer Info'!$A$1:$C$501,3,0)</f>
        <v>Pistek</v>
      </c>
      <c r="I2062" s="6" t="str">
        <f>VLOOKUP($F$10:$F$4815,'Customer Info'!$A$1:$E$501,5,0)</f>
        <v>Padang</v>
      </c>
      <c r="J2062" s="2" t="s">
        <v>106</v>
      </c>
      <c r="K2062" s="7" t="str">
        <f>VLOOKUP($J:$J,'Product Details'!$B:$C,2,0)</f>
        <v>Office_Supplies</v>
      </c>
      <c r="L2062" s="7" t="str">
        <f>VLOOKUP($J:$J,'Product Details'!$B:$D,3,0)</f>
        <v>Appliances</v>
      </c>
      <c r="M2062" s="7"/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">
        <v>30</v>
      </c>
      <c r="T2062" s="9">
        <f t="shared" si="162"/>
        <v>875</v>
      </c>
      <c r="U2062" s="9">
        <f t="shared" si="163"/>
        <v>75</v>
      </c>
      <c r="V2062" s="2" t="s">
        <v>31</v>
      </c>
      <c r="W2062" s="10">
        <f t="shared" si="164"/>
        <v>0.02</v>
      </c>
    </row>
    <row r="2063" spans="1:23" x14ac:dyDescent="0.25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VLOOKUP(F2063:F6868,'Customer Info'!A:B,2,0)</f>
        <v>Emily</v>
      </c>
      <c r="H2063" s="6" t="str">
        <f>VLOOKUP($F$10:$F$4815,'Customer Info'!$A$1:$C$501,3,0)</f>
        <v>Burns</v>
      </c>
      <c r="I2063" s="6" t="str">
        <f>VLOOKUP($F$10:$F$4815,'Customer Info'!$A$1:$E$501,5,0)</f>
        <v>Nasik</v>
      </c>
      <c r="J2063" s="2" t="s">
        <v>595</v>
      </c>
      <c r="K2063" s="7" t="str">
        <f>VLOOKUP($J:$J,'Product Details'!$B:$C,2,0)</f>
        <v>Office_Supplies</v>
      </c>
      <c r="L2063" s="7" t="str">
        <f>VLOOKUP($J:$J,'Product Details'!$B:$D,3,0)</f>
        <v>Art</v>
      </c>
      <c r="M2063" s="7"/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">
        <v>30</v>
      </c>
      <c r="T2063" s="9">
        <f t="shared" si="162"/>
        <v>1152</v>
      </c>
      <c r="U2063" s="9">
        <f t="shared" si="163"/>
        <v>96</v>
      </c>
      <c r="V2063" s="2" t="s">
        <v>34</v>
      </c>
      <c r="W2063" s="10">
        <f t="shared" si="164"/>
        <v>0.02</v>
      </c>
    </row>
    <row r="2064" spans="1:23" x14ac:dyDescent="0.25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VLOOKUP(F2064:F6869,'Customer Info'!A:B,2,0)</f>
        <v>Alex</v>
      </c>
      <c r="H2064" s="6" t="str">
        <f>VLOOKUP($F$10:$F$4815,'Customer Info'!$A$1:$C$501,3,0)</f>
        <v>Avila</v>
      </c>
      <c r="I2064" s="6" t="str">
        <f>VLOOKUP($F$10:$F$4815,'Customer Info'!$A$1:$E$501,5,0)</f>
        <v>Newcastle</v>
      </c>
      <c r="J2064" s="2" t="s">
        <v>329</v>
      </c>
      <c r="K2064" s="7" t="str">
        <f>VLOOKUP($J:$J,'Product Details'!$B:$C,2,0)</f>
        <v>Office_Supplies</v>
      </c>
      <c r="L2064" s="7" t="str">
        <f>VLOOKUP($J:$J,'Product Details'!$B:$D,3,0)</f>
        <v>Appliances</v>
      </c>
      <c r="M2064" s="7"/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">
        <v>36</v>
      </c>
      <c r="T2064" s="9">
        <f t="shared" si="162"/>
        <v>926</v>
      </c>
      <c r="U2064" s="9">
        <f t="shared" si="163"/>
        <v>96</v>
      </c>
      <c r="V2064" s="2" t="s">
        <v>64</v>
      </c>
      <c r="W2064" s="10">
        <f t="shared" si="164"/>
        <v>0.02</v>
      </c>
    </row>
    <row r="2065" spans="1:23" x14ac:dyDescent="0.25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VLOOKUP(F2065:F6870,'Customer Info'!A:B,2,0)</f>
        <v>Larry</v>
      </c>
      <c r="H2065" s="6" t="str">
        <f>VLOOKUP($F$10:$F$4815,'Customer Info'!$A$1:$C$501,3,0)</f>
        <v>Blacks</v>
      </c>
      <c r="I2065" s="6" t="str">
        <f>VLOOKUP($F$10:$F$4815,'Customer Info'!$A$1:$E$501,5,0)</f>
        <v>Shangyu</v>
      </c>
      <c r="J2065" s="2" t="s">
        <v>42</v>
      </c>
      <c r="K2065" s="7" t="str">
        <f>VLOOKUP($J:$J,'Product Details'!$B:$C,2,0)</f>
        <v>Office_Supplies</v>
      </c>
      <c r="L2065" s="7" t="str">
        <f>VLOOKUP($J:$J,'Product Details'!$B:$D,3,0)</f>
        <v>Supplies</v>
      </c>
      <c r="M2065" s="7"/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">
        <v>28</v>
      </c>
      <c r="T2065" s="9">
        <f t="shared" si="162"/>
        <v>15948</v>
      </c>
      <c r="U2065" s="9">
        <f t="shared" si="163"/>
        <v>1198</v>
      </c>
      <c r="V2065" s="2" t="s">
        <v>34</v>
      </c>
      <c r="W2065" s="10">
        <f t="shared" si="164"/>
        <v>0.05</v>
      </c>
    </row>
    <row r="2066" spans="1:23" x14ac:dyDescent="0.25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VLOOKUP(F2066:F6871,'Customer Info'!A:B,2,0)</f>
        <v>Daniel</v>
      </c>
      <c r="H2066" s="6" t="str">
        <f>VLOOKUP($F$10:$F$4815,'Customer Info'!$A$1:$C$501,3,0)</f>
        <v>Raglin</v>
      </c>
      <c r="I2066" s="6" t="str">
        <f>VLOOKUP($F$10:$F$4815,'Customer Info'!$A$1:$E$501,5,0)</f>
        <v>Gold Coast</v>
      </c>
      <c r="J2066" s="2" t="s">
        <v>253</v>
      </c>
      <c r="K2066" s="7" t="str">
        <f>VLOOKUP($J:$J,'Product Details'!$B:$C,2,0)</f>
        <v>Office_Supplies</v>
      </c>
      <c r="L2066" s="7" t="str">
        <f>VLOOKUP($J:$J,'Product Details'!$B:$D,3,0)</f>
        <v>Binders</v>
      </c>
      <c r="M2066" s="7"/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">
        <v>30</v>
      </c>
      <c r="T2066" s="9">
        <f t="shared" si="162"/>
        <v>538</v>
      </c>
      <c r="U2066" s="9">
        <f t="shared" si="163"/>
        <v>74</v>
      </c>
      <c r="V2066" s="2" t="s">
        <v>34</v>
      </c>
      <c r="W2066" s="10">
        <f t="shared" si="164"/>
        <v>0.02</v>
      </c>
    </row>
    <row r="2067" spans="1:23" x14ac:dyDescent="0.25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VLOOKUP(F2067:F6872,'Customer Info'!A:B,2,0)</f>
        <v>Lindsay</v>
      </c>
      <c r="H2067" s="6" t="str">
        <f>VLOOKUP($F$10:$F$4815,'Customer Info'!$A$1:$C$501,3,0)</f>
        <v>Shagiari</v>
      </c>
      <c r="I2067" s="6" t="str">
        <f>VLOOKUP($F$10:$F$4815,'Customer Info'!$A$1:$E$501,5,0)</f>
        <v>Canberra</v>
      </c>
      <c r="J2067" s="2" t="s">
        <v>383</v>
      </c>
      <c r="K2067" s="7" t="str">
        <f>VLOOKUP($J:$J,'Product Details'!$B:$C,2,0)</f>
        <v>Office_Supplies</v>
      </c>
      <c r="L2067" s="7" t="str">
        <f>VLOOKUP($J:$J,'Product Details'!$B:$D,3,0)</f>
        <v>Storage</v>
      </c>
      <c r="M2067" s="7"/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">
        <v>61</v>
      </c>
      <c r="T2067" s="9">
        <f t="shared" si="162"/>
        <v>13085</v>
      </c>
      <c r="U2067" s="9">
        <f t="shared" si="163"/>
        <v>1249</v>
      </c>
      <c r="V2067" s="2" t="s">
        <v>34</v>
      </c>
      <c r="W2067" s="10">
        <f t="shared" si="164"/>
        <v>0.05</v>
      </c>
    </row>
    <row r="2068" spans="1:23" x14ac:dyDescent="0.25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VLOOKUP(F2068:F6873,'Customer Info'!A:B,2,0)</f>
        <v>Corinna</v>
      </c>
      <c r="H2068" s="6" t="str">
        <f>VLOOKUP($F$10:$F$4815,'Customer Info'!$A$1:$C$501,3,0)</f>
        <v>Mitchell</v>
      </c>
      <c r="I2068" s="6" t="str">
        <f>VLOOKUP($F$10:$F$4815,'Customer Info'!$A$1:$E$501,5,0)</f>
        <v>Augsburg</v>
      </c>
      <c r="J2068" s="2" t="s">
        <v>515</v>
      </c>
      <c r="K2068" s="7" t="str">
        <f>VLOOKUP($J:$J,'Product Details'!$B:$C,2,0)</f>
        <v>Technology</v>
      </c>
      <c r="L2068" s="7" t="str">
        <f>VLOOKUP($J:$J,'Product Details'!$B:$D,3,0)</f>
        <v>Accessories</v>
      </c>
      <c r="M2068" s="7"/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">
        <v>95</v>
      </c>
      <c r="T2068" s="9">
        <f t="shared" si="162"/>
        <v>8027</v>
      </c>
      <c r="U2068" s="9">
        <f t="shared" si="163"/>
        <v>752</v>
      </c>
      <c r="V2068" s="2" t="s">
        <v>34</v>
      </c>
      <c r="W2068" s="10">
        <f t="shared" si="164"/>
        <v>0.05</v>
      </c>
    </row>
    <row r="2069" spans="1:23" x14ac:dyDescent="0.25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VLOOKUP(F2069:F6874,'Customer Info'!A:B,2,0)</f>
        <v>Brian</v>
      </c>
      <c r="H2069" s="6" t="str">
        <f>VLOOKUP($F$10:$F$4815,'Customer Info'!$A$1:$C$501,3,0)</f>
        <v>Stugart</v>
      </c>
      <c r="I2069" s="6" t="str">
        <f>VLOOKUP($F$10:$F$4815,'Customer Info'!$A$1:$E$501,5,0)</f>
        <v>Jakarta</v>
      </c>
      <c r="J2069" s="2" t="s">
        <v>54</v>
      </c>
      <c r="K2069" s="7" t="str">
        <f>VLOOKUP($J:$J,'Product Details'!$B:$C,2,0)</f>
        <v>Furniture</v>
      </c>
      <c r="L2069" s="7" t="str">
        <f>VLOOKUP($J:$J,'Product Details'!$B:$D,3,0)</f>
        <v>Tables</v>
      </c>
      <c r="M2069" s="7"/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">
        <v>30</v>
      </c>
      <c r="T2069" s="9">
        <f t="shared" si="162"/>
        <v>606</v>
      </c>
      <c r="U2069" s="9">
        <f t="shared" si="163"/>
        <v>74</v>
      </c>
      <c r="V2069" s="2" t="s">
        <v>64</v>
      </c>
      <c r="W2069" s="10">
        <f t="shared" si="164"/>
        <v>0.02</v>
      </c>
    </row>
    <row r="2070" spans="1:23" x14ac:dyDescent="0.25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VLOOKUP(F2070:F6875,'Customer Info'!A:B,2,0)</f>
        <v>Heather</v>
      </c>
      <c r="H2070" s="6" t="str">
        <f>VLOOKUP($F$10:$F$4815,'Customer Info'!$A$1:$C$501,3,0)</f>
        <v>Kirkland</v>
      </c>
      <c r="I2070" s="6" t="str">
        <f>VLOOKUP($F$10:$F$4815,'Customer Info'!$A$1:$E$501,5,0)</f>
        <v>Townsville</v>
      </c>
      <c r="J2070" s="2" t="s">
        <v>294</v>
      </c>
      <c r="K2070" s="7" t="str">
        <f>VLOOKUP($J:$J,'Product Details'!$B:$C,2,0)</f>
        <v>Furniture</v>
      </c>
      <c r="L2070" s="7" t="str">
        <f>VLOOKUP($J:$J,'Product Details'!$B:$D,3,0)</f>
        <v>Bookcases</v>
      </c>
      <c r="M2070" s="7"/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">
        <v>100</v>
      </c>
      <c r="T2070" s="9">
        <f t="shared" si="162"/>
        <v>2472</v>
      </c>
      <c r="U2070" s="9">
        <f t="shared" si="163"/>
        <v>190</v>
      </c>
      <c r="V2070" s="2" t="s">
        <v>34</v>
      </c>
      <c r="W2070" s="10">
        <f t="shared" si="164"/>
        <v>0.02</v>
      </c>
    </row>
    <row r="2071" spans="1:23" x14ac:dyDescent="0.25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VLOOKUP(F2071:F6876,'Customer Info'!A:B,2,0)</f>
        <v>Rob</v>
      </c>
      <c r="H2071" s="6" t="str">
        <f>VLOOKUP($F$10:$F$4815,'Customer Info'!$A$1:$C$501,3,0)</f>
        <v>Haberlin</v>
      </c>
      <c r="I2071" s="6" t="str">
        <f>VLOOKUP($F$10:$F$4815,'Customer Info'!$A$1:$E$501,5,0)</f>
        <v>Harbin</v>
      </c>
      <c r="J2071" s="2" t="s">
        <v>359</v>
      </c>
      <c r="K2071" s="7" t="str">
        <f>VLOOKUP($J:$J,'Product Details'!$B:$C,2,0)</f>
        <v>Office_Supplies</v>
      </c>
      <c r="L2071" s="7" t="str">
        <f>VLOOKUP($J:$J,'Product Details'!$B:$D,3,0)</f>
        <v>Binders</v>
      </c>
      <c r="M2071" s="7"/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">
        <v>59</v>
      </c>
      <c r="T2071" s="9">
        <f t="shared" si="162"/>
        <v>29948</v>
      </c>
      <c r="U2071" s="9">
        <f t="shared" si="163"/>
        <v>3047</v>
      </c>
      <c r="V2071" s="2" t="s">
        <v>34</v>
      </c>
      <c r="W2071" s="10">
        <f t="shared" si="164"/>
        <v>7.0000000000000007E-2</v>
      </c>
    </row>
    <row r="2072" spans="1:23" x14ac:dyDescent="0.25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VLOOKUP(F2072:F6877,'Customer Info'!A:B,2,0)</f>
        <v>Dianna</v>
      </c>
      <c r="H2072" s="6" t="str">
        <f>VLOOKUP($F$10:$F$4815,'Customer Info'!$A$1:$C$501,3,0)</f>
        <v>Vittorini</v>
      </c>
      <c r="I2072" s="6" t="str">
        <f>VLOOKUP($F$10:$F$4815,'Customer Info'!$A$1:$E$501,5,0)</f>
        <v>Gold Coast</v>
      </c>
      <c r="J2072" s="2" t="s">
        <v>533</v>
      </c>
      <c r="K2072" s="7" t="str">
        <f>VLOOKUP($J:$J,'Product Details'!$B:$C,2,0)</f>
        <v>Office_Supplies</v>
      </c>
      <c r="L2072" s="7" t="str">
        <f>VLOOKUP($J:$J,'Product Details'!$B:$D,3,0)</f>
        <v>Supplies</v>
      </c>
      <c r="M2072" s="7"/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">
        <v>33</v>
      </c>
      <c r="T2072" s="9">
        <f t="shared" si="162"/>
        <v>8902</v>
      </c>
      <c r="U2072" s="9">
        <f t="shared" si="163"/>
        <v>996</v>
      </c>
      <c r="V2072" s="2" t="s">
        <v>64</v>
      </c>
      <c r="W2072" s="10">
        <f t="shared" si="164"/>
        <v>0.05</v>
      </c>
    </row>
    <row r="2073" spans="1:23" x14ac:dyDescent="0.25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VLOOKUP(F2073:F6878,'Customer Info'!A:B,2,0)</f>
        <v>Hunter</v>
      </c>
      <c r="H2073" s="6" t="str">
        <f>VLOOKUP($F$10:$F$4815,'Customer Info'!$A$1:$C$501,3,0)</f>
        <v>Glantz</v>
      </c>
      <c r="I2073" s="6" t="str">
        <f>VLOOKUP($F$10:$F$4815,'Customer Info'!$A$1:$E$501,5,0)</f>
        <v>Panihati</v>
      </c>
      <c r="J2073" s="2" t="s">
        <v>320</v>
      </c>
      <c r="K2073" s="7" t="str">
        <f>VLOOKUP($J:$J,'Product Details'!$B:$C,2,0)</f>
        <v>Technology</v>
      </c>
      <c r="L2073" s="7" t="str">
        <f>VLOOKUP($J:$J,'Product Details'!$B:$D,3,0)</f>
        <v>Accessories</v>
      </c>
      <c r="M2073" s="7"/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">
        <v>90</v>
      </c>
      <c r="T2073" s="9">
        <f t="shared" si="162"/>
        <v>24226</v>
      </c>
      <c r="U2073" s="9">
        <f t="shared" si="163"/>
        <v>1626</v>
      </c>
      <c r="V2073" s="2" t="s">
        <v>34</v>
      </c>
      <c r="W2073" s="10">
        <f t="shared" si="164"/>
        <v>0.05</v>
      </c>
    </row>
    <row r="2074" spans="1:23" x14ac:dyDescent="0.25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VLOOKUP(F2074:F6879,'Customer Info'!A:B,2,0)</f>
        <v>Irene</v>
      </c>
      <c r="H2074" s="6" t="str">
        <f>VLOOKUP($F$10:$F$4815,'Customer Info'!$A$1:$C$501,3,0)</f>
        <v>Maddox</v>
      </c>
      <c r="I2074" s="6" t="str">
        <f>VLOOKUP($F$10:$F$4815,'Customer Info'!$A$1:$E$501,5,0)</f>
        <v>Bhavnagar</v>
      </c>
      <c r="J2074" s="2" t="s">
        <v>894</v>
      </c>
      <c r="K2074" s="7" t="str">
        <f>VLOOKUP($J:$J,'Product Details'!$B:$C,2,0)</f>
        <v>Technology</v>
      </c>
      <c r="L2074" s="7" t="str">
        <f>VLOOKUP($J:$J,'Product Details'!$B:$D,3,0)</f>
        <v>Machines</v>
      </c>
      <c r="M2074" s="7"/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">
        <v>24</v>
      </c>
      <c r="T2074" s="9">
        <f t="shared" si="162"/>
        <v>5175</v>
      </c>
      <c r="U2074" s="9">
        <f t="shared" si="163"/>
        <v>219</v>
      </c>
      <c r="V2074" s="2" t="s">
        <v>34</v>
      </c>
      <c r="W2074" s="10">
        <f t="shared" si="164"/>
        <v>0.05</v>
      </c>
    </row>
    <row r="2075" spans="1:23" x14ac:dyDescent="0.25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VLOOKUP(F2075:F6880,'Customer Info'!A:B,2,0)</f>
        <v>Denise</v>
      </c>
      <c r="H2075" s="6" t="str">
        <f>VLOOKUP($F$10:$F$4815,'Customer Info'!$A$1:$C$501,3,0)</f>
        <v>Leinenbach</v>
      </c>
      <c r="I2075" s="6" t="str">
        <f>VLOOKUP($F$10:$F$4815,'Customer Info'!$A$1:$E$501,5,0)</f>
        <v>Bhiwandi</v>
      </c>
      <c r="J2075" s="2" t="s">
        <v>39</v>
      </c>
      <c r="K2075" s="7" t="str">
        <f>VLOOKUP($J:$J,'Product Details'!$B:$C,2,0)</f>
        <v>Office_Supplies</v>
      </c>
      <c r="L2075" s="7" t="str">
        <f>VLOOKUP($J:$J,'Product Details'!$B:$D,3,0)</f>
        <v>Binders</v>
      </c>
      <c r="M2075" s="7"/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1728</v>
      </c>
      <c r="S2075" s="2">
        <v>34</v>
      </c>
      <c r="T2075" s="9">
        <f t="shared" si="162"/>
        <v>1762</v>
      </c>
      <c r="U2075" s="9">
        <f t="shared" si="163"/>
        <v>178</v>
      </c>
      <c r="V2075" s="2" t="s">
        <v>72</v>
      </c>
      <c r="W2075" s="10">
        <f t="shared" si="164"/>
        <v>0.02</v>
      </c>
    </row>
    <row r="2076" spans="1:23" x14ac:dyDescent="0.25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VLOOKUP(F2076:F6881,'Customer Info'!A:B,2,0)</f>
        <v>Ivan</v>
      </c>
      <c r="H2076" s="6" t="str">
        <f>VLOOKUP($F$10:$F$4815,'Customer Info'!$A$1:$C$501,3,0)</f>
        <v>Gibson</v>
      </c>
      <c r="I2076" s="6" t="str">
        <f>VLOOKUP($F$10:$F$4815,'Customer Info'!$A$1:$E$501,5,0)</f>
        <v>Shanghai</v>
      </c>
      <c r="J2076" s="2" t="s">
        <v>119</v>
      </c>
      <c r="K2076" s="7" t="str">
        <f>VLOOKUP($J:$J,'Product Details'!$B:$C,2,0)</f>
        <v>Furniture</v>
      </c>
      <c r="L2076" s="7" t="str">
        <f>VLOOKUP($J:$J,'Product Details'!$B:$D,3,0)</f>
        <v>Furnishings</v>
      </c>
      <c r="M2076" s="7"/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520</v>
      </c>
      <c r="S2076" s="2">
        <v>30</v>
      </c>
      <c r="T2076" s="9">
        <f t="shared" si="162"/>
        <v>550</v>
      </c>
      <c r="U2076" s="9">
        <f t="shared" si="163"/>
        <v>62</v>
      </c>
      <c r="V2076" s="2" t="s">
        <v>31</v>
      </c>
      <c r="W2076" s="10">
        <f t="shared" si="164"/>
        <v>0.02</v>
      </c>
    </row>
    <row r="2077" spans="1:23" x14ac:dyDescent="0.25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VLOOKUP(F2077:F6882,'Customer Info'!A:B,2,0)</f>
        <v>Aaron</v>
      </c>
      <c r="H2077" s="6" t="str">
        <f>VLOOKUP($F$10:$F$4815,'Customer Info'!$A$1:$C$501,3,0)</f>
        <v>Hawkins</v>
      </c>
      <c r="I2077" s="6" t="str">
        <f>VLOOKUP($F$10:$F$4815,'Customer Info'!$A$1:$E$501,5,0)</f>
        <v>Minden</v>
      </c>
      <c r="J2077" s="2" t="s">
        <v>444</v>
      </c>
      <c r="K2077" s="7" t="str">
        <f>VLOOKUP($J:$J,'Product Details'!$B:$C,2,0)</f>
        <v>Office_Supplies</v>
      </c>
      <c r="L2077" s="7" t="str">
        <f>VLOOKUP($J:$J,'Product Details'!$B:$D,3,0)</f>
        <v>Envelopes</v>
      </c>
      <c r="M2077" s="7"/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3066</v>
      </c>
      <c r="S2077" s="2">
        <v>89</v>
      </c>
      <c r="T2077" s="9">
        <f t="shared" si="162"/>
        <v>3155</v>
      </c>
      <c r="U2077" s="9">
        <f t="shared" si="163"/>
        <v>343</v>
      </c>
      <c r="V2077" s="2" t="s">
        <v>34</v>
      </c>
      <c r="W2077" s="10">
        <f t="shared" si="164"/>
        <v>0.02</v>
      </c>
    </row>
    <row r="2078" spans="1:23" x14ac:dyDescent="0.25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VLOOKUP(F2078:F6883,'Customer Info'!A:B,2,0)</f>
        <v>Darren</v>
      </c>
      <c r="H2078" s="6" t="str">
        <f>VLOOKUP($F$10:$F$4815,'Customer Info'!$A$1:$C$501,3,0)</f>
        <v>Budd</v>
      </c>
      <c r="I2078" s="6" t="str">
        <f>VLOOKUP($F$10:$F$4815,'Customer Info'!$A$1:$E$501,5,0)</f>
        <v>Jakarta</v>
      </c>
      <c r="J2078" s="2" t="s">
        <v>171</v>
      </c>
      <c r="K2078" s="7" t="str">
        <f>VLOOKUP($J:$J,'Product Details'!$B:$C,2,0)</f>
        <v>Office_Supplies</v>
      </c>
      <c r="L2078" s="7" t="str">
        <f>VLOOKUP($J:$J,'Product Details'!$B:$D,3,0)</f>
        <v>Labels</v>
      </c>
      <c r="M2078" s="7"/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671</v>
      </c>
      <c r="S2078" s="2">
        <v>31</v>
      </c>
      <c r="T2078" s="9">
        <f t="shared" si="162"/>
        <v>702</v>
      </c>
      <c r="U2078" s="9">
        <f t="shared" si="163"/>
        <v>75</v>
      </c>
      <c r="V2078" s="2" t="s">
        <v>31</v>
      </c>
      <c r="W2078" s="10">
        <f t="shared" si="164"/>
        <v>0.02</v>
      </c>
    </row>
    <row r="2079" spans="1:23" x14ac:dyDescent="0.25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VLOOKUP(F2079:F6884,'Customer Info'!A:B,2,0)</f>
        <v>Trudy</v>
      </c>
      <c r="H2079" s="6" t="str">
        <f>VLOOKUP($F$10:$F$4815,'Customer Info'!$A$1:$C$501,3,0)</f>
        <v>Glocke</v>
      </c>
      <c r="I2079" s="6" t="str">
        <f>VLOOKUP($F$10:$F$4815,'Customer Info'!$A$1:$E$501,5,0)</f>
        <v>Huaiyin</v>
      </c>
      <c r="J2079" s="2" t="s">
        <v>698</v>
      </c>
      <c r="K2079" s="7" t="str">
        <f>VLOOKUP($J:$J,'Product Details'!$B:$C,2,0)</f>
        <v>Furniture</v>
      </c>
      <c r="L2079" s="7" t="str">
        <f>VLOOKUP($J:$J,'Product Details'!$B:$D,3,0)</f>
        <v>Chairs</v>
      </c>
      <c r="M2079" s="7"/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338</v>
      </c>
      <c r="S2079" s="2">
        <v>30</v>
      </c>
      <c r="T2079" s="9">
        <f t="shared" si="162"/>
        <v>368</v>
      </c>
      <c r="U2079" s="9">
        <f t="shared" si="163"/>
        <v>48</v>
      </c>
      <c r="V2079" s="2" t="s">
        <v>72</v>
      </c>
      <c r="W2079" s="10">
        <f t="shared" si="164"/>
        <v>0.02</v>
      </c>
    </row>
    <row r="2080" spans="1:23" x14ac:dyDescent="0.25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VLOOKUP(F2080:F6885,'Customer Info'!A:B,2,0)</f>
        <v>Vivek</v>
      </c>
      <c r="H2080" s="6" t="str">
        <f>VLOOKUP($F$10:$F$4815,'Customer Info'!$A$1:$C$501,3,0)</f>
        <v>Gonzalez</v>
      </c>
      <c r="I2080" s="6" t="str">
        <f>VLOOKUP($F$10:$F$4815,'Customer Info'!$A$1:$E$501,5,0)</f>
        <v>Nanyang</v>
      </c>
      <c r="J2080" s="2" t="s">
        <v>867</v>
      </c>
      <c r="K2080" s="7" t="str">
        <f>VLOOKUP($J:$J,'Product Details'!$B:$C,2,0)</f>
        <v>Furniture</v>
      </c>
      <c r="L2080" s="7" t="str">
        <f>VLOOKUP($J:$J,'Product Details'!$B:$D,3,0)</f>
        <v>Chairs</v>
      </c>
      <c r="M2080" s="7"/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2951</v>
      </c>
      <c r="S2080" s="2">
        <v>90</v>
      </c>
      <c r="T2080" s="9">
        <f t="shared" si="162"/>
        <v>3041</v>
      </c>
      <c r="U2080" s="9">
        <f t="shared" si="163"/>
        <v>255</v>
      </c>
      <c r="V2080" s="2" t="s">
        <v>72</v>
      </c>
      <c r="W2080" s="10">
        <f t="shared" si="164"/>
        <v>0.02</v>
      </c>
    </row>
    <row r="2081" spans="1:23" x14ac:dyDescent="0.25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VLOOKUP(F2081:F6886,'Customer Info'!A:B,2,0)</f>
        <v>Philisse</v>
      </c>
      <c r="H2081" s="6" t="str">
        <f>VLOOKUP($F$10:$F$4815,'Customer Info'!$A$1:$C$501,3,0)</f>
        <v>Overcash</v>
      </c>
      <c r="I2081" s="6" t="str">
        <f>VLOOKUP($F$10:$F$4815,'Customer Info'!$A$1:$E$501,5,0)</f>
        <v>Potsdam</v>
      </c>
      <c r="J2081" s="2" t="s">
        <v>442</v>
      </c>
      <c r="K2081" s="7" t="str">
        <f>VLOOKUP($J:$J,'Product Details'!$B:$C,2,0)</f>
        <v>Technology</v>
      </c>
      <c r="L2081" s="7" t="str">
        <f>VLOOKUP($J:$J,'Product Details'!$B:$D,3,0)</f>
        <v>Phones</v>
      </c>
      <c r="M2081" s="7"/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366</v>
      </c>
      <c r="S2081" s="2">
        <v>30</v>
      </c>
      <c r="T2081" s="9">
        <f t="shared" si="162"/>
        <v>396</v>
      </c>
      <c r="U2081" s="9">
        <f t="shared" si="163"/>
        <v>60</v>
      </c>
      <c r="V2081" s="2" t="s">
        <v>34</v>
      </c>
      <c r="W2081" s="10">
        <f t="shared" si="164"/>
        <v>0.02</v>
      </c>
    </row>
    <row r="2082" spans="1:23" x14ac:dyDescent="0.25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VLOOKUP(F2082:F6887,'Customer Info'!A:B,2,0)</f>
        <v>Meg</v>
      </c>
      <c r="H2082" s="6" t="str">
        <f>VLOOKUP($F$10:$F$4815,'Customer Info'!$A$1:$C$501,3,0)</f>
        <v>Tillman</v>
      </c>
      <c r="I2082" s="6" t="str">
        <f>VLOOKUP($F$10:$F$4815,'Customer Info'!$A$1:$E$501,5,0)</f>
        <v>Bangalore</v>
      </c>
      <c r="J2082" s="2" t="s">
        <v>63</v>
      </c>
      <c r="K2082" s="7" t="str">
        <f>VLOOKUP($J:$J,'Product Details'!$B:$C,2,0)</f>
        <v>Office_Supplies</v>
      </c>
      <c r="L2082" s="7" t="str">
        <f>VLOOKUP($J:$J,'Product Details'!$B:$D,3,0)</f>
        <v>Envelopes</v>
      </c>
      <c r="M2082" s="7"/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11882</v>
      </c>
      <c r="S2082" s="2">
        <v>88</v>
      </c>
      <c r="T2082" s="9">
        <f t="shared" si="162"/>
        <v>11970</v>
      </c>
      <c r="U2082" s="9">
        <f t="shared" si="163"/>
        <v>316</v>
      </c>
      <c r="V2082" s="2" t="s">
        <v>34</v>
      </c>
      <c r="W2082" s="10">
        <f t="shared" si="164"/>
        <v>0.05</v>
      </c>
    </row>
    <row r="2083" spans="1:23" x14ac:dyDescent="0.25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VLOOKUP(F2083:F6888,'Customer Info'!A:B,2,0)</f>
        <v>Harry</v>
      </c>
      <c r="H2083" s="6" t="str">
        <f>VLOOKUP($F$10:$F$4815,'Customer Info'!$A$1:$C$501,3,0)</f>
        <v>Marie</v>
      </c>
      <c r="I2083" s="6" t="str">
        <f>VLOOKUP($F$10:$F$4815,'Customer Info'!$A$1:$E$501,5,0)</f>
        <v>Dortmund</v>
      </c>
      <c r="J2083" s="2" t="s">
        <v>894</v>
      </c>
      <c r="K2083" s="7" t="str">
        <f>VLOOKUP($J:$J,'Product Details'!$B:$C,2,0)</f>
        <v>Technology</v>
      </c>
      <c r="L2083" s="7" t="str">
        <f>VLOOKUP($J:$J,'Product Details'!$B:$D,3,0)</f>
        <v>Machines</v>
      </c>
      <c r="M2083" s="7"/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4770</v>
      </c>
      <c r="S2083" s="2">
        <v>43</v>
      </c>
      <c r="T2083" s="9">
        <f t="shared" si="162"/>
        <v>4813</v>
      </c>
      <c r="U2083" s="9">
        <f t="shared" si="163"/>
        <v>308</v>
      </c>
      <c r="V2083" s="2" t="s">
        <v>64</v>
      </c>
      <c r="W2083" s="10">
        <f t="shared" si="164"/>
        <v>0.02</v>
      </c>
    </row>
    <row r="2084" spans="1:23" x14ac:dyDescent="0.25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VLOOKUP(F2084:F6889,'Customer Info'!A:B,2,0)</f>
        <v>Debra</v>
      </c>
      <c r="H2084" s="6" t="str">
        <f>VLOOKUP($F$10:$F$4815,'Customer Info'!$A$1:$C$501,3,0)</f>
        <v>Catini</v>
      </c>
      <c r="I2084" s="6" t="str">
        <f>VLOOKUP($F$10:$F$4815,'Customer Info'!$A$1:$E$501,5,0)</f>
        <v>Zhengzhou</v>
      </c>
      <c r="J2084" s="2" t="s">
        <v>962</v>
      </c>
      <c r="K2084" s="7" t="str">
        <f>VLOOKUP($J:$J,'Product Details'!$B:$C,2,0)</f>
        <v>Furniture</v>
      </c>
      <c r="L2084" s="7" t="str">
        <f>VLOOKUP($J:$J,'Product Details'!$B:$D,3,0)</f>
        <v>Bookcases</v>
      </c>
      <c r="M2084" s="7"/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2934</v>
      </c>
      <c r="S2084" s="2">
        <v>45</v>
      </c>
      <c r="T2084" s="9">
        <f t="shared" si="162"/>
        <v>2979</v>
      </c>
      <c r="U2084" s="9">
        <f t="shared" si="163"/>
        <v>213</v>
      </c>
      <c r="V2084" s="2" t="s">
        <v>34</v>
      </c>
      <c r="W2084" s="10">
        <f t="shared" si="164"/>
        <v>0.02</v>
      </c>
    </row>
    <row r="2085" spans="1:23" x14ac:dyDescent="0.25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VLOOKUP(F2085:F6890,'Customer Info'!A:B,2,0)</f>
        <v>Greg</v>
      </c>
      <c r="H2085" s="6" t="str">
        <f>VLOOKUP($F$10:$F$4815,'Customer Info'!$A$1:$C$501,3,0)</f>
        <v>Hansen</v>
      </c>
      <c r="I2085" s="6" t="str">
        <f>VLOOKUP($F$10:$F$4815,'Customer Info'!$A$1:$E$501,5,0)</f>
        <v>Canberra</v>
      </c>
      <c r="J2085" s="2" t="s">
        <v>71</v>
      </c>
      <c r="K2085" s="7" t="str">
        <f>VLOOKUP($J:$J,'Product Details'!$B:$C,2,0)</f>
        <v>Furniture</v>
      </c>
      <c r="L2085" s="7" t="str">
        <f>VLOOKUP($J:$J,'Product Details'!$B:$D,3,0)</f>
        <v>Furnishings</v>
      </c>
      <c r="M2085" s="7"/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2250</v>
      </c>
      <c r="S2085" s="2">
        <v>40</v>
      </c>
      <c r="T2085" s="9">
        <f t="shared" si="162"/>
        <v>2290</v>
      </c>
      <c r="U2085" s="9">
        <f t="shared" si="163"/>
        <v>210</v>
      </c>
      <c r="V2085" s="2" t="s">
        <v>34</v>
      </c>
      <c r="W2085" s="10">
        <f t="shared" si="164"/>
        <v>0.02</v>
      </c>
    </row>
    <row r="2086" spans="1:23" x14ac:dyDescent="0.25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VLOOKUP(F2086:F6891,'Customer Info'!A:B,2,0)</f>
        <v>Yana</v>
      </c>
      <c r="H2086" s="6" t="str">
        <f>VLOOKUP($F$10:$F$4815,'Customer Info'!$A$1:$C$501,3,0)</f>
        <v>Sorensen</v>
      </c>
      <c r="I2086" s="6" t="str">
        <f>VLOOKUP($F$10:$F$4815,'Customer Info'!$A$1:$E$501,5,0)</f>
        <v>Hangzhou</v>
      </c>
      <c r="J2086" s="2" t="s">
        <v>129</v>
      </c>
      <c r="K2086" s="7" t="str">
        <f>VLOOKUP($J:$J,'Product Details'!$B:$C,2,0)</f>
        <v>Furniture</v>
      </c>
      <c r="L2086" s="7" t="str">
        <f>VLOOKUP($J:$J,'Product Details'!$B:$D,3,0)</f>
        <v>Tables</v>
      </c>
      <c r="M2086" s="7"/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2187</v>
      </c>
      <c r="S2086" s="2">
        <v>71</v>
      </c>
      <c r="T2086" s="9">
        <f t="shared" si="162"/>
        <v>2258</v>
      </c>
      <c r="U2086" s="9">
        <f t="shared" si="163"/>
        <v>191</v>
      </c>
      <c r="V2086" s="2" t="s">
        <v>34</v>
      </c>
      <c r="W2086" s="10">
        <f t="shared" si="164"/>
        <v>0.02</v>
      </c>
    </row>
    <row r="2087" spans="1:23" x14ac:dyDescent="0.25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VLOOKUP(F2087:F6892,'Customer Info'!A:B,2,0)</f>
        <v>Nancy</v>
      </c>
      <c r="H2087" s="6" t="str">
        <f>VLOOKUP($F$10:$F$4815,'Customer Info'!$A$1:$C$501,3,0)</f>
        <v>Lomonaco</v>
      </c>
      <c r="I2087" s="6" t="str">
        <f>VLOOKUP($F$10:$F$4815,'Customer Info'!$A$1:$E$501,5,0)</f>
        <v>Tengzhou</v>
      </c>
      <c r="J2087" s="2" t="s">
        <v>230</v>
      </c>
      <c r="K2087" s="7" t="str">
        <f>VLOOKUP($J:$J,'Product Details'!$B:$C,2,0)</f>
        <v>Office_Supplies</v>
      </c>
      <c r="L2087" s="7" t="str">
        <f>VLOOKUP($J:$J,'Product Details'!$B:$D,3,0)</f>
        <v>Paper</v>
      </c>
      <c r="M2087" s="7"/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19136</v>
      </c>
      <c r="S2087" s="2">
        <v>63</v>
      </c>
      <c r="T2087" s="9">
        <f t="shared" si="162"/>
        <v>19199</v>
      </c>
      <c r="U2087" s="9">
        <f t="shared" si="163"/>
        <v>1127</v>
      </c>
      <c r="V2087" s="2" t="s">
        <v>34</v>
      </c>
      <c r="W2087" s="10">
        <f t="shared" si="164"/>
        <v>0.05</v>
      </c>
    </row>
    <row r="2088" spans="1:23" x14ac:dyDescent="0.25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VLOOKUP(F2088:F6893,'Customer Info'!A:B,2,0)</f>
        <v>Rob</v>
      </c>
      <c r="H2088" s="6" t="str">
        <f>VLOOKUP($F$10:$F$4815,'Customer Info'!$A$1:$C$501,3,0)</f>
        <v>Williams</v>
      </c>
      <c r="I2088" s="6" t="str">
        <f>VLOOKUP($F$10:$F$4815,'Customer Info'!$A$1:$E$501,5,0)</f>
        <v>Wodonga</v>
      </c>
      <c r="J2088" s="2" t="s">
        <v>1225</v>
      </c>
      <c r="K2088" s="7" t="str">
        <f>VLOOKUP($J:$J,'Product Details'!$B:$C,2,0)</f>
        <v>Office_Supplies</v>
      </c>
      <c r="L2088" s="7" t="str">
        <f>VLOOKUP($J:$J,'Product Details'!$B:$D,3,0)</f>
        <v>Labels</v>
      </c>
      <c r="M2088" s="7"/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10988</v>
      </c>
      <c r="S2088" s="2">
        <v>42</v>
      </c>
      <c r="T2088" s="9">
        <f t="shared" si="162"/>
        <v>11030</v>
      </c>
      <c r="U2088" s="9">
        <f t="shared" si="163"/>
        <v>850</v>
      </c>
      <c r="V2088" s="2" t="s">
        <v>64</v>
      </c>
      <c r="W2088" s="10">
        <f t="shared" si="164"/>
        <v>0.05</v>
      </c>
    </row>
    <row r="2089" spans="1:23" x14ac:dyDescent="0.25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VLOOKUP(F2089:F6894,'Customer Info'!A:B,2,0)</f>
        <v>Nancy</v>
      </c>
      <c r="H2089" s="6" t="str">
        <f>VLOOKUP($F$10:$F$4815,'Customer Info'!$A$1:$C$501,3,0)</f>
        <v>Lomonaco</v>
      </c>
      <c r="I2089" s="6" t="str">
        <f>VLOOKUP($F$10:$F$4815,'Customer Info'!$A$1:$E$501,5,0)</f>
        <v>Tengzhou</v>
      </c>
      <c r="J2089" s="2" t="s">
        <v>317</v>
      </c>
      <c r="K2089" s="7" t="str">
        <f>VLOOKUP($J:$J,'Product Details'!$B:$C,2,0)</f>
        <v>Technology</v>
      </c>
      <c r="L2089" s="7" t="str">
        <f>VLOOKUP($J:$J,'Product Details'!$B:$D,3,0)</f>
        <v>Accessories</v>
      </c>
      <c r="M2089" s="7"/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3632</v>
      </c>
      <c r="S2089" s="2">
        <v>67</v>
      </c>
      <c r="T2089" s="9">
        <f t="shared" si="162"/>
        <v>3699</v>
      </c>
      <c r="U2089" s="9">
        <f t="shared" si="163"/>
        <v>299</v>
      </c>
      <c r="V2089" s="2" t="s">
        <v>64</v>
      </c>
      <c r="W2089" s="10">
        <f t="shared" si="164"/>
        <v>0.02</v>
      </c>
    </row>
    <row r="2090" spans="1:23" x14ac:dyDescent="0.25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VLOOKUP(F2090:F6895,'Customer Info'!A:B,2,0)</f>
        <v>Steve</v>
      </c>
      <c r="H2090" s="6" t="str">
        <f>VLOOKUP($F$10:$F$4815,'Customer Info'!$A$1:$C$501,3,0)</f>
        <v>Carroll</v>
      </c>
      <c r="I2090" s="6" t="str">
        <f>VLOOKUP($F$10:$F$4815,'Customer Info'!$A$1:$E$501,5,0)</f>
        <v>Qingdao</v>
      </c>
      <c r="J2090" s="2" t="s">
        <v>311</v>
      </c>
      <c r="K2090" s="7" t="str">
        <f>VLOOKUP($J:$J,'Product Details'!$B:$C,2,0)</f>
        <v>Technology</v>
      </c>
      <c r="L2090" s="7" t="str">
        <f>VLOOKUP($J:$J,'Product Details'!$B:$D,3,0)</f>
        <v>Copiers</v>
      </c>
      <c r="M2090" s="7"/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5109</v>
      </c>
      <c r="S2090" s="2">
        <v>23</v>
      </c>
      <c r="T2090" s="9">
        <f t="shared" si="162"/>
        <v>5132</v>
      </c>
      <c r="U2090" s="9">
        <f t="shared" si="163"/>
        <v>215</v>
      </c>
      <c r="V2090" s="2" t="s">
        <v>34</v>
      </c>
      <c r="W2090" s="10">
        <f t="shared" si="164"/>
        <v>0.05</v>
      </c>
    </row>
    <row r="2091" spans="1:23" x14ac:dyDescent="0.25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VLOOKUP(F2091:F6896,'Customer Info'!A:B,2,0)</f>
        <v>Roy</v>
      </c>
      <c r="H2091" s="6" t="str">
        <f>VLOOKUP($F$10:$F$4815,'Customer Info'!$A$1:$C$501,3,0)</f>
        <v>Skaria</v>
      </c>
      <c r="I2091" s="6" t="str">
        <f>VLOOKUP($F$10:$F$4815,'Customer Info'!$A$1:$E$501,5,0)</f>
        <v>Bogor</v>
      </c>
      <c r="J2091" s="2" t="s">
        <v>332</v>
      </c>
      <c r="K2091" s="7" t="str">
        <f>VLOOKUP($J:$J,'Product Details'!$B:$C,2,0)</f>
        <v>Technology</v>
      </c>
      <c r="L2091" s="7" t="str">
        <f>VLOOKUP($J:$J,'Product Details'!$B:$D,3,0)</f>
        <v>Phones</v>
      </c>
      <c r="M2091" s="7"/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24354</v>
      </c>
      <c r="S2091" s="2">
        <v>77</v>
      </c>
      <c r="T2091" s="9">
        <f t="shared" si="162"/>
        <v>24431</v>
      </c>
      <c r="U2091" s="9">
        <f t="shared" si="163"/>
        <v>1454</v>
      </c>
      <c r="V2091" s="2" t="s">
        <v>64</v>
      </c>
      <c r="W2091" s="10">
        <f t="shared" si="164"/>
        <v>0.05</v>
      </c>
    </row>
    <row r="2092" spans="1:23" x14ac:dyDescent="0.25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VLOOKUP(F2092:F6897,'Customer Info'!A:B,2,0)</f>
        <v>Benjamin</v>
      </c>
      <c r="H2092" s="6" t="str">
        <f>VLOOKUP($F$10:$F$4815,'Customer Info'!$A$1:$C$501,3,0)</f>
        <v>Patterson</v>
      </c>
      <c r="I2092" s="6" t="str">
        <f>VLOOKUP($F$10:$F$4815,'Customer Info'!$A$1:$E$501,5,0)</f>
        <v>Wollongong</v>
      </c>
      <c r="J2092" s="2" t="s">
        <v>702</v>
      </c>
      <c r="K2092" s="7" t="str">
        <f>VLOOKUP($J:$J,'Product Details'!$B:$C,2,0)</f>
        <v>Furniture</v>
      </c>
      <c r="L2092" s="7" t="str">
        <f>VLOOKUP($J:$J,'Product Details'!$B:$D,3,0)</f>
        <v>Tables</v>
      </c>
      <c r="M2092" s="7"/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16664</v>
      </c>
      <c r="S2092" s="2">
        <v>49</v>
      </c>
      <c r="T2092" s="9">
        <f t="shared" si="162"/>
        <v>16713</v>
      </c>
      <c r="U2092" s="9">
        <f t="shared" si="163"/>
        <v>681</v>
      </c>
      <c r="V2092" s="2" t="s">
        <v>64</v>
      </c>
      <c r="W2092" s="10">
        <f t="shared" si="164"/>
        <v>0.05</v>
      </c>
    </row>
    <row r="2093" spans="1:23" x14ac:dyDescent="0.25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VLOOKUP(F2093:F6898,'Customer Info'!A:B,2,0)</f>
        <v>Art</v>
      </c>
      <c r="H2093" s="6" t="str">
        <f>VLOOKUP($F$10:$F$4815,'Customer Info'!$A$1:$C$501,3,0)</f>
        <v>Foster</v>
      </c>
      <c r="I2093" s="6" t="str">
        <f>VLOOKUP($F$10:$F$4815,'Customer Info'!$A$1:$E$501,5,0)</f>
        <v>Devonport</v>
      </c>
      <c r="J2093" s="2" t="s">
        <v>841</v>
      </c>
      <c r="K2093" s="7" t="str">
        <f>VLOOKUP($J:$J,'Product Details'!$B:$C,2,0)</f>
        <v>Office_Supplies</v>
      </c>
      <c r="L2093" s="7" t="str">
        <f>VLOOKUP($J:$J,'Product Details'!$B:$D,3,0)</f>
        <v>Envelopes</v>
      </c>
      <c r="M2093" s="7"/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561</v>
      </c>
      <c r="S2093" s="2">
        <v>30</v>
      </c>
      <c r="T2093" s="9">
        <f t="shared" si="162"/>
        <v>591</v>
      </c>
      <c r="U2093" s="9">
        <f t="shared" si="163"/>
        <v>63</v>
      </c>
      <c r="V2093" s="2" t="s">
        <v>34</v>
      </c>
      <c r="W2093" s="10">
        <f t="shared" si="164"/>
        <v>0.02</v>
      </c>
    </row>
    <row r="2094" spans="1:23" x14ac:dyDescent="0.25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VLOOKUP(F2094:F6899,'Customer Info'!A:B,2,0)</f>
        <v>Alex</v>
      </c>
      <c r="H2094" s="6" t="str">
        <f>VLOOKUP($F$10:$F$4815,'Customer Info'!$A$1:$C$501,3,0)</f>
        <v>Grayson</v>
      </c>
      <c r="I2094" s="6" t="str">
        <f>VLOOKUP($F$10:$F$4815,'Customer Info'!$A$1:$E$501,5,0)</f>
        <v>Anyang</v>
      </c>
      <c r="J2094" s="2" t="s">
        <v>1168</v>
      </c>
      <c r="K2094" s="7" t="str">
        <f>VLOOKUP($J:$J,'Product Details'!$B:$C,2,0)</f>
        <v>Office_Supplies</v>
      </c>
      <c r="L2094" s="7" t="str">
        <f>VLOOKUP($J:$J,'Product Details'!$B:$D,3,0)</f>
        <v>Supplies</v>
      </c>
      <c r="M2094" s="7"/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9768</v>
      </c>
      <c r="S2094" s="2">
        <v>65</v>
      </c>
      <c r="T2094" s="9">
        <f t="shared" si="162"/>
        <v>9833</v>
      </c>
      <c r="U2094" s="9">
        <f t="shared" si="163"/>
        <v>701</v>
      </c>
      <c r="V2094" s="2" t="s">
        <v>64</v>
      </c>
      <c r="W2094" s="10">
        <f t="shared" si="164"/>
        <v>0.05</v>
      </c>
    </row>
    <row r="2095" spans="1:23" x14ac:dyDescent="0.25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VLOOKUP(F2095:F6900,'Customer Info'!A:B,2,0)</f>
        <v>Elpida</v>
      </c>
      <c r="H2095" s="6" t="str">
        <f>VLOOKUP($F$10:$F$4815,'Customer Info'!$A$1:$C$501,3,0)</f>
        <v>Rittenbach</v>
      </c>
      <c r="I2095" s="6" t="str">
        <f>VLOOKUP($F$10:$F$4815,'Customer Info'!$A$1:$E$501,5,0)</f>
        <v>Melbourne</v>
      </c>
      <c r="J2095" s="2" t="s">
        <v>323</v>
      </c>
      <c r="K2095" s="7" t="str">
        <f>VLOOKUP($J:$J,'Product Details'!$B:$C,2,0)</f>
        <v>Technology</v>
      </c>
      <c r="L2095" s="7" t="str">
        <f>VLOOKUP($J:$J,'Product Details'!$B:$D,3,0)</f>
        <v>Accessories</v>
      </c>
      <c r="M2095" s="7"/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3256</v>
      </c>
      <c r="S2095" s="2">
        <v>90</v>
      </c>
      <c r="T2095" s="9">
        <f t="shared" si="162"/>
        <v>3346</v>
      </c>
      <c r="U2095" s="9">
        <f t="shared" si="163"/>
        <v>387</v>
      </c>
      <c r="V2095" s="2" t="s">
        <v>31</v>
      </c>
      <c r="W2095" s="10">
        <f t="shared" si="164"/>
        <v>0.02</v>
      </c>
    </row>
    <row r="2096" spans="1:23" x14ac:dyDescent="0.25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VLOOKUP(F2096:F6901,'Customer Info'!A:B,2,0)</f>
        <v>Eugene</v>
      </c>
      <c r="H2096" s="6" t="str">
        <f>VLOOKUP($F$10:$F$4815,'Customer Info'!$A$1:$C$501,3,0)</f>
        <v>Moren</v>
      </c>
      <c r="I2096" s="6" t="str">
        <f>VLOOKUP($F$10:$F$4815,'Customer Info'!$A$1:$E$501,5,0)</f>
        <v>Patiala</v>
      </c>
      <c r="J2096" s="2" t="s">
        <v>442</v>
      </c>
      <c r="K2096" s="7" t="str">
        <f>VLOOKUP($J:$J,'Product Details'!$B:$C,2,0)</f>
        <v>Technology</v>
      </c>
      <c r="L2096" s="7" t="str">
        <f>VLOOKUP($J:$J,'Product Details'!$B:$D,3,0)</f>
        <v>Phones</v>
      </c>
      <c r="M2096" s="7"/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458</v>
      </c>
      <c r="S2096" s="2">
        <v>58</v>
      </c>
      <c r="T2096" s="9">
        <f t="shared" si="162"/>
        <v>516</v>
      </c>
      <c r="U2096" s="9">
        <f t="shared" si="163"/>
        <v>97</v>
      </c>
      <c r="V2096" s="2" t="s">
        <v>64</v>
      </c>
      <c r="W2096" s="10">
        <f t="shared" si="164"/>
        <v>0.02</v>
      </c>
    </row>
    <row r="2097" spans="1:23" x14ac:dyDescent="0.25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VLOOKUP(F2097:F6902,'Customer Info'!A:B,2,0)</f>
        <v>Anthony</v>
      </c>
      <c r="H2097" s="6" t="str">
        <f>VLOOKUP($F$10:$F$4815,'Customer Info'!$A$1:$C$501,3,0)</f>
        <v>O'Donnell</v>
      </c>
      <c r="I2097" s="6" t="str">
        <f>VLOOKUP($F$10:$F$4815,'Customer Info'!$A$1:$E$501,5,0)</f>
        <v>Perth</v>
      </c>
      <c r="J2097" s="2" t="s">
        <v>860</v>
      </c>
      <c r="K2097" s="7" t="str">
        <f>VLOOKUP($J:$J,'Product Details'!$B:$C,2,0)</f>
        <v>Furniture</v>
      </c>
      <c r="L2097" s="7" t="str">
        <f>VLOOKUP($J:$J,'Product Details'!$B:$D,3,0)</f>
        <v>Bookcases</v>
      </c>
      <c r="M2097" s="7"/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9808</v>
      </c>
      <c r="S2097" s="2">
        <v>55</v>
      </c>
      <c r="T2097" s="9">
        <f t="shared" si="162"/>
        <v>9863</v>
      </c>
      <c r="U2097" s="9">
        <f t="shared" si="163"/>
        <v>865</v>
      </c>
      <c r="V2097" s="2" t="s">
        <v>64</v>
      </c>
      <c r="W2097" s="10">
        <f t="shared" si="164"/>
        <v>0.05</v>
      </c>
    </row>
    <row r="2098" spans="1:23" x14ac:dyDescent="0.25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VLOOKUP(F2098:F6903,'Customer Info'!A:B,2,0)</f>
        <v>Laurel</v>
      </c>
      <c r="H2098" s="6" t="str">
        <f>VLOOKUP($F$10:$F$4815,'Customer Info'!$A$1:$C$501,3,0)</f>
        <v>Beltran</v>
      </c>
      <c r="I2098" s="6" t="str">
        <f>VLOOKUP($F$10:$F$4815,'Customer Info'!$A$1:$E$501,5,0)</f>
        <v>Wuppertal</v>
      </c>
      <c r="J2098" s="2" t="s">
        <v>263</v>
      </c>
      <c r="K2098" s="7" t="str">
        <f>VLOOKUP($J:$J,'Product Details'!$B:$C,2,0)</f>
        <v>Furniture</v>
      </c>
      <c r="L2098" s="7" t="str">
        <f>VLOOKUP($J:$J,'Product Details'!$B:$D,3,0)</f>
        <v>Chairs</v>
      </c>
      <c r="M2098" s="7"/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354</v>
      </c>
      <c r="S2098" s="2">
        <v>30</v>
      </c>
      <c r="T2098" s="9">
        <f t="shared" si="162"/>
        <v>384</v>
      </c>
      <c r="U2098" s="9">
        <f t="shared" si="163"/>
        <v>46</v>
      </c>
      <c r="V2098" s="2" t="s">
        <v>34</v>
      </c>
      <c r="W2098" s="10">
        <f t="shared" si="164"/>
        <v>0.02</v>
      </c>
    </row>
    <row r="2099" spans="1:23" x14ac:dyDescent="0.25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VLOOKUP(F2099:F6904,'Customer Info'!A:B,2,0)</f>
        <v>Georgia</v>
      </c>
      <c r="H2099" s="6" t="str">
        <f>VLOOKUP($F$10:$F$4815,'Customer Info'!$A$1:$C$501,3,0)</f>
        <v>Rosenberg</v>
      </c>
      <c r="I2099" s="6" t="str">
        <f>VLOOKUP($F$10:$F$4815,'Customer Info'!$A$1:$E$501,5,0)</f>
        <v>Srinagar</v>
      </c>
      <c r="J2099" s="2" t="s">
        <v>551</v>
      </c>
      <c r="K2099" s="7" t="str">
        <f>VLOOKUP($J:$J,'Product Details'!$B:$C,2,0)</f>
        <v>Office_Supplies</v>
      </c>
      <c r="L2099" s="7" t="str">
        <f>VLOOKUP($J:$J,'Product Details'!$B:$D,3,0)</f>
        <v>Art</v>
      </c>
      <c r="M2099" s="7"/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15920</v>
      </c>
      <c r="S2099" s="2">
        <v>69</v>
      </c>
      <c r="T2099" s="9">
        <f t="shared" si="162"/>
        <v>15989</v>
      </c>
      <c r="U2099" s="9">
        <f t="shared" si="163"/>
        <v>1239</v>
      </c>
      <c r="V2099" s="2" t="s">
        <v>34</v>
      </c>
      <c r="W2099" s="10">
        <f t="shared" si="164"/>
        <v>0.05</v>
      </c>
    </row>
    <row r="2100" spans="1:23" x14ac:dyDescent="0.25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VLOOKUP(F2100:F6905,'Customer Info'!A:B,2,0)</f>
        <v>Ritsa</v>
      </c>
      <c r="H2100" s="6" t="str">
        <f>VLOOKUP($F$10:$F$4815,'Customer Info'!$A$1:$C$501,3,0)</f>
        <v>Hightower</v>
      </c>
      <c r="I2100" s="6" t="str">
        <f>VLOOKUP($F$10:$F$4815,'Customer Info'!$A$1:$E$501,5,0)</f>
        <v>Hamburg</v>
      </c>
      <c r="J2100" s="2" t="s">
        <v>103</v>
      </c>
      <c r="K2100" s="7" t="str">
        <f>VLOOKUP($J:$J,'Product Details'!$B:$C,2,0)</f>
        <v>Technology</v>
      </c>
      <c r="L2100" s="7" t="str">
        <f>VLOOKUP($J:$J,'Product Details'!$B:$D,3,0)</f>
        <v>Phones</v>
      </c>
      <c r="M2100" s="7"/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7725</v>
      </c>
      <c r="S2100" s="2">
        <v>92</v>
      </c>
      <c r="T2100" s="9">
        <f t="shared" si="162"/>
        <v>7817</v>
      </c>
      <c r="U2100" s="9">
        <f t="shared" si="163"/>
        <v>387</v>
      </c>
      <c r="V2100" s="2" t="s">
        <v>64</v>
      </c>
      <c r="W2100" s="10">
        <f t="shared" si="164"/>
        <v>0.05</v>
      </c>
    </row>
    <row r="2101" spans="1:23" x14ac:dyDescent="0.25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VLOOKUP(F2101:F6906,'Customer Info'!A:B,2,0)</f>
        <v>Jessica</v>
      </c>
      <c r="H2101" s="6" t="str">
        <f>VLOOKUP($F$10:$F$4815,'Customer Info'!$A$1:$C$501,3,0)</f>
        <v>Myrick</v>
      </c>
      <c r="I2101" s="6" t="str">
        <f>VLOOKUP($F$10:$F$4815,'Customer Info'!$A$1:$E$501,5,0)</f>
        <v>Krefeld</v>
      </c>
      <c r="J2101" s="2" t="s">
        <v>63</v>
      </c>
      <c r="K2101" s="7" t="str">
        <f>VLOOKUP($J:$J,'Product Details'!$B:$C,2,0)</f>
        <v>Office_Supplies</v>
      </c>
      <c r="L2101" s="7" t="str">
        <f>VLOOKUP($J:$J,'Product Details'!$B:$D,3,0)</f>
        <v>Envelopes</v>
      </c>
      <c r="M2101" s="7"/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7515</v>
      </c>
      <c r="S2101" s="2">
        <v>26</v>
      </c>
      <c r="T2101" s="9">
        <f t="shared" si="162"/>
        <v>7541</v>
      </c>
      <c r="U2101" s="9">
        <f t="shared" si="163"/>
        <v>377</v>
      </c>
      <c r="V2101" s="2" t="s">
        <v>34</v>
      </c>
      <c r="W2101" s="10">
        <f t="shared" si="164"/>
        <v>0.05</v>
      </c>
    </row>
    <row r="2102" spans="1:23" x14ac:dyDescent="0.25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VLOOKUP(F2102:F6907,'Customer Info'!A:B,2,0)</f>
        <v>Gary</v>
      </c>
      <c r="H2102" s="6" t="str">
        <f>VLOOKUP($F$10:$F$4815,'Customer Info'!$A$1:$C$501,3,0)</f>
        <v>Mitchum</v>
      </c>
      <c r="I2102" s="6" t="str">
        <f>VLOOKUP($F$10:$F$4815,'Customer Info'!$A$1:$E$501,5,0)</f>
        <v>Mildura</v>
      </c>
      <c r="J2102" s="2" t="s">
        <v>399</v>
      </c>
      <c r="K2102" s="7" t="str">
        <f>VLOOKUP($J:$J,'Product Details'!$B:$C,2,0)</f>
        <v>Office_Supplies</v>
      </c>
      <c r="L2102" s="7" t="str">
        <f>VLOOKUP($J:$J,'Product Details'!$B:$D,3,0)</f>
        <v>Art</v>
      </c>
      <c r="M2102" s="7"/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4074</v>
      </c>
      <c r="S2102" s="2">
        <v>58</v>
      </c>
      <c r="T2102" s="9">
        <f t="shared" si="162"/>
        <v>4132</v>
      </c>
      <c r="U2102" s="9">
        <f t="shared" si="163"/>
        <v>322</v>
      </c>
      <c r="V2102" s="2" t="s">
        <v>64</v>
      </c>
      <c r="W2102" s="10">
        <f t="shared" si="164"/>
        <v>0.02</v>
      </c>
    </row>
    <row r="2103" spans="1:23" x14ac:dyDescent="0.25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VLOOKUP(F2103:F6908,'Customer Info'!A:B,2,0)</f>
        <v>Cassandra</v>
      </c>
      <c r="H2103" s="6" t="str">
        <f>VLOOKUP($F$10:$F$4815,'Customer Info'!$A$1:$C$501,3,0)</f>
        <v>Brandow</v>
      </c>
      <c r="I2103" s="6" t="str">
        <f>VLOOKUP($F$10:$F$4815,'Customer Info'!$A$1:$E$501,5,0)</f>
        <v>Hamburg</v>
      </c>
      <c r="J2103" s="2" t="s">
        <v>323</v>
      </c>
      <c r="K2103" s="7" t="str">
        <f>VLOOKUP($J:$J,'Product Details'!$B:$C,2,0)</f>
        <v>Technology</v>
      </c>
      <c r="L2103" s="7" t="str">
        <f>VLOOKUP($J:$J,'Product Details'!$B:$D,3,0)</f>
        <v>Accessories</v>
      </c>
      <c r="M2103" s="7"/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43255</v>
      </c>
      <c r="S2103" s="2">
        <v>26</v>
      </c>
      <c r="T2103" s="9">
        <f t="shared" si="162"/>
        <v>43281</v>
      </c>
      <c r="U2103" s="9">
        <f t="shared" si="163"/>
        <v>2876</v>
      </c>
      <c r="V2103" s="2" t="s">
        <v>64</v>
      </c>
      <c r="W2103" s="10">
        <f t="shared" si="164"/>
        <v>7.0000000000000007E-2</v>
      </c>
    </row>
    <row r="2104" spans="1:23" x14ac:dyDescent="0.25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VLOOKUP(F2104:F6909,'Customer Info'!A:B,2,0)</f>
        <v>Roger</v>
      </c>
      <c r="H2104" s="6" t="str">
        <f>VLOOKUP($F$10:$F$4815,'Customer Info'!$A$1:$C$501,3,0)</f>
        <v>Demir</v>
      </c>
      <c r="I2104" s="6" t="str">
        <f>VLOOKUP($F$10:$F$4815,'Customer Info'!$A$1:$E$501,5,0)</f>
        <v>Wollongong</v>
      </c>
      <c r="J2104" s="2" t="s">
        <v>442</v>
      </c>
      <c r="K2104" s="7" t="str">
        <f>VLOOKUP($J:$J,'Product Details'!$B:$C,2,0)</f>
        <v>Technology</v>
      </c>
      <c r="L2104" s="7" t="str">
        <f>VLOOKUP($J:$J,'Product Details'!$B:$D,3,0)</f>
        <v>Phones</v>
      </c>
      <c r="M2104" s="7"/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21863</v>
      </c>
      <c r="S2104" s="2">
        <v>55</v>
      </c>
      <c r="T2104" s="9">
        <f t="shared" si="162"/>
        <v>21918</v>
      </c>
      <c r="U2104" s="9">
        <f t="shared" si="163"/>
        <v>1097</v>
      </c>
      <c r="V2104" s="2" t="s">
        <v>34</v>
      </c>
      <c r="W2104" s="10">
        <f t="shared" si="164"/>
        <v>0.05</v>
      </c>
    </row>
    <row r="2105" spans="1:23" x14ac:dyDescent="0.25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VLOOKUP(F2105:F6910,'Customer Info'!A:B,2,0)</f>
        <v>Larry</v>
      </c>
      <c r="H2105" s="6" t="str">
        <f>VLOOKUP($F$10:$F$4815,'Customer Info'!$A$1:$C$501,3,0)</f>
        <v>Blacks</v>
      </c>
      <c r="I2105" s="6" t="str">
        <f>VLOOKUP($F$10:$F$4815,'Customer Info'!$A$1:$E$501,5,0)</f>
        <v>Shangyu</v>
      </c>
      <c r="J2105" s="2" t="s">
        <v>425</v>
      </c>
      <c r="K2105" s="7" t="str">
        <f>VLOOKUP($J:$J,'Product Details'!$B:$C,2,0)</f>
        <v>Office_Supplies</v>
      </c>
      <c r="L2105" s="7" t="str">
        <f>VLOOKUP($J:$J,'Product Details'!$B:$D,3,0)</f>
        <v>Supplies</v>
      </c>
      <c r="M2105" s="7"/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2370</v>
      </c>
      <c r="S2105" s="2">
        <v>79</v>
      </c>
      <c r="T2105" s="9">
        <f t="shared" si="162"/>
        <v>2449</v>
      </c>
      <c r="U2105" s="9">
        <f t="shared" si="163"/>
        <v>234</v>
      </c>
      <c r="V2105" s="2" t="s">
        <v>64</v>
      </c>
      <c r="W2105" s="10">
        <f t="shared" si="164"/>
        <v>0.02</v>
      </c>
    </row>
    <row r="2106" spans="1:23" x14ac:dyDescent="0.25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VLOOKUP(F2106:F6911,'Customer Info'!A:B,2,0)</f>
        <v>Jessica</v>
      </c>
      <c r="H2106" s="6" t="str">
        <f>VLOOKUP($F$10:$F$4815,'Customer Info'!$A$1:$C$501,3,0)</f>
        <v>Myrick</v>
      </c>
      <c r="I2106" s="6" t="str">
        <f>VLOOKUP($F$10:$F$4815,'Customer Info'!$A$1:$E$501,5,0)</f>
        <v>Jakarta</v>
      </c>
      <c r="J2106" s="2" t="s">
        <v>311</v>
      </c>
      <c r="K2106" s="7" t="str">
        <f>VLOOKUP($J:$J,'Product Details'!$B:$C,2,0)</f>
        <v>Technology</v>
      </c>
      <c r="L2106" s="7" t="str">
        <f>VLOOKUP($J:$J,'Product Details'!$B:$D,3,0)</f>
        <v>Copiers</v>
      </c>
      <c r="M2106" s="7"/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7014</v>
      </c>
      <c r="S2106" s="2">
        <v>87</v>
      </c>
      <c r="T2106" s="9">
        <f t="shared" si="162"/>
        <v>7101</v>
      </c>
      <c r="U2106" s="9">
        <f t="shared" si="163"/>
        <v>483</v>
      </c>
      <c r="V2106" s="2" t="s">
        <v>34</v>
      </c>
      <c r="W2106" s="10">
        <f t="shared" si="164"/>
        <v>0.05</v>
      </c>
    </row>
    <row r="2107" spans="1:23" x14ac:dyDescent="0.25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VLOOKUP(F2107:F6912,'Customer Info'!A:B,2,0)</f>
        <v>Caroline</v>
      </c>
      <c r="H2107" s="6" t="str">
        <f>VLOOKUP($F$10:$F$4815,'Customer Info'!$A$1:$C$501,3,0)</f>
        <v>Jumper</v>
      </c>
      <c r="I2107" s="6" t="str">
        <f>VLOOKUP($F$10:$F$4815,'Customer Info'!$A$1:$E$501,5,0)</f>
        <v>Xuzhou</v>
      </c>
      <c r="J2107" s="2" t="s">
        <v>90</v>
      </c>
      <c r="K2107" s="7" t="str">
        <f>VLOOKUP($J:$J,'Product Details'!$B:$C,2,0)</f>
        <v>Office_Supplies</v>
      </c>
      <c r="L2107" s="7" t="str">
        <f>VLOOKUP($J:$J,'Product Details'!$B:$D,3,0)</f>
        <v>Paper</v>
      </c>
      <c r="M2107" s="7"/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8148</v>
      </c>
      <c r="S2107" s="2">
        <v>50</v>
      </c>
      <c r="T2107" s="9">
        <f t="shared" si="162"/>
        <v>8198</v>
      </c>
      <c r="U2107" s="9">
        <f t="shared" si="163"/>
        <v>434</v>
      </c>
      <c r="V2107" s="2" t="s">
        <v>34</v>
      </c>
      <c r="W2107" s="10">
        <f t="shared" si="164"/>
        <v>0.05</v>
      </c>
    </row>
    <row r="2108" spans="1:23" x14ac:dyDescent="0.25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VLOOKUP(F2108:F6913,'Customer Info'!A:B,2,0)</f>
        <v>Delfina</v>
      </c>
      <c r="H2108" s="6" t="str">
        <f>VLOOKUP($F$10:$F$4815,'Customer Info'!$A$1:$C$501,3,0)</f>
        <v>Latchford</v>
      </c>
      <c r="I2108" s="6" t="str">
        <f>VLOOKUP($F$10:$F$4815,'Customer Info'!$A$1:$E$501,5,0)</f>
        <v>Yogyakarta</v>
      </c>
      <c r="J2108" s="2" t="s">
        <v>5</v>
      </c>
      <c r="K2108" s="7" t="str">
        <f>VLOOKUP($J:$J,'Product Details'!$B:$C,2,0)</f>
        <v>Furniture</v>
      </c>
      <c r="L2108" s="7" t="str">
        <f>VLOOKUP($J:$J,'Product Details'!$B:$D,3,0)</f>
        <v>Furnishings</v>
      </c>
      <c r="M2108" s="7"/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1692</v>
      </c>
      <c r="S2108" s="2">
        <v>30</v>
      </c>
      <c r="T2108" s="9">
        <f t="shared" si="162"/>
        <v>1722</v>
      </c>
      <c r="U2108" s="9">
        <f t="shared" si="163"/>
        <v>150</v>
      </c>
      <c r="V2108" s="2" t="s">
        <v>34</v>
      </c>
      <c r="W2108" s="10">
        <f t="shared" si="164"/>
        <v>0.02</v>
      </c>
    </row>
    <row r="2109" spans="1:23" x14ac:dyDescent="0.25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VLOOKUP(F2109:F6914,'Customer Info'!A:B,2,0)</f>
        <v>Adrian</v>
      </c>
      <c r="H2109" s="6" t="str">
        <f>VLOOKUP($F$10:$F$4815,'Customer Info'!$A$1:$C$501,3,0)</f>
        <v>Barton</v>
      </c>
      <c r="I2109" s="6" t="str">
        <f>VLOOKUP($F$10:$F$4815,'Customer Info'!$A$1:$E$501,5,0)</f>
        <v>Wetzlar</v>
      </c>
      <c r="J2109" s="2" t="s">
        <v>112</v>
      </c>
      <c r="K2109" s="7" t="str">
        <f>VLOOKUP($J:$J,'Product Details'!$B:$C,2,0)</f>
        <v>Office_Supplies</v>
      </c>
      <c r="L2109" s="7" t="str">
        <f>VLOOKUP($J:$J,'Product Details'!$B:$D,3,0)</f>
        <v>Storage</v>
      </c>
      <c r="M2109" s="7"/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183</v>
      </c>
      <c r="S2109" s="2">
        <v>10</v>
      </c>
      <c r="T2109" s="9">
        <f t="shared" si="162"/>
        <v>193</v>
      </c>
      <c r="U2109" s="9">
        <f t="shared" si="163"/>
        <v>22</v>
      </c>
      <c r="V2109" s="2" t="s">
        <v>64</v>
      </c>
      <c r="W2109" s="10">
        <f t="shared" si="164"/>
        <v>0.02</v>
      </c>
    </row>
    <row r="2110" spans="1:23" x14ac:dyDescent="0.25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VLOOKUP(F2110:F6915,'Customer Info'!A:B,2,0)</f>
        <v>Dana</v>
      </c>
      <c r="H2110" s="6" t="str">
        <f>VLOOKUP($F$10:$F$4815,'Customer Info'!$A$1:$C$501,3,0)</f>
        <v>Kaydos</v>
      </c>
      <c r="I2110" s="6" t="str">
        <f>VLOOKUP($F$10:$F$4815,'Customer Info'!$A$1:$E$501,5,0)</f>
        <v>Nagercoil</v>
      </c>
      <c r="J2110" s="2" t="s">
        <v>1174</v>
      </c>
      <c r="K2110" s="7" t="str">
        <f>VLOOKUP($J:$J,'Product Details'!$B:$C,2,0)</f>
        <v>Office_Supplies</v>
      </c>
      <c r="L2110" s="7" t="str">
        <f>VLOOKUP($J:$J,'Product Details'!$B:$D,3,0)</f>
        <v>Storage</v>
      </c>
      <c r="M2110" s="7"/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13731</v>
      </c>
      <c r="S2110" s="2">
        <v>85</v>
      </c>
      <c r="T2110" s="9">
        <f t="shared" si="162"/>
        <v>13816</v>
      </c>
      <c r="U2110" s="9">
        <f t="shared" si="163"/>
        <v>961</v>
      </c>
      <c r="V2110" s="2" t="s">
        <v>64</v>
      </c>
      <c r="W2110" s="10">
        <f t="shared" si="164"/>
        <v>0.05</v>
      </c>
    </row>
    <row r="2111" spans="1:23" x14ac:dyDescent="0.25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VLOOKUP(F2111:F6916,'Customer Info'!A:B,2,0)</f>
        <v>Dave</v>
      </c>
      <c r="H2111" s="6" t="str">
        <f>VLOOKUP($F$10:$F$4815,'Customer Info'!$A$1:$C$501,3,0)</f>
        <v>Poirier</v>
      </c>
      <c r="I2111" s="6" t="str">
        <f>VLOOKUP($F$10:$F$4815,'Customer Info'!$A$1:$E$501,5,0)</f>
        <v>Suizhou</v>
      </c>
      <c r="J2111" s="2" t="s">
        <v>719</v>
      </c>
      <c r="K2111" s="7" t="str">
        <f>VLOOKUP($J:$J,'Product Details'!$B:$C,2,0)</f>
        <v>Office_Supplies</v>
      </c>
      <c r="L2111" s="7" t="str">
        <f>VLOOKUP($J:$J,'Product Details'!$B:$D,3,0)</f>
        <v>Labels</v>
      </c>
      <c r="M2111" s="7"/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987</v>
      </c>
      <c r="S2111" s="2">
        <v>30</v>
      </c>
      <c r="T2111" s="9">
        <f t="shared" si="162"/>
        <v>1017</v>
      </c>
      <c r="U2111" s="9">
        <f t="shared" si="163"/>
        <v>100</v>
      </c>
      <c r="V2111" s="2" t="s">
        <v>64</v>
      </c>
      <c r="W2111" s="10">
        <f t="shared" si="164"/>
        <v>0.02</v>
      </c>
    </row>
    <row r="2112" spans="1:23" x14ac:dyDescent="0.25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VLOOKUP(F2112:F6917,'Customer Info'!A:B,2,0)</f>
        <v>Pamela</v>
      </c>
      <c r="H2112" s="6" t="str">
        <f>VLOOKUP($F$10:$F$4815,'Customer Info'!$A$1:$C$501,3,0)</f>
        <v>Coakley</v>
      </c>
      <c r="I2112" s="6" t="str">
        <f>VLOOKUP($F$10:$F$4815,'Customer Info'!$A$1:$E$501,5,0)</f>
        <v>Jakarta</v>
      </c>
      <c r="J2112" s="2" t="s">
        <v>523</v>
      </c>
      <c r="K2112" s="7" t="str">
        <f>VLOOKUP($J:$J,'Product Details'!$B:$C,2,0)</f>
        <v>Office_Supplies</v>
      </c>
      <c r="L2112" s="7" t="str">
        <f>VLOOKUP($J:$J,'Product Details'!$B:$D,3,0)</f>
        <v>Appliances</v>
      </c>
      <c r="M2112" s="7"/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3558</v>
      </c>
      <c r="S2112" s="2">
        <v>88</v>
      </c>
      <c r="T2112" s="9">
        <f t="shared" si="162"/>
        <v>3646</v>
      </c>
      <c r="U2112" s="9">
        <f t="shared" si="163"/>
        <v>223</v>
      </c>
      <c r="V2112" s="2" t="s">
        <v>34</v>
      </c>
      <c r="W2112" s="10">
        <f t="shared" si="164"/>
        <v>0.02</v>
      </c>
    </row>
    <row r="2113" spans="1:23" x14ac:dyDescent="0.25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VLOOKUP(F2113:F6918,'Customer Info'!A:B,2,0)</f>
        <v>Kunst</v>
      </c>
      <c r="H2113" s="6" t="str">
        <f>VLOOKUP($F$10:$F$4815,'Customer Info'!$A$1:$C$501,3,0)</f>
        <v>Miller</v>
      </c>
      <c r="I2113" s="6" t="str">
        <f>VLOOKUP($F$10:$F$4815,'Customer Info'!$A$1:$E$501,5,0)</f>
        <v>Jakarta</v>
      </c>
      <c r="J2113" s="2" t="s">
        <v>427</v>
      </c>
      <c r="K2113" s="7" t="str">
        <f>VLOOKUP($J:$J,'Product Details'!$B:$C,2,0)</f>
        <v>Office_Supplies</v>
      </c>
      <c r="L2113" s="7" t="str">
        <f>VLOOKUP($J:$J,'Product Details'!$B:$D,3,0)</f>
        <v>Storage</v>
      </c>
      <c r="M2113" s="7"/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582</v>
      </c>
      <c r="S2113" s="2">
        <v>30</v>
      </c>
      <c r="T2113" s="9">
        <f t="shared" si="162"/>
        <v>612</v>
      </c>
      <c r="U2113" s="9">
        <f t="shared" si="163"/>
        <v>84</v>
      </c>
      <c r="V2113" s="2" t="s">
        <v>31</v>
      </c>
      <c r="W2113" s="10">
        <f t="shared" si="164"/>
        <v>0.02</v>
      </c>
    </row>
    <row r="2114" spans="1:23" x14ac:dyDescent="0.25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VLOOKUP(F2114:F6919,'Customer Info'!A:B,2,0)</f>
        <v>Tamara</v>
      </c>
      <c r="H2114" s="6" t="str">
        <f>VLOOKUP($F$10:$F$4815,'Customer Info'!$A$1:$C$501,3,0)</f>
        <v>Willingham</v>
      </c>
      <c r="I2114" s="6" t="str">
        <f>VLOOKUP($F$10:$F$4815,'Customer Info'!$A$1:$E$501,5,0)</f>
        <v>Sindelfingen</v>
      </c>
      <c r="J2114" s="2" t="s">
        <v>493</v>
      </c>
      <c r="K2114" s="7" t="str">
        <f>VLOOKUP($J:$J,'Product Details'!$B:$C,2,0)</f>
        <v>Office_Supplies</v>
      </c>
      <c r="L2114" s="7" t="str">
        <f>VLOOKUP($J:$J,'Product Details'!$B:$D,3,0)</f>
        <v>Binders</v>
      </c>
      <c r="M2114" s="7"/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224</v>
      </c>
      <c r="S2114" s="2">
        <v>64</v>
      </c>
      <c r="T2114" s="9">
        <f t="shared" si="162"/>
        <v>288</v>
      </c>
      <c r="U2114" s="9">
        <f t="shared" si="163"/>
        <v>78</v>
      </c>
      <c r="V2114" s="2" t="s">
        <v>31</v>
      </c>
      <c r="W2114" s="10">
        <f t="shared" si="164"/>
        <v>0.02</v>
      </c>
    </row>
    <row r="2115" spans="1:23" x14ac:dyDescent="0.25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VLOOKUP(F2115:F6920,'Customer Info'!A:B,2,0)</f>
        <v>Ivan</v>
      </c>
      <c r="H2115" s="6" t="str">
        <f>VLOOKUP($F$10:$F$4815,'Customer Info'!$A$1:$C$501,3,0)</f>
        <v>Gibson</v>
      </c>
      <c r="I2115" s="6" t="str">
        <f>VLOOKUP($F$10:$F$4815,'Customer Info'!$A$1:$E$501,5,0)</f>
        <v>Shanghai</v>
      </c>
      <c r="J2115" s="2" t="s">
        <v>377</v>
      </c>
      <c r="K2115" s="7" t="str">
        <f>VLOOKUP($J:$J,'Product Details'!$B:$C,2,0)</f>
        <v>Furniture</v>
      </c>
      <c r="L2115" s="7" t="str">
        <f>VLOOKUP($J:$J,'Product Details'!$B:$D,3,0)</f>
        <v>Tables</v>
      </c>
      <c r="M2115" s="7"/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49686</v>
      </c>
      <c r="S2115" s="2">
        <v>60</v>
      </c>
      <c r="T2115" s="9">
        <f t="shared" si="162"/>
        <v>49746</v>
      </c>
      <c r="U2115" s="9">
        <f t="shared" si="163"/>
        <v>3708</v>
      </c>
      <c r="V2115" s="2" t="s">
        <v>34</v>
      </c>
      <c r="W2115" s="10">
        <f t="shared" si="164"/>
        <v>7.0000000000000007E-2</v>
      </c>
    </row>
    <row r="2116" spans="1:23" x14ac:dyDescent="0.25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VLOOKUP(F2116:F6921,'Customer Info'!A:B,2,0)</f>
        <v>Brian</v>
      </c>
      <c r="H2116" s="6" t="str">
        <f>VLOOKUP($F$10:$F$4815,'Customer Info'!$A$1:$C$501,3,0)</f>
        <v>Dahlen</v>
      </c>
      <c r="I2116" s="6" t="str">
        <f>VLOOKUP($F$10:$F$4815,'Customer Info'!$A$1:$E$501,5,0)</f>
        <v>Shantou</v>
      </c>
      <c r="J2116" s="2" t="s">
        <v>224</v>
      </c>
      <c r="K2116" s="7" t="str">
        <f>VLOOKUP($J:$J,'Product Details'!$B:$C,2,0)</f>
        <v>Office_Supplies</v>
      </c>
      <c r="L2116" s="7" t="str">
        <f>VLOOKUP($J:$J,'Product Details'!$B:$D,3,0)</f>
        <v>Supplies</v>
      </c>
      <c r="M2116" s="7"/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15920</v>
      </c>
      <c r="S2116" s="2">
        <v>90</v>
      </c>
      <c r="T2116" s="9">
        <f t="shared" si="162"/>
        <v>16010</v>
      </c>
      <c r="U2116" s="9">
        <f t="shared" si="163"/>
        <v>1260</v>
      </c>
      <c r="V2116" s="2" t="s">
        <v>34</v>
      </c>
      <c r="W2116" s="10">
        <f t="shared" si="164"/>
        <v>0.05</v>
      </c>
    </row>
    <row r="2117" spans="1:23" x14ac:dyDescent="0.25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VLOOKUP(F2117:F6922,'Customer Info'!A:B,2,0)</f>
        <v>Barry</v>
      </c>
      <c r="H2117" s="6" t="str">
        <f>VLOOKUP($F$10:$F$4815,'Customer Info'!$A$1:$C$501,3,0)</f>
        <v>Blumstein</v>
      </c>
      <c r="I2117" s="6" t="str">
        <f>VLOOKUP($F$10:$F$4815,'Customer Info'!$A$1:$E$501,5,0)</f>
        <v>Toowoomba</v>
      </c>
      <c r="J2117" s="2" t="s">
        <v>112</v>
      </c>
      <c r="K2117" s="7" t="str">
        <f>VLOOKUP($J:$J,'Product Details'!$B:$C,2,0)</f>
        <v>Office_Supplies</v>
      </c>
      <c r="L2117" s="7" t="str">
        <f>VLOOKUP($J:$J,'Product Details'!$B:$D,3,0)</f>
        <v>Storage</v>
      </c>
      <c r="M2117" s="7"/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17302</v>
      </c>
      <c r="S2117" s="2">
        <v>49</v>
      </c>
      <c r="T2117" s="9">
        <f t="shared" si="162"/>
        <v>17351</v>
      </c>
      <c r="U2117" s="9">
        <f t="shared" si="163"/>
        <v>1189</v>
      </c>
      <c r="V2117" s="2" t="s">
        <v>34</v>
      </c>
      <c r="W2117" s="10">
        <f t="shared" si="164"/>
        <v>0.05</v>
      </c>
    </row>
    <row r="2118" spans="1:23" x14ac:dyDescent="0.25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VLOOKUP(F2118:F6923,'Customer Info'!A:B,2,0)</f>
        <v>Robert</v>
      </c>
      <c r="H2118" s="6" t="str">
        <f>VLOOKUP($F$10:$F$4815,'Customer Info'!$A$1:$C$501,3,0)</f>
        <v>Waldorf</v>
      </c>
      <c r="I2118" s="6" t="str">
        <f>VLOOKUP($F$10:$F$4815,'Customer Info'!$A$1:$E$501,5,0)</f>
        <v>Emden</v>
      </c>
      <c r="J2118" s="2" t="s">
        <v>156</v>
      </c>
      <c r="K2118" s="7" t="str">
        <f>VLOOKUP($J:$J,'Product Details'!$B:$C,2,0)</f>
        <v>Office_Supplies</v>
      </c>
      <c r="L2118" s="7" t="str">
        <f>VLOOKUP($J:$J,'Product Details'!$B:$D,3,0)</f>
        <v>Envelopes</v>
      </c>
      <c r="M2118" s="7"/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12174</v>
      </c>
      <c r="S2118" s="2">
        <v>90</v>
      </c>
      <c r="T2118" s="9">
        <f t="shared" si="162"/>
        <v>12264</v>
      </c>
      <c r="U2118" s="9">
        <f t="shared" si="163"/>
        <v>648</v>
      </c>
      <c r="V2118" s="2" t="s">
        <v>34</v>
      </c>
      <c r="W2118" s="10">
        <f t="shared" si="164"/>
        <v>0.05</v>
      </c>
    </row>
    <row r="2119" spans="1:23" x14ac:dyDescent="0.25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VLOOKUP(F2119:F6924,'Customer Info'!A:B,2,0)</f>
        <v>Nick</v>
      </c>
      <c r="H2119" s="6" t="str">
        <f>VLOOKUP($F$10:$F$4815,'Customer Info'!$A$1:$C$501,3,0)</f>
        <v>Radford</v>
      </c>
      <c r="I2119" s="6" t="str">
        <f>VLOOKUP($F$10:$F$4815,'Customer Info'!$A$1:$E$501,5,0)</f>
        <v>Lucknow</v>
      </c>
      <c r="J2119" s="2" t="s">
        <v>796</v>
      </c>
      <c r="K2119" s="7" t="str">
        <f>VLOOKUP($J:$J,'Product Details'!$B:$C,2,0)</f>
        <v>Office_Supplies</v>
      </c>
      <c r="L2119" s="7" t="str">
        <f>VLOOKUP($J:$J,'Product Details'!$B:$D,3,0)</f>
        <v>Binders</v>
      </c>
      <c r="M2119" s="7"/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17646</v>
      </c>
      <c r="S2119" s="2">
        <v>100</v>
      </c>
      <c r="T2119" s="9">
        <f t="shared" si="162"/>
        <v>17746</v>
      </c>
      <c r="U2119" s="9">
        <f t="shared" si="163"/>
        <v>607</v>
      </c>
      <c r="V2119" s="2" t="s">
        <v>31</v>
      </c>
      <c r="W2119" s="10">
        <f t="shared" si="164"/>
        <v>0.05</v>
      </c>
    </row>
    <row r="2120" spans="1:23" x14ac:dyDescent="0.25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VLOOKUP(F2120:F6925,'Customer Info'!A:B,2,0)</f>
        <v>Alex</v>
      </c>
      <c r="H2120" s="6" t="str">
        <f>VLOOKUP($F$10:$F$4815,'Customer Info'!$A$1:$C$501,3,0)</f>
        <v>Avila</v>
      </c>
      <c r="I2120" s="6" t="str">
        <f>VLOOKUP($F$10:$F$4815,'Customer Info'!$A$1:$E$501,5,0)</f>
        <v>Agra</v>
      </c>
      <c r="J2120" s="2" t="s">
        <v>212</v>
      </c>
      <c r="K2120" s="7" t="str">
        <f>VLOOKUP($J:$J,'Product Details'!$B:$C,2,0)</f>
        <v>Furniture</v>
      </c>
      <c r="L2120" s="7" t="str">
        <f>VLOOKUP($J:$J,'Product Details'!$B:$D,3,0)</f>
        <v>Bookcases</v>
      </c>
      <c r="M2120" s="7"/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129</v>
      </c>
      <c r="S2120" s="2">
        <v>30</v>
      </c>
      <c r="T2120" s="9">
        <f t="shared" si="162"/>
        <v>159</v>
      </c>
      <c r="U2120" s="9">
        <f t="shared" si="163"/>
        <v>41</v>
      </c>
      <c r="V2120" s="2" t="s">
        <v>34</v>
      </c>
      <c r="W2120" s="10">
        <f t="shared" si="164"/>
        <v>0.02</v>
      </c>
    </row>
    <row r="2121" spans="1:23" x14ac:dyDescent="0.25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VLOOKUP(F2121:F6926,'Customer Info'!A:B,2,0)</f>
        <v>Anthony</v>
      </c>
      <c r="H2121" s="6" t="str">
        <f>VLOOKUP($F$10:$F$4815,'Customer Info'!$A$1:$C$501,3,0)</f>
        <v>O'Donnell</v>
      </c>
      <c r="I2121" s="6" t="str">
        <f>VLOOKUP($F$10:$F$4815,'Customer Info'!$A$1:$E$501,5,0)</f>
        <v>Perth</v>
      </c>
      <c r="J2121" s="2" t="s">
        <v>504</v>
      </c>
      <c r="K2121" s="7" t="str">
        <f>VLOOKUP($J:$J,'Product Details'!$B:$C,2,0)</f>
        <v>Technology</v>
      </c>
      <c r="L2121" s="7" t="str">
        <f>VLOOKUP($J:$J,'Product Details'!$B:$D,3,0)</f>
        <v>Machines</v>
      </c>
      <c r="M2121" s="7"/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1651</v>
      </c>
      <c r="S2121" s="2">
        <v>55</v>
      </c>
      <c r="T2121" s="9">
        <f t="shared" si="162"/>
        <v>1706</v>
      </c>
      <c r="U2121" s="9">
        <f t="shared" si="163"/>
        <v>102</v>
      </c>
      <c r="V2121" s="2" t="s">
        <v>72</v>
      </c>
      <c r="W2121" s="10">
        <f t="shared" si="164"/>
        <v>0.02</v>
      </c>
    </row>
    <row r="2122" spans="1:23" x14ac:dyDescent="0.25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VLOOKUP(F2122:F6927,'Customer Info'!A:B,2,0)</f>
        <v>Lisa</v>
      </c>
      <c r="H2122" s="6" t="str">
        <f>VLOOKUP($F$10:$F$4815,'Customer Info'!$A$1:$C$501,3,0)</f>
        <v>Ryan</v>
      </c>
      <c r="I2122" s="6" t="str">
        <f>VLOOKUP($F$10:$F$4815,'Customer Info'!$A$1:$E$501,5,0)</f>
        <v>Townsville</v>
      </c>
      <c r="J2122" s="2" t="s">
        <v>420</v>
      </c>
      <c r="K2122" s="7" t="str">
        <f>VLOOKUP($J:$J,'Product Details'!$B:$C,2,0)</f>
        <v>Office_Supplies</v>
      </c>
      <c r="L2122" s="7" t="str">
        <f>VLOOKUP($J:$J,'Product Details'!$B:$D,3,0)</f>
        <v>Labels</v>
      </c>
      <c r="M2122" s="7"/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668</v>
      </c>
      <c r="S2122" s="2">
        <v>30</v>
      </c>
      <c r="T2122" s="9">
        <f t="shared" si="162"/>
        <v>698</v>
      </c>
      <c r="U2122" s="9">
        <f t="shared" si="163"/>
        <v>78</v>
      </c>
      <c r="V2122" s="2" t="s">
        <v>34</v>
      </c>
      <c r="W2122" s="10">
        <f t="shared" si="164"/>
        <v>0.02</v>
      </c>
    </row>
    <row r="2123" spans="1:23" x14ac:dyDescent="0.25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VLOOKUP(F2123:F6928,'Customer Info'!A:B,2,0)</f>
        <v>Jennifer</v>
      </c>
      <c r="H2123" s="6" t="str">
        <f>VLOOKUP($F$10:$F$4815,'Customer Info'!$A$1:$C$501,3,0)</f>
        <v>Halladay</v>
      </c>
      <c r="I2123" s="6" t="str">
        <f>VLOOKUP($F$10:$F$4815,'Customer Info'!$A$1:$E$501,5,0)</f>
        <v>Bielefeld</v>
      </c>
      <c r="J2123" s="2" t="s">
        <v>449</v>
      </c>
      <c r="K2123" s="7" t="str">
        <f>VLOOKUP($J:$J,'Product Details'!$B:$C,2,0)</f>
        <v>Office_Supplies</v>
      </c>
      <c r="L2123" s="7" t="str">
        <f>VLOOKUP($J:$J,'Product Details'!$B:$D,3,0)</f>
        <v>Envelopes</v>
      </c>
      <c r="M2123" s="7"/>
      <c r="N2123" s="2">
        <v>1845</v>
      </c>
      <c r="O2123" s="2">
        <v>1742</v>
      </c>
      <c r="P2123" s="2">
        <v>3</v>
      </c>
      <c r="Q2123" s="8">
        <f t="shared" ref="Q2123:Q2186" si="165">O2123*P2123</f>
        <v>5226</v>
      </c>
      <c r="R2123" s="8">
        <f t="shared" ref="R2123:R2186" si="166">N2123*P2123</f>
        <v>5535</v>
      </c>
      <c r="S2123" s="2">
        <v>74</v>
      </c>
      <c r="T2123" s="9">
        <f t="shared" ref="T2123:T2186" si="167">R2123+S2123</f>
        <v>5609</v>
      </c>
      <c r="U2123" s="9">
        <f t="shared" ref="U2123:U2186" si="168">T2123-Q2123</f>
        <v>383</v>
      </c>
      <c r="V2123" s="2" t="s">
        <v>34</v>
      </c>
      <c r="W2123" s="10">
        <f t="shared" ref="W2123:W2186" si="169">VLOOKUP(T:T,$X$1:$Y$7, 2, TRUE)</f>
        <v>0.05</v>
      </c>
    </row>
    <row r="2124" spans="1:23" x14ac:dyDescent="0.25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VLOOKUP(F2124:F6929,'Customer Info'!A:B,2,0)</f>
        <v>Ralph</v>
      </c>
      <c r="H2124" s="6" t="str">
        <f>VLOOKUP($F$10:$F$4815,'Customer Info'!$A$1:$C$501,3,0)</f>
        <v>Kennedy</v>
      </c>
      <c r="I2124" s="6" t="str">
        <f>VLOOKUP($F$10:$F$4815,'Customer Info'!$A$1:$E$501,5,0)</f>
        <v>Perth</v>
      </c>
      <c r="J2124" s="2" t="s">
        <v>564</v>
      </c>
      <c r="K2124" s="7" t="str">
        <f>VLOOKUP($J:$J,'Product Details'!$B:$C,2,0)</f>
        <v>Technology</v>
      </c>
      <c r="L2124" s="7" t="str">
        <f>VLOOKUP($J:$J,'Product Details'!$B:$D,3,0)</f>
        <v>Machines</v>
      </c>
      <c r="M2124" s="7"/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">
        <v>10</v>
      </c>
      <c r="T2124" s="9">
        <f t="shared" si="167"/>
        <v>204</v>
      </c>
      <c r="U2124" s="9">
        <f t="shared" si="168"/>
        <v>20</v>
      </c>
      <c r="V2124" s="2" t="s">
        <v>34</v>
      </c>
      <c r="W2124" s="10">
        <f t="shared" si="169"/>
        <v>0.02</v>
      </c>
    </row>
    <row r="2125" spans="1:23" x14ac:dyDescent="0.25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VLOOKUP(F2125:F6930,'Customer Info'!A:B,2,0)</f>
        <v>Laurel</v>
      </c>
      <c r="H2125" s="6" t="str">
        <f>VLOOKUP($F$10:$F$4815,'Customer Info'!$A$1:$C$501,3,0)</f>
        <v>Elliston</v>
      </c>
      <c r="I2125" s="6" t="str">
        <f>VLOOKUP($F$10:$F$4815,'Customer Info'!$A$1:$E$501,5,0)</f>
        <v>Herten</v>
      </c>
      <c r="J2125" s="2" t="s">
        <v>337</v>
      </c>
      <c r="K2125" s="7" t="str">
        <f>VLOOKUP($J:$J,'Product Details'!$B:$C,2,0)</f>
        <v>Technology</v>
      </c>
      <c r="L2125" s="7" t="str">
        <f>VLOOKUP($J:$J,'Product Details'!$B:$D,3,0)</f>
        <v>Phones</v>
      </c>
      <c r="M2125" s="7"/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">
        <v>30</v>
      </c>
      <c r="T2125" s="9">
        <f t="shared" si="167"/>
        <v>528</v>
      </c>
      <c r="U2125" s="9">
        <f t="shared" si="168"/>
        <v>81</v>
      </c>
      <c r="V2125" s="2" t="s">
        <v>64</v>
      </c>
      <c r="W2125" s="10">
        <f t="shared" si="169"/>
        <v>0.02</v>
      </c>
    </row>
    <row r="2126" spans="1:23" x14ac:dyDescent="0.25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VLOOKUP(F2126:F6931,'Customer Info'!A:B,2,0)</f>
        <v>Bill</v>
      </c>
      <c r="H2126" s="6" t="str">
        <f>VLOOKUP($F$10:$F$4815,'Customer Info'!$A$1:$C$501,3,0)</f>
        <v>Shonely</v>
      </c>
      <c r="I2126" s="6" t="str">
        <f>VLOOKUP($F$10:$F$4815,'Customer Info'!$A$1:$E$501,5,0)</f>
        <v>Jinjiang</v>
      </c>
      <c r="J2126" s="2" t="s">
        <v>580</v>
      </c>
      <c r="K2126" s="7" t="str">
        <f>VLOOKUP($J:$J,'Product Details'!$B:$C,2,0)</f>
        <v>Office_Supplies</v>
      </c>
      <c r="L2126" s="7" t="str">
        <f>VLOOKUP($J:$J,'Product Details'!$B:$D,3,0)</f>
        <v>Storage</v>
      </c>
      <c r="M2126" s="7"/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">
        <v>56</v>
      </c>
      <c r="T2126" s="9">
        <f t="shared" si="167"/>
        <v>1616</v>
      </c>
      <c r="U2126" s="9">
        <f t="shared" si="168"/>
        <v>185</v>
      </c>
      <c r="V2126" s="2" t="s">
        <v>34</v>
      </c>
      <c r="W2126" s="10">
        <f t="shared" si="169"/>
        <v>0.02</v>
      </c>
    </row>
    <row r="2127" spans="1:23" x14ac:dyDescent="0.25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VLOOKUP(F2127:F6932,'Customer Info'!A:B,2,0)</f>
        <v>Charles</v>
      </c>
      <c r="H2127" s="6" t="str">
        <f>VLOOKUP($F$10:$F$4815,'Customer Info'!$A$1:$C$501,3,0)</f>
        <v>Sheldon</v>
      </c>
      <c r="I2127" s="6" t="str">
        <f>VLOOKUP($F$10:$F$4815,'Customer Info'!$A$1:$E$501,5,0)</f>
        <v>Jakarta</v>
      </c>
      <c r="J2127" s="2" t="s">
        <v>471</v>
      </c>
      <c r="K2127" s="7" t="str">
        <f>VLOOKUP($J:$J,'Product Details'!$B:$C,2,0)</f>
        <v>Office_Supplies</v>
      </c>
      <c r="L2127" s="7" t="str">
        <f>VLOOKUP($J:$J,'Product Details'!$B:$D,3,0)</f>
        <v>Art</v>
      </c>
      <c r="M2127" s="7"/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">
        <v>46</v>
      </c>
      <c r="T2127" s="9">
        <f t="shared" si="167"/>
        <v>15362</v>
      </c>
      <c r="U2127" s="9">
        <f t="shared" si="168"/>
        <v>1310</v>
      </c>
      <c r="V2127" s="2" t="s">
        <v>64</v>
      </c>
      <c r="W2127" s="10">
        <f t="shared" si="169"/>
        <v>0.05</v>
      </c>
    </row>
    <row r="2128" spans="1:23" x14ac:dyDescent="0.25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VLOOKUP(F2128:F6933,'Customer Info'!A:B,2,0)</f>
        <v>Sam</v>
      </c>
      <c r="H2128" s="6" t="str">
        <f>VLOOKUP($F$10:$F$4815,'Customer Info'!$A$1:$C$501,3,0)</f>
        <v>Zeldin</v>
      </c>
      <c r="I2128" s="6" t="str">
        <f>VLOOKUP($F$10:$F$4815,'Customer Info'!$A$1:$E$501,5,0)</f>
        <v>Yanji</v>
      </c>
      <c r="J2128" s="2" t="s">
        <v>212</v>
      </c>
      <c r="K2128" s="7" t="str">
        <f>VLOOKUP($J:$J,'Product Details'!$B:$C,2,0)</f>
        <v>Furniture</v>
      </c>
      <c r="L2128" s="7" t="str">
        <f>VLOOKUP($J:$J,'Product Details'!$B:$D,3,0)</f>
        <v>Bookcases</v>
      </c>
      <c r="M2128" s="7"/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">
        <v>30</v>
      </c>
      <c r="T2128" s="9">
        <f t="shared" si="167"/>
        <v>582</v>
      </c>
      <c r="U2128" s="9">
        <f t="shared" si="168"/>
        <v>54</v>
      </c>
      <c r="V2128" s="2" t="s">
        <v>34</v>
      </c>
      <c r="W2128" s="10">
        <f t="shared" si="169"/>
        <v>0.02</v>
      </c>
    </row>
    <row r="2129" spans="1:23" x14ac:dyDescent="0.25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VLOOKUP(F2129:F6934,'Customer Info'!A:B,2,0)</f>
        <v>Alan</v>
      </c>
      <c r="H2129" s="6" t="str">
        <f>VLOOKUP($F$10:$F$4815,'Customer Info'!$A$1:$C$501,3,0)</f>
        <v>Shonely</v>
      </c>
      <c r="I2129" s="6" t="str">
        <f>VLOOKUP($F$10:$F$4815,'Customer Info'!$A$1:$E$501,5,0)</f>
        <v>Canberra</v>
      </c>
      <c r="J2129" s="2" t="s">
        <v>399</v>
      </c>
      <c r="K2129" s="7" t="str">
        <f>VLOOKUP($J:$J,'Product Details'!$B:$C,2,0)</f>
        <v>Office_Supplies</v>
      </c>
      <c r="L2129" s="7" t="str">
        <f>VLOOKUP($J:$J,'Product Details'!$B:$D,3,0)</f>
        <v>Art</v>
      </c>
      <c r="M2129" s="7"/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">
        <v>47</v>
      </c>
      <c r="T2129" s="9">
        <f t="shared" si="167"/>
        <v>15115</v>
      </c>
      <c r="U2129" s="9">
        <f t="shared" si="168"/>
        <v>903</v>
      </c>
      <c r="V2129" s="2" t="s">
        <v>34</v>
      </c>
      <c r="W2129" s="10">
        <f t="shared" si="169"/>
        <v>0.05</v>
      </c>
    </row>
    <row r="2130" spans="1:23" x14ac:dyDescent="0.25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VLOOKUP(F2130:F6935,'Customer Info'!A:B,2,0)</f>
        <v>Paul</v>
      </c>
      <c r="H2130" s="6" t="str">
        <f>VLOOKUP($F$10:$F$4815,'Customer Info'!$A$1:$C$501,3,0)</f>
        <v>Knutson</v>
      </c>
      <c r="I2130" s="6" t="str">
        <f>VLOOKUP($F$10:$F$4815,'Customer Info'!$A$1:$E$501,5,0)</f>
        <v>Gold Coast</v>
      </c>
      <c r="J2130" s="2" t="s">
        <v>46</v>
      </c>
      <c r="K2130" s="7" t="str">
        <f>VLOOKUP($J:$J,'Product Details'!$B:$C,2,0)</f>
        <v>Technology</v>
      </c>
      <c r="L2130" s="7" t="str">
        <f>VLOOKUP($J:$J,'Product Details'!$B:$D,3,0)</f>
        <v>Machines</v>
      </c>
      <c r="M2130" s="7"/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">
        <v>88</v>
      </c>
      <c r="T2130" s="9">
        <f t="shared" si="167"/>
        <v>17650</v>
      </c>
      <c r="U2130" s="9">
        <f t="shared" si="168"/>
        <v>1994</v>
      </c>
      <c r="V2130" s="2" t="s">
        <v>34</v>
      </c>
      <c r="W2130" s="10">
        <f t="shared" si="169"/>
        <v>0.05</v>
      </c>
    </row>
    <row r="2131" spans="1:23" x14ac:dyDescent="0.25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VLOOKUP(F2131:F6936,'Customer Info'!A:B,2,0)</f>
        <v>Patricia</v>
      </c>
      <c r="H2131" s="6" t="str">
        <f>VLOOKUP($F$10:$F$4815,'Customer Info'!$A$1:$C$501,3,0)</f>
        <v>Hirasaki</v>
      </c>
      <c r="I2131" s="6" t="str">
        <f>VLOOKUP($F$10:$F$4815,'Customer Info'!$A$1:$E$501,5,0)</f>
        <v>Pimpri</v>
      </c>
      <c r="J2131" s="2" t="s">
        <v>573</v>
      </c>
      <c r="K2131" s="7" t="str">
        <f>VLOOKUP($J:$J,'Product Details'!$B:$C,2,0)</f>
        <v>Technology</v>
      </c>
      <c r="L2131" s="7" t="str">
        <f>VLOOKUP($J:$J,'Product Details'!$B:$D,3,0)</f>
        <v>Machines</v>
      </c>
      <c r="M2131" s="7"/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">
        <v>44</v>
      </c>
      <c r="T2131" s="9">
        <f t="shared" si="167"/>
        <v>25140</v>
      </c>
      <c r="U2131" s="9">
        <f t="shared" si="168"/>
        <v>768</v>
      </c>
      <c r="V2131" s="2" t="s">
        <v>64</v>
      </c>
      <c r="W2131" s="10">
        <f t="shared" si="169"/>
        <v>7.0000000000000007E-2</v>
      </c>
    </row>
    <row r="2132" spans="1:23" x14ac:dyDescent="0.25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VLOOKUP(F2132:F6937,'Customer Info'!A:B,2,0)</f>
        <v>Mike</v>
      </c>
      <c r="H2132" s="6" t="str">
        <f>VLOOKUP($F$10:$F$4815,'Customer Info'!$A$1:$C$501,3,0)</f>
        <v>Gockenbach</v>
      </c>
      <c r="I2132" s="6" t="str">
        <f>VLOOKUP($F$10:$F$4815,'Customer Info'!$A$1:$E$501,5,0)</f>
        <v>Caloundra</v>
      </c>
      <c r="J2132" s="2" t="s">
        <v>1174</v>
      </c>
      <c r="K2132" s="7" t="str">
        <f>VLOOKUP($J:$J,'Product Details'!$B:$C,2,0)</f>
        <v>Office_Supplies</v>
      </c>
      <c r="L2132" s="7" t="str">
        <f>VLOOKUP($J:$J,'Product Details'!$B:$D,3,0)</f>
        <v>Storage</v>
      </c>
      <c r="M2132" s="7"/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">
        <v>67</v>
      </c>
      <c r="T2132" s="9">
        <f t="shared" si="167"/>
        <v>5461</v>
      </c>
      <c r="U2132" s="9">
        <f t="shared" si="168"/>
        <v>465</v>
      </c>
      <c r="V2132" s="2" t="s">
        <v>34</v>
      </c>
      <c r="W2132" s="10">
        <f t="shared" si="169"/>
        <v>0.05</v>
      </c>
    </row>
    <row r="2133" spans="1:23" x14ac:dyDescent="0.25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VLOOKUP(F2133:F6938,'Customer Info'!A:B,2,0)</f>
        <v>Ralph</v>
      </c>
      <c r="H2133" s="6" t="str">
        <f>VLOOKUP($F$10:$F$4815,'Customer Info'!$A$1:$C$501,3,0)</f>
        <v>Kennedy</v>
      </c>
      <c r="I2133" s="6" t="str">
        <f>VLOOKUP($F$10:$F$4815,'Customer Info'!$A$1:$E$501,5,0)</f>
        <v>Perth</v>
      </c>
      <c r="J2133" s="2" t="s">
        <v>427</v>
      </c>
      <c r="K2133" s="7" t="str">
        <f>VLOOKUP($J:$J,'Product Details'!$B:$C,2,0)</f>
        <v>Office_Supplies</v>
      </c>
      <c r="L2133" s="7" t="str">
        <f>VLOOKUP($J:$J,'Product Details'!$B:$D,3,0)</f>
        <v>Storage</v>
      </c>
      <c r="M2133" s="7"/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">
        <v>10</v>
      </c>
      <c r="T2133" s="9">
        <f t="shared" si="167"/>
        <v>199</v>
      </c>
      <c r="U2133" s="9">
        <f t="shared" si="168"/>
        <v>25</v>
      </c>
      <c r="V2133" s="2" t="s">
        <v>34</v>
      </c>
      <c r="W2133" s="10">
        <f t="shared" si="169"/>
        <v>0.02</v>
      </c>
    </row>
    <row r="2134" spans="1:23" x14ac:dyDescent="0.25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VLOOKUP(F2134:F6939,'Customer Info'!A:B,2,0)</f>
        <v>Robert</v>
      </c>
      <c r="H2134" s="6" t="str">
        <f>VLOOKUP($F$10:$F$4815,'Customer Info'!$A$1:$C$501,3,0)</f>
        <v>Dilbeck</v>
      </c>
      <c r="I2134" s="6" t="str">
        <f>VLOOKUP($F$10:$F$4815,'Customer Info'!$A$1:$E$501,5,0)</f>
        <v>Melton</v>
      </c>
      <c r="J2134" s="2" t="s">
        <v>380</v>
      </c>
      <c r="K2134" s="7" t="str">
        <f>VLOOKUP($J:$J,'Product Details'!$B:$C,2,0)</f>
        <v>Office_Supplies</v>
      </c>
      <c r="L2134" s="7" t="str">
        <f>VLOOKUP($J:$J,'Product Details'!$B:$D,3,0)</f>
        <v>Fasteners</v>
      </c>
      <c r="M2134" s="7"/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">
        <v>28</v>
      </c>
      <c r="T2134" s="9">
        <f t="shared" si="167"/>
        <v>4735</v>
      </c>
      <c r="U2134" s="9">
        <f t="shared" si="168"/>
        <v>337</v>
      </c>
      <c r="V2134" s="2" t="s">
        <v>34</v>
      </c>
      <c r="W2134" s="10">
        <f t="shared" si="169"/>
        <v>0.02</v>
      </c>
    </row>
    <row r="2135" spans="1:23" x14ac:dyDescent="0.25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VLOOKUP(F2135:F6940,'Customer Info'!A:B,2,0)</f>
        <v>Bill</v>
      </c>
      <c r="H2135" s="6" t="str">
        <f>VLOOKUP($F$10:$F$4815,'Customer Info'!$A$1:$C$501,3,0)</f>
        <v>Eplett</v>
      </c>
      <c r="I2135" s="6" t="str">
        <f>VLOOKUP($F$10:$F$4815,'Customer Info'!$A$1:$E$501,5,0)</f>
        <v>Newcastle</v>
      </c>
      <c r="J2135" s="2" t="s">
        <v>297</v>
      </c>
      <c r="K2135" s="7" t="str">
        <f>VLOOKUP($J:$J,'Product Details'!$B:$C,2,0)</f>
        <v>Office_Supplies</v>
      </c>
      <c r="L2135" s="7" t="str">
        <f>VLOOKUP($J:$J,'Product Details'!$B:$D,3,0)</f>
        <v>Binders</v>
      </c>
      <c r="M2135" s="7"/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">
        <v>88</v>
      </c>
      <c r="T2135" s="9">
        <f t="shared" si="167"/>
        <v>28610</v>
      </c>
      <c r="U2135" s="9">
        <f t="shared" si="168"/>
        <v>2226</v>
      </c>
      <c r="V2135" s="2" t="s">
        <v>31</v>
      </c>
      <c r="W2135" s="10">
        <f t="shared" si="169"/>
        <v>7.0000000000000007E-2</v>
      </c>
    </row>
    <row r="2136" spans="1:23" x14ac:dyDescent="0.25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VLOOKUP(F2136:F6941,'Customer Info'!A:B,2,0)</f>
        <v>Sanjit</v>
      </c>
      <c r="H2136" s="6" t="str">
        <f>VLOOKUP($F$10:$F$4815,'Customer Info'!$A$1:$C$501,3,0)</f>
        <v>Chand</v>
      </c>
      <c r="I2136" s="6" t="str">
        <f>VLOOKUP($F$10:$F$4815,'Customer Info'!$A$1:$E$501,5,0)</f>
        <v>Thiruvananthapuram</v>
      </c>
      <c r="J2136" s="2" t="s">
        <v>90</v>
      </c>
      <c r="K2136" s="7" t="str">
        <f>VLOOKUP($J:$J,'Product Details'!$B:$C,2,0)</f>
        <v>Office_Supplies</v>
      </c>
      <c r="L2136" s="7" t="str">
        <f>VLOOKUP($J:$J,'Product Details'!$B:$D,3,0)</f>
        <v>Paper</v>
      </c>
      <c r="M2136" s="7"/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">
        <v>31</v>
      </c>
      <c r="T2136" s="9">
        <f t="shared" si="167"/>
        <v>2073</v>
      </c>
      <c r="U2136" s="9">
        <f t="shared" si="168"/>
        <v>108</v>
      </c>
      <c r="V2136" s="2" t="s">
        <v>64</v>
      </c>
      <c r="W2136" s="10">
        <f t="shared" si="169"/>
        <v>0.02</v>
      </c>
    </row>
    <row r="2137" spans="1:23" x14ac:dyDescent="0.25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VLOOKUP(F2137:F6942,'Customer Info'!A:B,2,0)</f>
        <v>Peter</v>
      </c>
      <c r="H2137" s="6" t="str">
        <f>VLOOKUP($F$10:$F$4815,'Customer Info'!$A$1:$C$501,3,0)</f>
        <v>BŸhler</v>
      </c>
      <c r="I2137" s="6" t="str">
        <f>VLOOKUP($F$10:$F$4815,'Customer Info'!$A$1:$E$501,5,0)</f>
        <v>Dresden</v>
      </c>
      <c r="J2137" s="2" t="s">
        <v>87</v>
      </c>
      <c r="K2137" s="7" t="str">
        <f>VLOOKUP($J:$J,'Product Details'!$B:$C,2,0)</f>
        <v>Office_Supplies</v>
      </c>
      <c r="L2137" s="7" t="str">
        <f>VLOOKUP($J:$J,'Product Details'!$B:$D,3,0)</f>
        <v>Storage</v>
      </c>
      <c r="M2137" s="7"/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">
        <v>30</v>
      </c>
      <c r="T2137" s="9">
        <f t="shared" si="167"/>
        <v>626</v>
      </c>
      <c r="U2137" s="9">
        <f t="shared" si="168"/>
        <v>102</v>
      </c>
      <c r="V2137" s="2" t="s">
        <v>34</v>
      </c>
      <c r="W2137" s="10">
        <f t="shared" si="169"/>
        <v>0.02</v>
      </c>
    </row>
    <row r="2138" spans="1:23" x14ac:dyDescent="0.25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VLOOKUP(F2138:F6943,'Customer Info'!A:B,2,0)</f>
        <v>Joy</v>
      </c>
      <c r="H2138" s="6" t="str">
        <f>VLOOKUP($F$10:$F$4815,'Customer Info'!$A$1:$C$501,3,0)</f>
        <v>Bell</v>
      </c>
      <c r="I2138" s="6" t="str">
        <f>VLOOKUP($F$10:$F$4815,'Customer Info'!$A$1:$E$501,5,0)</f>
        <v>Vijayawada</v>
      </c>
      <c r="J2138" s="2" t="s">
        <v>748</v>
      </c>
      <c r="K2138" s="7" t="str">
        <f>VLOOKUP($J:$J,'Product Details'!$B:$C,2,0)</f>
        <v>Office_Supplies</v>
      </c>
      <c r="L2138" s="7" t="str">
        <f>VLOOKUP($J:$J,'Product Details'!$B:$D,3,0)</f>
        <v>Storage</v>
      </c>
      <c r="M2138" s="7"/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">
        <v>35</v>
      </c>
      <c r="T2138" s="9">
        <f t="shared" si="167"/>
        <v>665</v>
      </c>
      <c r="U2138" s="9">
        <f t="shared" si="168"/>
        <v>92</v>
      </c>
      <c r="V2138" s="2" t="s">
        <v>34</v>
      </c>
      <c r="W2138" s="10">
        <f t="shared" si="169"/>
        <v>0.02</v>
      </c>
    </row>
    <row r="2139" spans="1:23" x14ac:dyDescent="0.25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VLOOKUP(F2139:F6944,'Customer Info'!A:B,2,0)</f>
        <v>Allen</v>
      </c>
      <c r="H2139" s="6" t="str">
        <f>VLOOKUP($F$10:$F$4815,'Customer Info'!$A$1:$C$501,3,0)</f>
        <v>Armold</v>
      </c>
      <c r="I2139" s="6" t="str">
        <f>VLOOKUP($F$10:$F$4815,'Customer Info'!$A$1:$E$501,5,0)</f>
        <v>Wuchuan</v>
      </c>
      <c r="J2139" s="2" t="s">
        <v>243</v>
      </c>
      <c r="K2139" s="7" t="str">
        <f>VLOOKUP($J:$J,'Product Details'!$B:$C,2,0)</f>
        <v>Office_Supplies</v>
      </c>
      <c r="L2139" s="7" t="str">
        <f>VLOOKUP($J:$J,'Product Details'!$B:$D,3,0)</f>
        <v>Storage</v>
      </c>
      <c r="M2139" s="7"/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12054</v>
      </c>
      <c r="S2139" s="2">
        <v>60</v>
      </c>
      <c r="T2139" s="9">
        <f t="shared" si="167"/>
        <v>12114</v>
      </c>
      <c r="U2139" s="9">
        <f t="shared" si="168"/>
        <v>726</v>
      </c>
      <c r="V2139" s="2" t="s">
        <v>64</v>
      </c>
      <c r="W2139" s="10">
        <f t="shared" si="169"/>
        <v>0.05</v>
      </c>
    </row>
    <row r="2140" spans="1:23" x14ac:dyDescent="0.25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VLOOKUP(F2140:F6945,'Customer Info'!A:B,2,0)</f>
        <v>Julie</v>
      </c>
      <c r="H2140" s="6" t="str">
        <f>VLOOKUP($F$10:$F$4815,'Customer Info'!$A$1:$C$501,3,0)</f>
        <v>Creighton</v>
      </c>
      <c r="I2140" s="6" t="str">
        <f>VLOOKUP($F$10:$F$4815,'Customer Info'!$A$1:$E$501,5,0)</f>
        <v>Ballarat</v>
      </c>
      <c r="J2140" s="2" t="s">
        <v>698</v>
      </c>
      <c r="K2140" s="7" t="str">
        <f>VLOOKUP($J:$J,'Product Details'!$B:$C,2,0)</f>
        <v>Furniture</v>
      </c>
      <c r="L2140" s="7" t="str">
        <f>VLOOKUP($J:$J,'Product Details'!$B:$D,3,0)</f>
        <v>Chairs</v>
      </c>
      <c r="M2140" s="7"/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8184</v>
      </c>
      <c r="S2140" s="2">
        <v>71</v>
      </c>
      <c r="T2140" s="9">
        <f t="shared" si="167"/>
        <v>8255</v>
      </c>
      <c r="U2140" s="9">
        <f t="shared" si="168"/>
        <v>611</v>
      </c>
      <c r="V2140" s="2" t="s">
        <v>64</v>
      </c>
      <c r="W2140" s="10">
        <f t="shared" si="169"/>
        <v>0.05</v>
      </c>
    </row>
    <row r="2141" spans="1:23" x14ac:dyDescent="0.25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VLOOKUP(F2141:F6946,'Customer Info'!A:B,2,0)</f>
        <v>Giulietta</v>
      </c>
      <c r="H2141" s="6" t="str">
        <f>VLOOKUP($F$10:$F$4815,'Customer Info'!$A$1:$C$501,3,0)</f>
        <v>Weimer</v>
      </c>
      <c r="I2141" s="6" t="str">
        <f>VLOOKUP($F$10:$F$4815,'Customer Info'!$A$1:$E$501,5,0)</f>
        <v>Suihua</v>
      </c>
      <c r="J2141" s="2" t="s">
        <v>371</v>
      </c>
      <c r="K2141" s="7" t="str">
        <f>VLOOKUP($J:$J,'Product Details'!$B:$C,2,0)</f>
        <v>Furniture</v>
      </c>
      <c r="L2141" s="7" t="str">
        <f>VLOOKUP($J:$J,'Product Details'!$B:$D,3,0)</f>
        <v>Bookcases</v>
      </c>
      <c r="M2141" s="7"/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9170</v>
      </c>
      <c r="S2141" s="2">
        <v>94</v>
      </c>
      <c r="T2141" s="9">
        <f t="shared" si="167"/>
        <v>9264</v>
      </c>
      <c r="U2141" s="9">
        <f t="shared" si="168"/>
        <v>684</v>
      </c>
      <c r="V2141" s="2" t="s">
        <v>34</v>
      </c>
      <c r="W2141" s="10">
        <f t="shared" si="169"/>
        <v>0.05</v>
      </c>
    </row>
    <row r="2142" spans="1:23" x14ac:dyDescent="0.25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VLOOKUP(F2142:F6947,'Customer Info'!A:B,2,0)</f>
        <v>Cari</v>
      </c>
      <c r="H2142" s="6" t="str">
        <f>VLOOKUP($F$10:$F$4815,'Customer Info'!$A$1:$C$501,3,0)</f>
        <v>MacIntyre</v>
      </c>
      <c r="I2142" s="6" t="str">
        <f>VLOOKUP($F$10:$F$4815,'Customer Info'!$A$1:$E$501,5,0)</f>
        <v>Freiburg</v>
      </c>
      <c r="J2142" s="2" t="s">
        <v>436</v>
      </c>
      <c r="K2142" s="7" t="str">
        <f>VLOOKUP($J:$J,'Product Details'!$B:$C,2,0)</f>
        <v>Technology</v>
      </c>
      <c r="L2142" s="7" t="str">
        <f>VLOOKUP($J:$J,'Product Details'!$B:$D,3,0)</f>
        <v>Accessories</v>
      </c>
      <c r="M2142" s="7"/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692</v>
      </c>
      <c r="S2142" s="2">
        <v>30</v>
      </c>
      <c r="T2142" s="9">
        <f t="shared" si="167"/>
        <v>722</v>
      </c>
      <c r="U2142" s="9">
        <f t="shared" si="168"/>
        <v>102</v>
      </c>
      <c r="V2142" s="2" t="s">
        <v>34</v>
      </c>
      <c r="W2142" s="10">
        <f t="shared" si="169"/>
        <v>0.02</v>
      </c>
    </row>
    <row r="2143" spans="1:23" x14ac:dyDescent="0.25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VLOOKUP(F2143:F6948,'Customer Info'!A:B,2,0)</f>
        <v>Rob</v>
      </c>
      <c r="H2143" s="6" t="str">
        <f>VLOOKUP($F$10:$F$4815,'Customer Info'!$A$1:$C$501,3,0)</f>
        <v>Williams</v>
      </c>
      <c r="I2143" s="6" t="str">
        <f>VLOOKUP($F$10:$F$4815,'Customer Info'!$A$1:$E$501,5,0)</f>
        <v>Wodonga</v>
      </c>
      <c r="J2143" s="2" t="s">
        <v>205</v>
      </c>
      <c r="K2143" s="7" t="str">
        <f>VLOOKUP($J:$J,'Product Details'!$B:$C,2,0)</f>
        <v>Office_Supplies</v>
      </c>
      <c r="L2143" s="7" t="str">
        <f>VLOOKUP($J:$J,'Product Details'!$B:$D,3,0)</f>
        <v>Labels</v>
      </c>
      <c r="M2143" s="7"/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5292</v>
      </c>
      <c r="S2143" s="2">
        <v>94</v>
      </c>
      <c r="T2143" s="9">
        <f t="shared" si="167"/>
        <v>5386</v>
      </c>
      <c r="U2143" s="9">
        <f t="shared" si="168"/>
        <v>478</v>
      </c>
      <c r="V2143" s="2" t="s">
        <v>64</v>
      </c>
      <c r="W2143" s="10">
        <f t="shared" si="169"/>
        <v>0.05</v>
      </c>
    </row>
    <row r="2144" spans="1:23" x14ac:dyDescent="0.25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VLOOKUP(F2144:F6949,'Customer Info'!A:B,2,0)</f>
        <v>Ryan</v>
      </c>
      <c r="H2144" s="6" t="str">
        <f>VLOOKUP($F$10:$F$4815,'Customer Info'!$A$1:$C$501,3,0)</f>
        <v>Akin</v>
      </c>
      <c r="I2144" s="6" t="str">
        <f>VLOOKUP($F$10:$F$4815,'Customer Info'!$A$1:$E$501,5,0)</f>
        <v>Bayreuth</v>
      </c>
      <c r="J2144" s="2" t="s">
        <v>669</v>
      </c>
      <c r="K2144" s="7" t="str">
        <f>VLOOKUP($J:$J,'Product Details'!$B:$C,2,0)</f>
        <v>Technology</v>
      </c>
      <c r="L2144" s="7" t="str">
        <f>VLOOKUP($J:$J,'Product Details'!$B:$D,3,0)</f>
        <v>Phones</v>
      </c>
      <c r="M2144" s="7"/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13364</v>
      </c>
      <c r="S2144" s="2">
        <v>96</v>
      </c>
      <c r="T2144" s="9">
        <f t="shared" si="167"/>
        <v>13460</v>
      </c>
      <c r="U2144" s="9">
        <f t="shared" si="168"/>
        <v>852</v>
      </c>
      <c r="V2144" s="2" t="s">
        <v>34</v>
      </c>
      <c r="W2144" s="10">
        <f t="shared" si="169"/>
        <v>0.05</v>
      </c>
    </row>
    <row r="2145" spans="1:23" x14ac:dyDescent="0.25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VLOOKUP(F2145:F6950,'Customer Info'!A:B,2,0)</f>
        <v>Kristen</v>
      </c>
      <c r="H2145" s="6" t="str">
        <f>VLOOKUP($F$10:$F$4815,'Customer Info'!$A$1:$C$501,3,0)</f>
        <v>Hastings</v>
      </c>
      <c r="I2145" s="6" t="str">
        <f>VLOOKUP($F$10:$F$4815,'Customer Info'!$A$1:$E$501,5,0)</f>
        <v>Shihezi</v>
      </c>
      <c r="J2145" s="2" t="s">
        <v>297</v>
      </c>
      <c r="K2145" s="7" t="str">
        <f>VLOOKUP($J:$J,'Product Details'!$B:$C,2,0)</f>
        <v>Office_Supplies</v>
      </c>
      <c r="L2145" s="7" t="str">
        <f>VLOOKUP($J:$J,'Product Details'!$B:$D,3,0)</f>
        <v>Binders</v>
      </c>
      <c r="M2145" s="7"/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2372</v>
      </c>
      <c r="S2145" s="2">
        <v>83</v>
      </c>
      <c r="T2145" s="9">
        <f t="shared" si="167"/>
        <v>2455</v>
      </c>
      <c r="U2145" s="9">
        <f t="shared" si="168"/>
        <v>173</v>
      </c>
      <c r="V2145" s="2" t="s">
        <v>31</v>
      </c>
      <c r="W2145" s="10">
        <f t="shared" si="169"/>
        <v>0.02</v>
      </c>
    </row>
    <row r="2146" spans="1:23" x14ac:dyDescent="0.25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VLOOKUP(F2146:F6951,'Customer Info'!A:B,2,0)</f>
        <v>Toby</v>
      </c>
      <c r="H2146" s="6" t="str">
        <f>VLOOKUP($F$10:$F$4815,'Customer Info'!$A$1:$C$501,3,0)</f>
        <v>Braunhardt</v>
      </c>
      <c r="I2146" s="6" t="str">
        <f>VLOOKUP($F$10:$F$4815,'Customer Info'!$A$1:$E$501,5,0)</f>
        <v>Perth</v>
      </c>
      <c r="J2146" s="2" t="s">
        <v>184</v>
      </c>
      <c r="K2146" s="7" t="str">
        <f>VLOOKUP($J:$J,'Product Details'!$B:$C,2,0)</f>
        <v>Furniture</v>
      </c>
      <c r="L2146" s="7" t="str">
        <f>VLOOKUP($J:$J,'Product Details'!$B:$D,3,0)</f>
        <v>Tables</v>
      </c>
      <c r="M2146" s="7"/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4798</v>
      </c>
      <c r="S2146" s="2">
        <v>66</v>
      </c>
      <c r="T2146" s="9">
        <f t="shared" si="167"/>
        <v>4864</v>
      </c>
      <c r="U2146" s="9">
        <f t="shared" si="168"/>
        <v>416</v>
      </c>
      <c r="V2146" s="2" t="s">
        <v>34</v>
      </c>
      <c r="W2146" s="10">
        <f t="shared" si="169"/>
        <v>0.02</v>
      </c>
    </row>
    <row r="2147" spans="1:23" x14ac:dyDescent="0.25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VLOOKUP(F2147:F6952,'Customer Info'!A:B,2,0)</f>
        <v>Brendan</v>
      </c>
      <c r="H2147" s="6" t="str">
        <f>VLOOKUP($F$10:$F$4815,'Customer Info'!$A$1:$C$501,3,0)</f>
        <v>Dodson</v>
      </c>
      <c r="I2147" s="6" t="str">
        <f>VLOOKUP($F$10:$F$4815,'Customer Info'!$A$1:$E$501,5,0)</f>
        <v>Adelaide</v>
      </c>
      <c r="J2147" s="2" t="s">
        <v>504</v>
      </c>
      <c r="K2147" s="7" t="str">
        <f>VLOOKUP($J:$J,'Product Details'!$B:$C,2,0)</f>
        <v>Technology</v>
      </c>
      <c r="L2147" s="7" t="str">
        <f>VLOOKUP($J:$J,'Product Details'!$B:$D,3,0)</f>
        <v>Machines</v>
      </c>
      <c r="M2147" s="7"/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8399</v>
      </c>
      <c r="S2147" s="2">
        <v>93</v>
      </c>
      <c r="T2147" s="9">
        <f t="shared" si="167"/>
        <v>8492</v>
      </c>
      <c r="U2147" s="9">
        <f t="shared" si="168"/>
        <v>491</v>
      </c>
      <c r="V2147" s="2" t="s">
        <v>34</v>
      </c>
      <c r="W2147" s="10">
        <f t="shared" si="169"/>
        <v>0.05</v>
      </c>
    </row>
    <row r="2148" spans="1:23" x14ac:dyDescent="0.25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VLOOKUP(F2148:F6953,'Customer Info'!A:B,2,0)</f>
        <v>Lindsay</v>
      </c>
      <c r="H2148" s="6" t="str">
        <f>VLOOKUP($F$10:$F$4815,'Customer Info'!$A$1:$C$501,3,0)</f>
        <v>Williams</v>
      </c>
      <c r="I2148" s="6" t="str">
        <f>VLOOKUP($F$10:$F$4815,'Customer Info'!$A$1:$E$501,5,0)</f>
        <v>Akola</v>
      </c>
      <c r="J2148" s="2" t="s">
        <v>1397</v>
      </c>
      <c r="K2148" s="7" t="str">
        <f>VLOOKUP($J:$J,'Product Details'!$B:$C,2,0)</f>
        <v>Technology</v>
      </c>
      <c r="L2148" s="7" t="str">
        <f>VLOOKUP($J:$J,'Product Details'!$B:$D,3,0)</f>
        <v>Phones</v>
      </c>
      <c r="M2148" s="7"/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59</v>
      </c>
      <c r="S2148" s="2">
        <v>10</v>
      </c>
      <c r="T2148" s="9">
        <f t="shared" si="167"/>
        <v>69</v>
      </c>
      <c r="U2148" s="9">
        <f t="shared" si="168"/>
        <v>14</v>
      </c>
      <c r="V2148" s="2" t="s">
        <v>34</v>
      </c>
      <c r="W2148" s="10">
        <f t="shared" si="169"/>
        <v>0.02</v>
      </c>
    </row>
    <row r="2149" spans="1:23" x14ac:dyDescent="0.25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VLOOKUP(F2149:F6954,'Customer Info'!A:B,2,0)</f>
        <v>Claire</v>
      </c>
      <c r="H2149" s="6" t="str">
        <f>VLOOKUP($F$10:$F$4815,'Customer Info'!$A$1:$C$501,3,0)</f>
        <v>Gute</v>
      </c>
      <c r="I2149" s="6" t="str">
        <f>VLOOKUP($F$10:$F$4815,'Customer Info'!$A$1:$E$501,5,0)</f>
        <v>Worms</v>
      </c>
      <c r="J2149" s="2" t="s">
        <v>246</v>
      </c>
      <c r="K2149" s="7" t="str">
        <f>VLOOKUP($J:$J,'Product Details'!$B:$C,2,0)</f>
        <v>Office_Supplies</v>
      </c>
      <c r="L2149" s="7" t="str">
        <f>VLOOKUP($J:$J,'Product Details'!$B:$D,3,0)</f>
        <v>Envelopes</v>
      </c>
      <c r="M2149" s="7"/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525</v>
      </c>
      <c r="S2149" s="2">
        <v>30</v>
      </c>
      <c r="T2149" s="9">
        <f t="shared" si="167"/>
        <v>555</v>
      </c>
      <c r="U2149" s="9">
        <f t="shared" si="168"/>
        <v>69</v>
      </c>
      <c r="V2149" s="2" t="s">
        <v>34</v>
      </c>
      <c r="W2149" s="10">
        <f t="shared" si="169"/>
        <v>0.02</v>
      </c>
    </row>
    <row r="2150" spans="1:23" x14ac:dyDescent="0.25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VLOOKUP(F2150:F6955,'Customer Info'!A:B,2,0)</f>
        <v>Greg</v>
      </c>
      <c r="H2150" s="6" t="str">
        <f>VLOOKUP($F$10:$F$4815,'Customer Info'!$A$1:$C$501,3,0)</f>
        <v>Tran</v>
      </c>
      <c r="I2150" s="6" t="str">
        <f>VLOOKUP($F$10:$F$4815,'Customer Info'!$A$1:$E$501,5,0)</f>
        <v>Recklinghausen</v>
      </c>
      <c r="J2150" s="2" t="s">
        <v>387</v>
      </c>
      <c r="K2150" s="7" t="str">
        <f>VLOOKUP($J:$J,'Product Details'!$B:$C,2,0)</f>
        <v>Office_Supplies</v>
      </c>
      <c r="L2150" s="7" t="str">
        <f>VLOOKUP($J:$J,'Product Details'!$B:$D,3,0)</f>
        <v>Fasteners</v>
      </c>
      <c r="M2150" s="7"/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222</v>
      </c>
      <c r="S2150" s="2">
        <v>25</v>
      </c>
      <c r="T2150" s="9">
        <f t="shared" si="167"/>
        <v>247</v>
      </c>
      <c r="U2150" s="9">
        <f t="shared" si="168"/>
        <v>43</v>
      </c>
      <c r="V2150" s="2" t="s">
        <v>34</v>
      </c>
      <c r="W2150" s="10">
        <f t="shared" si="169"/>
        <v>0.02</v>
      </c>
    </row>
    <row r="2151" spans="1:23" x14ac:dyDescent="0.25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VLOOKUP(F2151:F6956,'Customer Info'!A:B,2,0)</f>
        <v>Steven</v>
      </c>
      <c r="H2151" s="6" t="str">
        <f>VLOOKUP($F$10:$F$4815,'Customer Info'!$A$1:$C$501,3,0)</f>
        <v>Cartwright</v>
      </c>
      <c r="I2151" s="6" t="str">
        <f>VLOOKUP($F$10:$F$4815,'Customer Info'!$A$1:$E$501,5,0)</f>
        <v>Newcastle</v>
      </c>
      <c r="J2151" s="2" t="s">
        <v>60</v>
      </c>
      <c r="K2151" s="7" t="str">
        <f>VLOOKUP($J:$J,'Product Details'!$B:$C,2,0)</f>
        <v>Technology</v>
      </c>
      <c r="L2151" s="7" t="str">
        <f>VLOOKUP($J:$J,'Product Details'!$B:$D,3,0)</f>
        <v>Accessories</v>
      </c>
      <c r="M2151" s="7"/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22827</v>
      </c>
      <c r="S2151" s="2">
        <v>77</v>
      </c>
      <c r="T2151" s="9">
        <f t="shared" si="167"/>
        <v>22904</v>
      </c>
      <c r="U2151" s="9">
        <f t="shared" si="168"/>
        <v>1160</v>
      </c>
      <c r="V2151" s="2" t="s">
        <v>64</v>
      </c>
      <c r="W2151" s="10">
        <f t="shared" si="169"/>
        <v>0.05</v>
      </c>
    </row>
    <row r="2152" spans="1:23" x14ac:dyDescent="0.25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VLOOKUP(F2152:F6957,'Customer Info'!A:B,2,0)</f>
        <v>Pamela</v>
      </c>
      <c r="H2152" s="6" t="str">
        <f>VLOOKUP($F$10:$F$4815,'Customer Info'!$A$1:$C$501,3,0)</f>
        <v>Coakley</v>
      </c>
      <c r="I2152" s="6" t="str">
        <f>VLOOKUP($F$10:$F$4815,'Customer Info'!$A$1:$E$501,5,0)</f>
        <v>Jakarta</v>
      </c>
      <c r="J2152" s="2" t="s">
        <v>135</v>
      </c>
      <c r="K2152" s="7" t="str">
        <f>VLOOKUP($J:$J,'Product Details'!$B:$C,2)</f>
        <v>Office_Supplies</v>
      </c>
      <c r="L2152" s="7" t="e">
        <f>VLOOKUP($J:$J,'Product Details'!$B:$D,3,0)</f>
        <v>#N/A</v>
      </c>
      <c r="M2152" s="7"/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1637</v>
      </c>
      <c r="S2152" s="2">
        <v>94</v>
      </c>
      <c r="T2152" s="9">
        <f t="shared" si="167"/>
        <v>1731</v>
      </c>
      <c r="U2152" s="9">
        <f t="shared" si="168"/>
        <v>140</v>
      </c>
      <c r="V2152" s="2" t="s">
        <v>34</v>
      </c>
      <c r="W2152" s="10">
        <f t="shared" si="169"/>
        <v>0.02</v>
      </c>
    </row>
    <row r="2153" spans="1:23" x14ac:dyDescent="0.25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VLOOKUP(F2153:F6958,'Customer Info'!A:B,2,0)</f>
        <v>MaryBeth</v>
      </c>
      <c r="H2153" s="6" t="str">
        <f>VLOOKUP($F$10:$F$4815,'Customer Info'!$A$1:$C$501,3,0)</f>
        <v>Skach</v>
      </c>
      <c r="I2153" s="6" t="str">
        <f>VLOOKUP($F$10:$F$4815,'Customer Info'!$A$1:$E$501,5,0)</f>
        <v>Licheng</v>
      </c>
      <c r="J2153" s="2" t="s">
        <v>42</v>
      </c>
      <c r="K2153" s="7" t="str">
        <f>VLOOKUP($J:$J,'Product Details'!$B:$C,2,0)</f>
        <v>Office_Supplies</v>
      </c>
      <c r="L2153" s="7" t="str">
        <f>VLOOKUP($J:$J,'Product Details'!$B:$D,3,0)</f>
        <v>Supplies</v>
      </c>
      <c r="M2153" s="7"/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34744</v>
      </c>
      <c r="S2153" s="2">
        <v>34</v>
      </c>
      <c r="T2153" s="9">
        <f t="shared" si="167"/>
        <v>34778</v>
      </c>
      <c r="U2153" s="9">
        <f t="shared" si="168"/>
        <v>2638</v>
      </c>
      <c r="V2153" s="2" t="s">
        <v>34</v>
      </c>
      <c r="W2153" s="10">
        <f t="shared" si="169"/>
        <v>7.0000000000000007E-2</v>
      </c>
    </row>
    <row r="2154" spans="1:23" x14ac:dyDescent="0.25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VLOOKUP(F2154:F6959,'Customer Info'!A:B,2,0)</f>
        <v>Tamara</v>
      </c>
      <c r="H2154" s="6" t="str">
        <f>VLOOKUP($F$10:$F$4815,'Customer Info'!$A$1:$C$501,3,0)</f>
        <v>Chand</v>
      </c>
      <c r="I2154" s="6" t="str">
        <f>VLOOKUP($F$10:$F$4815,'Customer Info'!$A$1:$E$501,5,0)</f>
        <v>Canberra</v>
      </c>
      <c r="J2154" s="2" t="s">
        <v>383</v>
      </c>
      <c r="K2154" s="7" t="str">
        <f>VLOOKUP($J:$J,'Product Details'!$B:$C,2,0)</f>
        <v>Office_Supplies</v>
      </c>
      <c r="L2154" s="7" t="str">
        <f>VLOOKUP($J:$J,'Product Details'!$B:$D,3,0)</f>
        <v>Storage</v>
      </c>
      <c r="M2154" s="7"/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9672</v>
      </c>
      <c r="S2154" s="2">
        <v>58</v>
      </c>
      <c r="T2154" s="9">
        <f t="shared" si="167"/>
        <v>9730</v>
      </c>
      <c r="U2154" s="9">
        <f t="shared" si="168"/>
        <v>778</v>
      </c>
      <c r="V2154" s="2" t="s">
        <v>64</v>
      </c>
      <c r="W2154" s="10">
        <f t="shared" si="169"/>
        <v>0.05</v>
      </c>
    </row>
    <row r="2155" spans="1:23" x14ac:dyDescent="0.25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VLOOKUP(F2155:F6960,'Customer Info'!A:B,2,0)</f>
        <v>Alan</v>
      </c>
      <c r="H2155" s="6" t="str">
        <f>VLOOKUP($F$10:$F$4815,'Customer Info'!$A$1:$C$501,3,0)</f>
        <v>Schoenberger</v>
      </c>
      <c r="I2155" s="6" t="str">
        <f>VLOOKUP($F$10:$F$4815,'Customer Info'!$A$1:$E$501,5,0)</f>
        <v>Anshan</v>
      </c>
      <c r="J2155" s="2" t="s">
        <v>555</v>
      </c>
      <c r="K2155" s="7" t="str">
        <f>VLOOKUP($J:$J,'Product Details'!$B:$C,2,0)</f>
        <v>Furniture</v>
      </c>
      <c r="L2155" s="7" t="str">
        <f>VLOOKUP($J:$J,'Product Details'!$B:$D,3,0)</f>
        <v>Furnishings</v>
      </c>
      <c r="M2155" s="7"/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26970</v>
      </c>
      <c r="S2155" s="2">
        <v>50</v>
      </c>
      <c r="T2155" s="9">
        <f t="shared" si="167"/>
        <v>27020</v>
      </c>
      <c r="U2155" s="9">
        <f t="shared" si="168"/>
        <v>2040</v>
      </c>
      <c r="V2155" s="2" t="s">
        <v>34</v>
      </c>
      <c r="W2155" s="10">
        <f t="shared" si="169"/>
        <v>7.0000000000000007E-2</v>
      </c>
    </row>
    <row r="2156" spans="1:23" x14ac:dyDescent="0.25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VLOOKUP(F2156:F6961,'Customer Info'!A:B,2,0)</f>
        <v>Mitch</v>
      </c>
      <c r="H2156" s="6" t="str">
        <f>VLOOKUP($F$10:$F$4815,'Customer Info'!$A$1:$C$501,3,0)</f>
        <v>Willingham</v>
      </c>
      <c r="I2156" s="6" t="str">
        <f>VLOOKUP($F$10:$F$4815,'Customer Info'!$A$1:$E$501,5,0)</f>
        <v>Surakarta</v>
      </c>
      <c r="J2156" s="2" t="s">
        <v>60</v>
      </c>
      <c r="K2156" s="7" t="str">
        <f>VLOOKUP($J:$J,'Product Details'!$B:$C,2,0)</f>
        <v>Technology</v>
      </c>
      <c r="L2156" s="7" t="str">
        <f>VLOOKUP($J:$J,'Product Details'!$B:$D,3,0)</f>
        <v>Accessories</v>
      </c>
      <c r="M2156" s="7"/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2280</v>
      </c>
      <c r="S2156" s="2">
        <v>59</v>
      </c>
      <c r="T2156" s="9">
        <f t="shared" si="167"/>
        <v>2339</v>
      </c>
      <c r="U2156" s="9">
        <f t="shared" si="168"/>
        <v>189</v>
      </c>
      <c r="V2156" s="2" t="s">
        <v>64</v>
      </c>
      <c r="W2156" s="10">
        <f t="shared" si="169"/>
        <v>0.02</v>
      </c>
    </row>
    <row r="2157" spans="1:23" x14ac:dyDescent="0.25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VLOOKUP(F2157:F6962,'Customer Info'!A:B,2,0)</f>
        <v>Logan</v>
      </c>
      <c r="H2157" s="6" t="str">
        <f>VLOOKUP($F$10:$F$4815,'Customer Info'!$A$1:$C$501,3,0)</f>
        <v>Currie</v>
      </c>
      <c r="I2157" s="6" t="str">
        <f>VLOOKUP($F$10:$F$4815,'Customer Info'!$A$1:$E$501,5,0)</f>
        <v>Amravati</v>
      </c>
      <c r="J2157" s="2" t="s">
        <v>87</v>
      </c>
      <c r="K2157" s="7" t="str">
        <f>VLOOKUP($J:$J,'Product Details'!$B:$C,2,0)</f>
        <v>Office_Supplies</v>
      </c>
      <c r="L2157" s="7" t="str">
        <f>VLOOKUP($J:$J,'Product Details'!$B:$D,3,0)</f>
        <v>Storage</v>
      </c>
      <c r="M2157" s="7"/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114088</v>
      </c>
      <c r="S2157" s="2">
        <v>94</v>
      </c>
      <c r="T2157" s="9">
        <f t="shared" si="167"/>
        <v>114182</v>
      </c>
      <c r="U2157" s="9">
        <f t="shared" si="168"/>
        <v>8646</v>
      </c>
      <c r="V2157" s="2" t="s">
        <v>64</v>
      </c>
      <c r="W2157" s="10">
        <f t="shared" si="169"/>
        <v>0.12</v>
      </c>
    </row>
    <row r="2158" spans="1:23" x14ac:dyDescent="0.25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VLOOKUP(F2158:F6963,'Customer Info'!A:B,2,0)</f>
        <v>Thais</v>
      </c>
      <c r="H2158" s="6" t="str">
        <f>VLOOKUP($F$10:$F$4815,'Customer Info'!$A$1:$C$501,3,0)</f>
        <v>Sissman</v>
      </c>
      <c r="I2158" s="6" t="str">
        <f>VLOOKUP($F$10:$F$4815,'Customer Info'!$A$1:$E$501,5,0)</f>
        <v>Essen</v>
      </c>
      <c r="J2158" s="2" t="s">
        <v>383</v>
      </c>
      <c r="K2158" s="7" t="str">
        <f>VLOOKUP($J:$J,'Product Details'!$B:$C,2,0)</f>
        <v>Office_Supplies</v>
      </c>
      <c r="L2158" s="7" t="str">
        <f>VLOOKUP($J:$J,'Product Details'!$B:$D,3,0)</f>
        <v>Storage</v>
      </c>
      <c r="M2158" s="7"/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5991</v>
      </c>
      <c r="S2158" s="2">
        <v>92</v>
      </c>
      <c r="T2158" s="9">
        <f t="shared" si="167"/>
        <v>6083</v>
      </c>
      <c r="U2158" s="9">
        <f t="shared" si="168"/>
        <v>635</v>
      </c>
      <c r="V2158" s="2" t="s">
        <v>31</v>
      </c>
      <c r="W2158" s="10">
        <f t="shared" si="169"/>
        <v>0.05</v>
      </c>
    </row>
    <row r="2159" spans="1:23" x14ac:dyDescent="0.25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VLOOKUP(F2159:F6964,'Customer Info'!A:B,2,0)</f>
        <v>Marc</v>
      </c>
      <c r="H2159" s="6" t="str">
        <f>VLOOKUP($F$10:$F$4815,'Customer Info'!$A$1:$C$501,3,0)</f>
        <v>Harrigan</v>
      </c>
      <c r="I2159" s="6" t="str">
        <f>VLOOKUP($F$10:$F$4815,'Customer Info'!$A$1:$E$501,5,0)</f>
        <v>Bogor</v>
      </c>
      <c r="J2159" s="2" t="s">
        <v>342</v>
      </c>
      <c r="K2159" s="7" t="str">
        <f>VLOOKUP($J:$J,'Product Details'!$B:$C,2,0)</f>
        <v>Technology</v>
      </c>
      <c r="L2159" s="7" t="str">
        <f>VLOOKUP($J:$J,'Product Details'!$B:$D,3,0)</f>
        <v>Copiers</v>
      </c>
      <c r="M2159" s="7"/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4002</v>
      </c>
      <c r="S2159" s="2">
        <v>88</v>
      </c>
      <c r="T2159" s="9">
        <f t="shared" si="167"/>
        <v>4090</v>
      </c>
      <c r="U2159" s="9">
        <f t="shared" si="168"/>
        <v>346</v>
      </c>
      <c r="V2159" s="2" t="s">
        <v>34</v>
      </c>
      <c r="W2159" s="10">
        <f t="shared" si="169"/>
        <v>0.02</v>
      </c>
    </row>
    <row r="2160" spans="1:23" x14ac:dyDescent="0.25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VLOOKUP(F2160:F6965,'Customer Info'!A:B,2,0)</f>
        <v>Paul</v>
      </c>
      <c r="H2160" s="6" t="str">
        <f>VLOOKUP($F$10:$F$4815,'Customer Info'!$A$1:$C$501,3,0)</f>
        <v>Stevenson</v>
      </c>
      <c r="I2160" s="6" t="str">
        <f>VLOOKUP($F$10:$F$4815,'Customer Info'!$A$1:$E$501,5,0)</f>
        <v>Kwinana</v>
      </c>
      <c r="J2160" s="2" t="s">
        <v>515</v>
      </c>
      <c r="K2160" s="7" t="str">
        <f>VLOOKUP($J:$J,'Product Details'!$B:$C,2,0)</f>
        <v>Technology</v>
      </c>
      <c r="L2160" s="7" t="str">
        <f>VLOOKUP($J:$J,'Product Details'!$B:$D,3,0)</f>
        <v>Accessories</v>
      </c>
      <c r="M2160" s="7"/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5703</v>
      </c>
      <c r="S2160" s="2">
        <v>81</v>
      </c>
      <c r="T2160" s="9">
        <f t="shared" si="167"/>
        <v>5784</v>
      </c>
      <c r="U2160" s="9">
        <f t="shared" si="168"/>
        <v>354</v>
      </c>
      <c r="V2160" s="2" t="s">
        <v>34</v>
      </c>
      <c r="W2160" s="10">
        <f t="shared" si="169"/>
        <v>0.05</v>
      </c>
    </row>
    <row r="2161" spans="1:23" x14ac:dyDescent="0.25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VLOOKUP(F2161:F6966,'Customer Info'!A:B,2,0)</f>
        <v>Darren</v>
      </c>
      <c r="H2161" s="6" t="str">
        <f>VLOOKUP($F$10:$F$4815,'Customer Info'!$A$1:$C$501,3,0)</f>
        <v>Koutras</v>
      </c>
      <c r="I2161" s="6" t="str">
        <f>VLOOKUP($F$10:$F$4815,'Customer Info'!$A$1:$E$501,5,0)</f>
        <v>Pune</v>
      </c>
      <c r="J2161" s="2" t="s">
        <v>455</v>
      </c>
      <c r="K2161" s="7" t="str">
        <f>VLOOKUP($J:$J,'Product Details'!$B:$C,2,0)</f>
        <v>Office_Supplies</v>
      </c>
      <c r="L2161" s="7" t="str">
        <f>VLOOKUP($J:$J,'Product Details'!$B:$D,3,0)</f>
        <v>Paper</v>
      </c>
      <c r="M2161" s="7"/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14464</v>
      </c>
      <c r="S2161" s="2">
        <v>98</v>
      </c>
      <c r="T2161" s="9">
        <f t="shared" si="167"/>
        <v>14562</v>
      </c>
      <c r="U2161" s="9">
        <f t="shared" si="168"/>
        <v>1056</v>
      </c>
      <c r="V2161" s="2" t="s">
        <v>34</v>
      </c>
      <c r="W2161" s="10">
        <f t="shared" si="169"/>
        <v>0.05</v>
      </c>
    </row>
    <row r="2162" spans="1:23" x14ac:dyDescent="0.25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VLOOKUP(F2162:F6967,'Customer Info'!A:B,2,0)</f>
        <v>Darren</v>
      </c>
      <c r="H2162" s="6" t="str">
        <f>VLOOKUP($F$10:$F$4815,'Customer Info'!$A$1:$C$501,3,0)</f>
        <v>Koutras</v>
      </c>
      <c r="I2162" s="6" t="str">
        <f>VLOOKUP($F$10:$F$4815,'Customer Info'!$A$1:$E$501,5,0)</f>
        <v>Pune</v>
      </c>
      <c r="J2162" s="2" t="s">
        <v>362</v>
      </c>
      <c r="K2162" s="7" t="str">
        <f>VLOOKUP($J:$J,'Product Details'!$B:$C,2,0)</f>
        <v>Technology</v>
      </c>
      <c r="L2162" s="7" t="str">
        <f>VLOOKUP($J:$J,'Product Details'!$B:$D,3,0)</f>
        <v>Machines</v>
      </c>
      <c r="M2162" s="7"/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12952</v>
      </c>
      <c r="S2162" s="2">
        <v>53</v>
      </c>
      <c r="T2162" s="9">
        <f t="shared" si="167"/>
        <v>13005</v>
      </c>
      <c r="U2162" s="9">
        <f t="shared" si="168"/>
        <v>1469</v>
      </c>
      <c r="V2162" s="2" t="s">
        <v>34</v>
      </c>
      <c r="W2162" s="10">
        <f t="shared" si="169"/>
        <v>0.05</v>
      </c>
    </row>
    <row r="2163" spans="1:23" x14ac:dyDescent="0.25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VLOOKUP(F2163:F6968,'Customer Info'!A:B,2,0)</f>
        <v>Rick</v>
      </c>
      <c r="H2163" s="6" t="str">
        <f>VLOOKUP($F$10:$F$4815,'Customer Info'!$A$1:$C$501,3,0)</f>
        <v>Reed</v>
      </c>
      <c r="I2163" s="6" t="str">
        <f>VLOOKUP($F$10:$F$4815,'Customer Info'!$A$1:$E$501,5,0)</f>
        <v>Lucknow</v>
      </c>
      <c r="J2163" s="2" t="s">
        <v>442</v>
      </c>
      <c r="K2163" s="7" t="str">
        <f>VLOOKUP($J:$J,'Product Details'!$B:$C,2,0)</f>
        <v>Technology</v>
      </c>
      <c r="L2163" s="7" t="str">
        <f>VLOOKUP($J:$J,'Product Details'!$B:$D,3,0)</f>
        <v>Phones</v>
      </c>
      <c r="M2163" s="7"/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23392</v>
      </c>
      <c r="S2163" s="2">
        <v>48</v>
      </c>
      <c r="T2163" s="9">
        <f t="shared" si="167"/>
        <v>23440</v>
      </c>
      <c r="U2163" s="9">
        <f t="shared" si="168"/>
        <v>2584</v>
      </c>
      <c r="V2163" s="2" t="s">
        <v>34</v>
      </c>
      <c r="W2163" s="10">
        <f t="shared" si="169"/>
        <v>0.05</v>
      </c>
    </row>
    <row r="2164" spans="1:23" x14ac:dyDescent="0.25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VLOOKUP(F2164:F6969,'Customer Info'!A:B,2,0)</f>
        <v>Brad</v>
      </c>
      <c r="H2164" s="6" t="str">
        <f>VLOOKUP($F$10:$F$4815,'Customer Info'!$A$1:$C$501,3,0)</f>
        <v>Thomas</v>
      </c>
      <c r="I2164" s="6" t="str">
        <f>VLOOKUP($F$10:$F$4815,'Customer Info'!$A$1:$E$501,5,0)</f>
        <v>Udaipur</v>
      </c>
      <c r="J2164" s="2" t="s">
        <v>329</v>
      </c>
      <c r="K2164" s="7" t="str">
        <f>VLOOKUP($J:$J,'Product Details'!$B:$C,2,0)</f>
        <v>Office_Supplies</v>
      </c>
      <c r="L2164" s="7" t="str">
        <f>VLOOKUP($J:$J,'Product Details'!$B:$D,3,0)</f>
        <v>Appliances</v>
      </c>
      <c r="M2164" s="7"/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305</v>
      </c>
      <c r="S2164" s="2">
        <v>10</v>
      </c>
      <c r="T2164" s="9">
        <f t="shared" si="167"/>
        <v>315</v>
      </c>
      <c r="U2164" s="9">
        <f t="shared" si="168"/>
        <v>30</v>
      </c>
      <c r="V2164" s="2" t="s">
        <v>34</v>
      </c>
      <c r="W2164" s="10">
        <f t="shared" si="169"/>
        <v>0.02</v>
      </c>
    </row>
    <row r="2165" spans="1:23" x14ac:dyDescent="0.25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VLOOKUP(F2165:F6970,'Customer Info'!A:B,2,0)</f>
        <v>Caroline</v>
      </c>
      <c r="H2165" s="6" t="str">
        <f>VLOOKUP($F$10:$F$4815,'Customer Info'!$A$1:$C$501,3,0)</f>
        <v>Jumper</v>
      </c>
      <c r="I2165" s="6" t="str">
        <f>VLOOKUP($F$10:$F$4815,'Customer Info'!$A$1:$E$501,5,0)</f>
        <v>Xuzhou</v>
      </c>
      <c r="J2165" s="2" t="s">
        <v>1225</v>
      </c>
      <c r="K2165" s="7" t="str">
        <f>VLOOKUP($J:$J,'Product Details'!$B:$C,2,0)</f>
        <v>Office_Supplies</v>
      </c>
      <c r="L2165" s="7" t="str">
        <f>VLOOKUP($J:$J,'Product Details'!$B:$D,3,0)</f>
        <v>Labels</v>
      </c>
      <c r="M2165" s="7"/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15701</v>
      </c>
      <c r="S2165" s="2">
        <v>60</v>
      </c>
      <c r="T2165" s="9">
        <f t="shared" si="167"/>
        <v>15761</v>
      </c>
      <c r="U2165" s="9">
        <f t="shared" si="168"/>
        <v>1761</v>
      </c>
      <c r="V2165" s="2" t="s">
        <v>64</v>
      </c>
      <c r="W2165" s="10">
        <f t="shared" si="169"/>
        <v>0.05</v>
      </c>
    </row>
    <row r="2166" spans="1:23" x14ac:dyDescent="0.25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VLOOKUP(F2166:F6971,'Customer Info'!A:B,2,0)</f>
        <v>Neil</v>
      </c>
      <c r="H2166" s="6" t="str">
        <f>VLOOKUP($F$10:$F$4815,'Customer Info'!$A$1:$C$501,3,0)</f>
        <v>Franzšsisch</v>
      </c>
      <c r="I2166" s="6" t="str">
        <f>VLOOKUP($F$10:$F$4815,'Customer Info'!$A$1:$E$501,5,0)</f>
        <v>Mount Isa</v>
      </c>
      <c r="J2166" s="2" t="s">
        <v>1406</v>
      </c>
      <c r="K2166" s="7" t="str">
        <f>VLOOKUP($J:$J,'Product Details'!$B:$C,2,0)</f>
        <v>Office_Supplies</v>
      </c>
      <c r="L2166" s="7" t="str">
        <f>VLOOKUP($J:$J,'Product Details'!$B:$D,3,0)</f>
        <v>Art</v>
      </c>
      <c r="M2166" s="7"/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195475</v>
      </c>
      <c r="S2166" s="2">
        <v>77</v>
      </c>
      <c r="T2166" s="9">
        <f t="shared" si="167"/>
        <v>195552</v>
      </c>
      <c r="U2166" s="9">
        <f t="shared" si="168"/>
        <v>17972</v>
      </c>
      <c r="V2166" s="2" t="s">
        <v>64</v>
      </c>
      <c r="W2166" s="10">
        <f t="shared" si="169"/>
        <v>0.12</v>
      </c>
    </row>
    <row r="2167" spans="1:23" x14ac:dyDescent="0.25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VLOOKUP(F2167:F6972,'Customer Info'!A:B,2,0)</f>
        <v>Peter</v>
      </c>
      <c r="H2167" s="6" t="str">
        <f>VLOOKUP($F$10:$F$4815,'Customer Info'!$A$1:$C$501,3,0)</f>
        <v>BŸhler</v>
      </c>
      <c r="I2167" s="6" t="str">
        <f>VLOOKUP($F$10:$F$4815,'Customer Info'!$A$1:$E$501,5,0)</f>
        <v>Wolfsburg</v>
      </c>
      <c r="J2167" s="2" t="s">
        <v>60</v>
      </c>
      <c r="K2167" s="7" t="str">
        <f>VLOOKUP($J:$J,'Product Details'!$B:$C,2,0)</f>
        <v>Technology</v>
      </c>
      <c r="L2167" s="7" t="str">
        <f>VLOOKUP($J:$J,'Product Details'!$B:$D,3,0)</f>
        <v>Accessories</v>
      </c>
      <c r="M2167" s="7"/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2808</v>
      </c>
      <c r="S2167" s="2">
        <v>32</v>
      </c>
      <c r="T2167" s="9">
        <f t="shared" si="167"/>
        <v>2840</v>
      </c>
      <c r="U2167" s="9">
        <f t="shared" si="168"/>
        <v>166</v>
      </c>
      <c r="V2167" s="2" t="s">
        <v>34</v>
      </c>
      <c r="W2167" s="10">
        <f t="shared" si="169"/>
        <v>0.02</v>
      </c>
    </row>
    <row r="2168" spans="1:23" x14ac:dyDescent="0.25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VLOOKUP(F2168:F6973,'Customer Info'!A:B,2,0)</f>
        <v>Todd</v>
      </c>
      <c r="H2168" s="6" t="str">
        <f>VLOOKUP($F$10:$F$4815,'Customer Info'!$A$1:$C$501,3,0)</f>
        <v>Sumrall</v>
      </c>
      <c r="I2168" s="6" t="str">
        <f>VLOOKUP($F$10:$F$4815,'Customer Info'!$A$1:$E$501,5,0)</f>
        <v>Yangzhou</v>
      </c>
      <c r="J2168" s="2" t="s">
        <v>243</v>
      </c>
      <c r="K2168" s="7" t="str">
        <f>VLOOKUP($J:$J,'Product Details'!$B:$C,2,0)</f>
        <v>Office_Supplies</v>
      </c>
      <c r="L2168" s="7" t="str">
        <f>VLOOKUP($J:$J,'Product Details'!$B:$D,3,0)</f>
        <v>Storage</v>
      </c>
      <c r="M2168" s="7"/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4808</v>
      </c>
      <c r="S2168" s="2">
        <v>79</v>
      </c>
      <c r="T2168" s="9">
        <f t="shared" si="167"/>
        <v>4887</v>
      </c>
      <c r="U2168" s="9">
        <f t="shared" si="168"/>
        <v>434</v>
      </c>
      <c r="V2168" s="2" t="s">
        <v>34</v>
      </c>
      <c r="W2168" s="10">
        <f t="shared" si="169"/>
        <v>0.02</v>
      </c>
    </row>
    <row r="2169" spans="1:23" x14ac:dyDescent="0.25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VLOOKUP(F2169:F6974,'Customer Info'!A:B,2,0)</f>
        <v>Jennifer</v>
      </c>
      <c r="H2169" s="6" t="str">
        <f>VLOOKUP($F$10:$F$4815,'Customer Info'!$A$1:$C$501,3,0)</f>
        <v>Halladay</v>
      </c>
      <c r="I2169" s="6" t="str">
        <f>VLOOKUP($F$10:$F$4815,'Customer Info'!$A$1:$E$501,5,0)</f>
        <v>Bielefeld</v>
      </c>
      <c r="J2169" s="2" t="s">
        <v>389</v>
      </c>
      <c r="K2169" s="7" t="str">
        <f>VLOOKUP($J:$J,'Product Details'!$B:$C,2,0)</f>
        <v>Furniture</v>
      </c>
      <c r="L2169" s="7" t="str">
        <f>VLOOKUP($J:$J,'Product Details'!$B:$D,3,0)</f>
        <v>Tables</v>
      </c>
      <c r="M2169" s="7"/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52738</v>
      </c>
      <c r="S2169" s="2">
        <v>52</v>
      </c>
      <c r="T2169" s="9">
        <f t="shared" si="167"/>
        <v>52790</v>
      </c>
      <c r="U2169" s="9">
        <f t="shared" si="168"/>
        <v>3048</v>
      </c>
      <c r="V2169" s="2" t="s">
        <v>34</v>
      </c>
      <c r="W2169" s="10">
        <f t="shared" si="169"/>
        <v>0.09</v>
      </c>
    </row>
    <row r="2170" spans="1:23" x14ac:dyDescent="0.25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VLOOKUP(F2170:F6975,'Customer Info'!A:B,2,0)</f>
        <v>Muhammed</v>
      </c>
      <c r="H2170" s="6" t="str">
        <f>VLOOKUP($F$10:$F$4815,'Customer Info'!$A$1:$C$501,3,0)</f>
        <v>Lee</v>
      </c>
      <c r="I2170" s="6" t="str">
        <f>VLOOKUP($F$10:$F$4815,'Customer Info'!$A$1:$E$501,5,0)</f>
        <v>Nellore</v>
      </c>
      <c r="J2170" s="2" t="s">
        <v>54</v>
      </c>
      <c r="K2170" s="7" t="str">
        <f>VLOOKUP($J:$J,'Product Details'!$B:$C,2,0)</f>
        <v>Furniture</v>
      </c>
      <c r="L2170" s="7" t="str">
        <f>VLOOKUP($J:$J,'Product Details'!$B:$D,3,0)</f>
        <v>Tables</v>
      </c>
      <c r="M2170" s="7"/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1622</v>
      </c>
      <c r="S2170" s="2">
        <v>99</v>
      </c>
      <c r="T2170" s="9">
        <f t="shared" si="167"/>
        <v>1721</v>
      </c>
      <c r="U2170" s="9">
        <f t="shared" si="168"/>
        <v>161</v>
      </c>
      <c r="V2170" s="2" t="s">
        <v>34</v>
      </c>
      <c r="W2170" s="10">
        <f t="shared" si="169"/>
        <v>0.02</v>
      </c>
    </row>
    <row r="2171" spans="1:23" x14ac:dyDescent="0.25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VLOOKUP(F2171:F6976,'Customer Info'!A:B,2,0)</f>
        <v>Steve</v>
      </c>
      <c r="H2171" s="6" t="str">
        <f>VLOOKUP($F$10:$F$4815,'Customer Info'!$A$1:$C$501,3,0)</f>
        <v>Carroll</v>
      </c>
      <c r="I2171" s="6" t="str">
        <f>VLOOKUP($F$10:$F$4815,'Customer Info'!$A$1:$E$501,5,0)</f>
        <v>Qingdao</v>
      </c>
      <c r="J2171" s="2" t="s">
        <v>194</v>
      </c>
      <c r="K2171" s="7" t="str">
        <f>VLOOKUP($J:$J,'Product Details'!$B:$C,2,0)</f>
        <v>Office_Supplies</v>
      </c>
      <c r="L2171" s="7" t="str">
        <f>VLOOKUP($J:$J,'Product Details'!$B:$D,3,0)</f>
        <v>Art</v>
      </c>
      <c r="M2171" s="7"/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3438</v>
      </c>
      <c r="S2171" s="2">
        <v>61</v>
      </c>
      <c r="T2171" s="9">
        <f t="shared" si="167"/>
        <v>3499</v>
      </c>
      <c r="U2171" s="9">
        <f t="shared" si="168"/>
        <v>316</v>
      </c>
      <c r="V2171" s="2" t="s">
        <v>64</v>
      </c>
      <c r="W2171" s="10">
        <f t="shared" si="169"/>
        <v>0.02</v>
      </c>
    </row>
    <row r="2172" spans="1:23" x14ac:dyDescent="0.25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VLOOKUP(F2172:F6977,'Customer Info'!A:B,2,0)</f>
        <v>Ralph</v>
      </c>
      <c r="H2172" s="6" t="str">
        <f>VLOOKUP($F$10:$F$4815,'Customer Info'!$A$1:$C$501,3,0)</f>
        <v>Arnett</v>
      </c>
      <c r="I2172" s="6" t="str">
        <f>VLOOKUP($F$10:$F$4815,'Customer Info'!$A$1:$E$501,5,0)</f>
        <v>Shenyang</v>
      </c>
      <c r="J2172" s="2" t="s">
        <v>227</v>
      </c>
      <c r="K2172" s="7" t="str">
        <f>VLOOKUP($J:$J,'Product Details'!$B:$C,2,0)</f>
        <v>Furniture</v>
      </c>
      <c r="L2172" s="7" t="str">
        <f>VLOOKUP($J:$J,'Product Details'!$B:$D,3,0)</f>
        <v>Bookcases</v>
      </c>
      <c r="M2172" s="7"/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100</v>
      </c>
      <c r="S2172" s="2">
        <v>10</v>
      </c>
      <c r="T2172" s="9">
        <f t="shared" si="167"/>
        <v>110</v>
      </c>
      <c r="U2172" s="9">
        <f t="shared" si="168"/>
        <v>15</v>
      </c>
      <c r="V2172" s="2" t="s">
        <v>72</v>
      </c>
      <c r="W2172" s="10">
        <f t="shared" si="169"/>
        <v>0.02</v>
      </c>
    </row>
    <row r="2173" spans="1:23" x14ac:dyDescent="0.25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VLOOKUP(F2173:F6978,'Customer Info'!A:B,2,0)</f>
        <v>Philisse</v>
      </c>
      <c r="H2173" s="6" t="str">
        <f>VLOOKUP($F$10:$F$4815,'Customer Info'!$A$1:$C$501,3,0)</f>
        <v>Overcash</v>
      </c>
      <c r="I2173" s="6" t="str">
        <f>VLOOKUP($F$10:$F$4815,'Customer Info'!$A$1:$E$501,5,0)</f>
        <v>Potsdam</v>
      </c>
      <c r="J2173" s="2" t="s">
        <v>5</v>
      </c>
      <c r="K2173" s="7" t="str">
        <f>VLOOKUP($J:$J,'Product Details'!$B:$C,2,0)</f>
        <v>Furniture</v>
      </c>
      <c r="L2173" s="7" t="str">
        <f>VLOOKUP($J:$J,'Product Details'!$B:$D,3,0)</f>
        <v>Furnishings</v>
      </c>
      <c r="M2173" s="7"/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167</v>
      </c>
      <c r="S2173" s="2">
        <v>30</v>
      </c>
      <c r="T2173" s="9">
        <f t="shared" si="167"/>
        <v>197</v>
      </c>
      <c r="U2173" s="9">
        <f t="shared" si="168"/>
        <v>42</v>
      </c>
      <c r="V2173" s="2" t="s">
        <v>64</v>
      </c>
      <c r="W2173" s="10">
        <f t="shared" si="169"/>
        <v>0.02</v>
      </c>
    </row>
    <row r="2174" spans="1:23" x14ac:dyDescent="0.25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VLOOKUP(F2174:F6979,'Customer Info'!A:B,2,0)</f>
        <v>Fred</v>
      </c>
      <c r="H2174" s="6" t="str">
        <f>VLOOKUP($F$10:$F$4815,'Customer Info'!$A$1:$C$501,3,0)</f>
        <v>Hopkins</v>
      </c>
      <c r="I2174" s="6" t="str">
        <f>VLOOKUP($F$10:$F$4815,'Customer Info'!$A$1:$E$501,5,0)</f>
        <v>Sydney</v>
      </c>
      <c r="J2174" s="2" t="s">
        <v>425</v>
      </c>
      <c r="K2174" s="7" t="str">
        <f>VLOOKUP($J:$J,'Product Details'!$B:$C,2,0)</f>
        <v>Office_Supplies</v>
      </c>
      <c r="L2174" s="7" t="str">
        <f>VLOOKUP($J:$J,'Product Details'!$B:$D,3,0)</f>
        <v>Supplies</v>
      </c>
      <c r="M2174" s="7"/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28522</v>
      </c>
      <c r="S2174" s="2">
        <v>58</v>
      </c>
      <c r="T2174" s="9">
        <f t="shared" si="167"/>
        <v>28580</v>
      </c>
      <c r="U2174" s="9">
        <f t="shared" si="168"/>
        <v>2196</v>
      </c>
      <c r="V2174" s="2" t="s">
        <v>34</v>
      </c>
      <c r="W2174" s="10">
        <f t="shared" si="169"/>
        <v>7.0000000000000007E-2</v>
      </c>
    </row>
    <row r="2175" spans="1:23" x14ac:dyDescent="0.25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VLOOKUP(F2175:F6980,'Customer Info'!A:B,2,0)</f>
        <v>Michael</v>
      </c>
      <c r="H2175" s="6" t="str">
        <f>VLOOKUP($F$10:$F$4815,'Customer Info'!$A$1:$C$501,3,0)</f>
        <v>Nguyen</v>
      </c>
      <c r="I2175" s="6" t="str">
        <f>VLOOKUP($F$10:$F$4815,'Customer Info'!$A$1:$E$501,5,0)</f>
        <v>Berlin</v>
      </c>
      <c r="J2175" s="2" t="s">
        <v>109</v>
      </c>
      <c r="K2175" s="7" t="str">
        <f>VLOOKUP($J:$J,'Product Details'!$B:$C,2,0)</f>
        <v>Furniture</v>
      </c>
      <c r="L2175" s="7" t="str">
        <f>VLOOKUP($J:$J,'Product Details'!$B:$D,3,0)</f>
        <v>Bookcases</v>
      </c>
      <c r="M2175" s="7"/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935</v>
      </c>
      <c r="S2175" s="2">
        <v>30</v>
      </c>
      <c r="T2175" s="9">
        <f t="shared" si="167"/>
        <v>965</v>
      </c>
      <c r="U2175" s="9">
        <f t="shared" si="168"/>
        <v>85</v>
      </c>
      <c r="V2175" s="2" t="s">
        <v>34</v>
      </c>
      <c r="W2175" s="10">
        <f t="shared" si="169"/>
        <v>0.02</v>
      </c>
    </row>
    <row r="2176" spans="1:23" x14ac:dyDescent="0.25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VLOOKUP(F2176:F6981,'Customer Info'!A:B,2,0)</f>
        <v>Valerie</v>
      </c>
      <c r="H2176" s="6" t="str">
        <f>VLOOKUP($F$10:$F$4815,'Customer Info'!$A$1:$C$501,3,0)</f>
        <v>Takahito</v>
      </c>
      <c r="I2176" s="6" t="str">
        <f>VLOOKUP($F$10:$F$4815,'Customer Info'!$A$1:$E$501,5,0)</f>
        <v>Surat</v>
      </c>
      <c r="J2176" s="2" t="s">
        <v>867</v>
      </c>
      <c r="K2176" s="7" t="str">
        <f>VLOOKUP($J:$J,'Product Details'!$B:$C,2,0)</f>
        <v>Furniture</v>
      </c>
      <c r="L2176" s="7" t="str">
        <f>VLOOKUP($J:$J,'Product Details'!$B:$D,3,0)</f>
        <v>Chairs</v>
      </c>
      <c r="M2176" s="7"/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576</v>
      </c>
      <c r="S2176" s="2">
        <v>30</v>
      </c>
      <c r="T2176" s="9">
        <f t="shared" si="167"/>
        <v>606</v>
      </c>
      <c r="U2176" s="9">
        <f t="shared" si="168"/>
        <v>74</v>
      </c>
      <c r="V2176" s="2" t="s">
        <v>31</v>
      </c>
      <c r="W2176" s="10">
        <f t="shared" si="169"/>
        <v>0.02</v>
      </c>
    </row>
    <row r="2177" spans="1:23" x14ac:dyDescent="0.25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VLOOKUP(F2177:F6982,'Customer Info'!A:B,2,0)</f>
        <v>Eugene</v>
      </c>
      <c r="H2177" s="6" t="str">
        <f>VLOOKUP($F$10:$F$4815,'Customer Info'!$A$1:$C$501,3,0)</f>
        <v>Barchas</v>
      </c>
      <c r="I2177" s="6" t="str">
        <f>VLOOKUP($F$10:$F$4815,'Customer Info'!$A$1:$E$501,5,0)</f>
        <v>Aksu</v>
      </c>
      <c r="J2177" s="2" t="s">
        <v>94</v>
      </c>
      <c r="K2177" s="7" t="str">
        <f>VLOOKUP($J:$J,'Product Details'!$B:$C,2,0)</f>
        <v>Furniture</v>
      </c>
      <c r="L2177" s="7" t="str">
        <f>VLOOKUP($J:$J,'Product Details'!$B:$D,3,0)</f>
        <v>Bookcases</v>
      </c>
      <c r="M2177" s="7"/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1336</v>
      </c>
      <c r="S2177" s="2">
        <v>30</v>
      </c>
      <c r="T2177" s="9">
        <f t="shared" si="167"/>
        <v>1366</v>
      </c>
      <c r="U2177" s="9">
        <f t="shared" si="168"/>
        <v>126</v>
      </c>
      <c r="V2177" s="2" t="s">
        <v>34</v>
      </c>
      <c r="W2177" s="10">
        <f t="shared" si="169"/>
        <v>0.02</v>
      </c>
    </row>
    <row r="2178" spans="1:23" x14ac:dyDescent="0.25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VLOOKUP(F2178:F6983,'Customer Info'!A:B,2,0)</f>
        <v>Robert</v>
      </c>
      <c r="H2178" s="6" t="str">
        <f>VLOOKUP($F$10:$F$4815,'Customer Info'!$A$1:$C$501,3,0)</f>
        <v>Dilbeck</v>
      </c>
      <c r="I2178" s="6" t="str">
        <f>VLOOKUP($F$10:$F$4815,'Customer Info'!$A$1:$E$501,5,0)</f>
        <v>Bihar Sharif</v>
      </c>
      <c r="J2178" s="2" t="s">
        <v>595</v>
      </c>
      <c r="K2178" s="7" t="str">
        <f>VLOOKUP($J:$J,'Product Details'!$B:$C,2,0)</f>
        <v>Office_Supplies</v>
      </c>
      <c r="L2178" s="7" t="str">
        <f>VLOOKUP($J:$J,'Product Details'!$B:$D,3,0)</f>
        <v>Art</v>
      </c>
      <c r="M2178" s="7"/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300</v>
      </c>
      <c r="S2178" s="2">
        <v>10</v>
      </c>
      <c r="T2178" s="9">
        <f t="shared" si="167"/>
        <v>310</v>
      </c>
      <c r="U2178" s="9">
        <f t="shared" si="168"/>
        <v>30</v>
      </c>
      <c r="V2178" s="2" t="s">
        <v>34</v>
      </c>
      <c r="W2178" s="10">
        <f t="shared" si="169"/>
        <v>0.02</v>
      </c>
    </row>
    <row r="2179" spans="1:23" x14ac:dyDescent="0.25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VLOOKUP(F2179:F6984,'Customer Info'!A:B,2,0)</f>
        <v>Jill</v>
      </c>
      <c r="H2179" s="6" t="str">
        <f>VLOOKUP($F$10:$F$4815,'Customer Info'!$A$1:$C$501,3,0)</f>
        <v>Stevenson</v>
      </c>
      <c r="I2179" s="6" t="str">
        <f>VLOOKUP($F$10:$F$4815,'Customer Info'!$A$1:$E$501,5,0)</f>
        <v>Bengbu</v>
      </c>
      <c r="J2179" s="2" t="s">
        <v>695</v>
      </c>
      <c r="K2179" s="7" t="str">
        <f>VLOOKUP($J:$J,'Product Details'!$B:$C,2,0)</f>
        <v>Office_Supplies</v>
      </c>
      <c r="L2179" s="7" t="str">
        <f>VLOOKUP($J:$J,'Product Details'!$B:$D,3,0)</f>
        <v>Binders</v>
      </c>
      <c r="M2179" s="7"/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2681</v>
      </c>
      <c r="S2179" s="2">
        <v>57</v>
      </c>
      <c r="T2179" s="9">
        <f t="shared" si="167"/>
        <v>2738</v>
      </c>
      <c r="U2179" s="9">
        <f t="shared" si="168"/>
        <v>280</v>
      </c>
      <c r="V2179" s="2" t="s">
        <v>34</v>
      </c>
      <c r="W2179" s="10">
        <f t="shared" si="169"/>
        <v>0.02</v>
      </c>
    </row>
    <row r="2180" spans="1:23" x14ac:dyDescent="0.25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VLOOKUP(F2180:F6985,'Customer Info'!A:B,2,0)</f>
        <v>Alejandro</v>
      </c>
      <c r="H2180" s="6" t="str">
        <f>VLOOKUP($F$10:$F$4815,'Customer Info'!$A$1:$C$501,3,0)</f>
        <v>Grove</v>
      </c>
      <c r="I2180" s="6" t="str">
        <f>VLOOKUP($F$10:$F$4815,'Customer Info'!$A$1:$E$501,5,0)</f>
        <v>Whyalla</v>
      </c>
      <c r="J2180" s="2" t="s">
        <v>392</v>
      </c>
      <c r="K2180" s="7" t="str">
        <f>VLOOKUP($J:$J,'Product Details'!$B:$C,2,0)</f>
        <v>Office_Supplies</v>
      </c>
      <c r="L2180" s="7" t="str">
        <f>VLOOKUP($J:$J,'Product Details'!$B:$D,3,0)</f>
        <v>Binders</v>
      </c>
      <c r="M2180" s="7"/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25485</v>
      </c>
      <c r="S2180" s="2">
        <v>79</v>
      </c>
      <c r="T2180" s="9">
        <f t="shared" si="167"/>
        <v>25564</v>
      </c>
      <c r="U2180" s="9">
        <f t="shared" si="168"/>
        <v>2623</v>
      </c>
      <c r="V2180" s="2" t="s">
        <v>34</v>
      </c>
      <c r="W2180" s="10">
        <f t="shared" si="169"/>
        <v>7.0000000000000007E-2</v>
      </c>
    </row>
    <row r="2181" spans="1:23" x14ac:dyDescent="0.25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VLOOKUP(F2181:F6986,'Customer Info'!A:B,2,0)</f>
        <v>Roland</v>
      </c>
      <c r="H2181" s="6" t="str">
        <f>VLOOKUP($F$10:$F$4815,'Customer Info'!$A$1:$C$501,3,0)</f>
        <v>Murray</v>
      </c>
      <c r="I2181" s="6" t="str">
        <f>VLOOKUP($F$10:$F$4815,'Customer Info'!$A$1:$E$501,5,0)</f>
        <v>Frankfurt</v>
      </c>
      <c r="J2181" s="2" t="s">
        <v>455</v>
      </c>
      <c r="K2181" s="7" t="str">
        <f>VLOOKUP($J:$J,'Product Details'!$B:$C,2,0)</f>
        <v>Office_Supplies</v>
      </c>
      <c r="L2181" s="7" t="str">
        <f>VLOOKUP($J:$J,'Product Details'!$B:$D,3,0)</f>
        <v>Paper</v>
      </c>
      <c r="M2181" s="7"/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3306</v>
      </c>
      <c r="S2181" s="2">
        <v>68</v>
      </c>
      <c r="T2181" s="9">
        <f t="shared" si="167"/>
        <v>3374</v>
      </c>
      <c r="U2181" s="9">
        <f t="shared" si="168"/>
        <v>254</v>
      </c>
      <c r="V2181" s="2" t="s">
        <v>34</v>
      </c>
      <c r="W2181" s="10">
        <f t="shared" si="169"/>
        <v>0.02</v>
      </c>
    </row>
    <row r="2182" spans="1:23" x14ac:dyDescent="0.25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VLOOKUP(F2182:F6987,'Customer Info'!A:B,2,0)</f>
        <v>Dorothy</v>
      </c>
      <c r="H2182" s="6" t="str">
        <f>VLOOKUP($F$10:$F$4815,'Customer Info'!$A$1:$C$501,3,0)</f>
        <v>Wardle</v>
      </c>
      <c r="I2182" s="6" t="str">
        <f>VLOOKUP($F$10:$F$4815,'Customer Info'!$A$1:$E$501,5,0)</f>
        <v>Sydney</v>
      </c>
      <c r="J2182" s="2" t="s">
        <v>374</v>
      </c>
      <c r="K2182" s="7" t="str">
        <f>VLOOKUP($J:$J,'Product Details'!$B:$C,2,0)</f>
        <v>Furniture</v>
      </c>
      <c r="L2182" s="7" t="str">
        <f>VLOOKUP($J:$J,'Product Details'!$B:$D,3,0)</f>
        <v>Chairs</v>
      </c>
      <c r="M2182" s="7"/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7620</v>
      </c>
      <c r="S2182" s="2">
        <v>48</v>
      </c>
      <c r="T2182" s="9">
        <f t="shared" si="167"/>
        <v>7668</v>
      </c>
      <c r="U2182" s="9">
        <f t="shared" si="168"/>
        <v>477</v>
      </c>
      <c r="V2182" s="2" t="s">
        <v>34</v>
      </c>
      <c r="W2182" s="10">
        <f t="shared" si="169"/>
        <v>0.05</v>
      </c>
    </row>
    <row r="2183" spans="1:23" x14ac:dyDescent="0.25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VLOOKUP(F2183:F6988,'Customer Info'!A:B,2,0)</f>
        <v>Eugene</v>
      </c>
      <c r="H2183" s="6" t="str">
        <f>VLOOKUP($F$10:$F$4815,'Customer Info'!$A$1:$C$501,3,0)</f>
        <v>Barchas</v>
      </c>
      <c r="I2183" s="6" t="str">
        <f>VLOOKUP($F$10:$F$4815,'Customer Info'!$A$1:$E$501,5,0)</f>
        <v>Aksu</v>
      </c>
      <c r="J2183" s="2" t="s">
        <v>841</v>
      </c>
      <c r="K2183" s="7" t="str">
        <f>VLOOKUP($J:$J,'Product Details'!$B:$C,2,0)</f>
        <v>Office_Supplies</v>
      </c>
      <c r="L2183" s="7" t="str">
        <f>VLOOKUP($J:$J,'Product Details'!$B:$D,3,0)</f>
        <v>Envelopes</v>
      </c>
      <c r="M2183" s="7"/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13475</v>
      </c>
      <c r="S2183" s="2">
        <v>43</v>
      </c>
      <c r="T2183" s="9">
        <f t="shared" si="167"/>
        <v>13518</v>
      </c>
      <c r="U2183" s="9">
        <f t="shared" si="168"/>
        <v>680</v>
      </c>
      <c r="V2183" s="2" t="s">
        <v>31</v>
      </c>
      <c r="W2183" s="10">
        <f t="shared" si="169"/>
        <v>0.05</v>
      </c>
    </row>
    <row r="2184" spans="1:23" x14ac:dyDescent="0.25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VLOOKUP(F2184:F6989,'Customer Info'!A:B,2,0)</f>
        <v>Thais</v>
      </c>
      <c r="H2184" s="6" t="str">
        <f>VLOOKUP($F$10:$F$4815,'Customer Info'!$A$1:$C$501,3,0)</f>
        <v>Sissman</v>
      </c>
      <c r="I2184" s="6" t="str">
        <f>VLOOKUP($F$10:$F$4815,'Customer Info'!$A$1:$E$501,5,0)</f>
        <v>Essen</v>
      </c>
      <c r="J2184" s="2" t="s">
        <v>1174</v>
      </c>
      <c r="K2184" s="7" t="str">
        <f>VLOOKUP($J:$J,'Product Details'!$B:$C,2,0)</f>
        <v>Office_Supplies</v>
      </c>
      <c r="L2184" s="7" t="str">
        <f>VLOOKUP($J:$J,'Product Details'!$B:$D,3,0)</f>
        <v>Storage</v>
      </c>
      <c r="M2184" s="7"/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8448</v>
      </c>
      <c r="S2184" s="2">
        <v>76</v>
      </c>
      <c r="T2184" s="9">
        <f t="shared" si="167"/>
        <v>8524</v>
      </c>
      <c r="U2184" s="9">
        <f t="shared" si="168"/>
        <v>702</v>
      </c>
      <c r="V2184" s="2" t="s">
        <v>34</v>
      </c>
      <c r="W2184" s="10">
        <f t="shared" si="169"/>
        <v>0.05</v>
      </c>
    </row>
    <row r="2185" spans="1:23" x14ac:dyDescent="0.25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VLOOKUP(F2185:F6990,'Customer Info'!A:B,2,0)</f>
        <v>Claire</v>
      </c>
      <c r="H2185" s="6" t="str">
        <f>VLOOKUP($F$10:$F$4815,'Customer Info'!$A$1:$C$501,3,0)</f>
        <v>Gute</v>
      </c>
      <c r="I2185" s="6" t="str">
        <f>VLOOKUP($F$10:$F$4815,'Customer Info'!$A$1:$E$501,5,0)</f>
        <v>Shenzhen</v>
      </c>
      <c r="J2185" s="2" t="s">
        <v>63</v>
      </c>
      <c r="K2185" s="7" t="str">
        <f>VLOOKUP($J:$J,'Product Details'!$B:$C,2,0)</f>
        <v>Office_Supplies</v>
      </c>
      <c r="L2185" s="7" t="str">
        <f>VLOOKUP($J:$J,'Product Details'!$B:$D,3,0)</f>
        <v>Envelopes</v>
      </c>
      <c r="M2185" s="7"/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4486</v>
      </c>
      <c r="S2185" s="2">
        <v>73</v>
      </c>
      <c r="T2185" s="9">
        <f t="shared" si="167"/>
        <v>4559</v>
      </c>
      <c r="U2185" s="9">
        <f t="shared" si="168"/>
        <v>559</v>
      </c>
      <c r="V2185" s="2" t="s">
        <v>64</v>
      </c>
      <c r="W2185" s="10">
        <f t="shared" si="169"/>
        <v>0.02</v>
      </c>
    </row>
    <row r="2186" spans="1:23" x14ac:dyDescent="0.25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VLOOKUP(F2186:F6991,'Customer Info'!A:B,2,0)</f>
        <v>Allen</v>
      </c>
      <c r="H2186" s="6" t="str">
        <f>VLOOKUP($F$10:$F$4815,'Customer Info'!$A$1:$C$501,3,0)</f>
        <v>Rosenblatt</v>
      </c>
      <c r="I2186" s="6" t="str">
        <f>VLOOKUP($F$10:$F$4815,'Customer Info'!$A$1:$E$501,5,0)</f>
        <v>Chaozhou</v>
      </c>
      <c r="J2186" s="2" t="s">
        <v>551</v>
      </c>
      <c r="K2186" s="7" t="str">
        <f>VLOOKUP($J:$J,'Product Details'!$B:$C,2,0)</f>
        <v>Office_Supplies</v>
      </c>
      <c r="L2186" s="7" t="str">
        <f>VLOOKUP($J:$J,'Product Details'!$B:$D,3,0)</f>
        <v>Art</v>
      </c>
      <c r="M2186" s="7"/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6290</v>
      </c>
      <c r="S2186" s="2">
        <v>96</v>
      </c>
      <c r="T2186" s="9">
        <f t="shared" si="167"/>
        <v>6386</v>
      </c>
      <c r="U2186" s="9">
        <f t="shared" si="168"/>
        <v>336</v>
      </c>
      <c r="V2186" s="2" t="s">
        <v>34</v>
      </c>
      <c r="W2186" s="10">
        <f t="shared" si="169"/>
        <v>0.05</v>
      </c>
    </row>
    <row r="2187" spans="1:23" x14ac:dyDescent="0.25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VLOOKUP(F2187:F6992,'Customer Info'!A:B,2,0)</f>
        <v>Bill</v>
      </c>
      <c r="H2187" s="6" t="str">
        <f>VLOOKUP($F$10:$F$4815,'Customer Info'!$A$1:$C$501,3,0)</f>
        <v>Eplett</v>
      </c>
      <c r="I2187" s="6" t="str">
        <f>VLOOKUP($F$10:$F$4815,'Customer Info'!$A$1:$E$501,5,0)</f>
        <v>Newcastle</v>
      </c>
      <c r="J2187" s="2" t="s">
        <v>405</v>
      </c>
      <c r="K2187" s="7" t="str">
        <f>VLOOKUP($J:$J,'Product Details'!$B:$C,2,0)</f>
        <v>Furniture</v>
      </c>
      <c r="L2187" s="7" t="str">
        <f>VLOOKUP($J:$J,'Product Details'!$B:$D,3,0)</f>
        <v>Furnishings</v>
      </c>
      <c r="M2187" s="7"/>
      <c r="N2187" s="2">
        <v>8617</v>
      </c>
      <c r="O2187" s="2">
        <v>7900</v>
      </c>
      <c r="P2187" s="2">
        <v>1</v>
      </c>
      <c r="Q2187" s="8">
        <f t="shared" ref="Q2187:Q2250" si="170">O2187*P2187</f>
        <v>7900</v>
      </c>
      <c r="R2187" s="8">
        <f t="shared" ref="R2187:R2250" si="171">N2187*P2187</f>
        <v>8617</v>
      </c>
      <c r="S2187" s="2">
        <v>65</v>
      </c>
      <c r="T2187" s="9">
        <f t="shared" ref="T2187:T2250" si="172">R2187+S2187</f>
        <v>8682</v>
      </c>
      <c r="U2187" s="9">
        <f t="shared" ref="U2187:U2250" si="173">T2187-Q2187</f>
        <v>782</v>
      </c>
      <c r="V2187" s="2" t="s">
        <v>64</v>
      </c>
      <c r="W2187" s="10">
        <f t="shared" ref="W2187:W2250" si="174">VLOOKUP(T:T,$X$1:$Y$7, 2, TRUE)</f>
        <v>0.05</v>
      </c>
    </row>
    <row r="2188" spans="1:23" x14ac:dyDescent="0.25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VLOOKUP(F2188:F6993,'Customer Info'!A:B,2,0)</f>
        <v>Laurel</v>
      </c>
      <c r="H2188" s="6" t="str">
        <f>VLOOKUP($F$10:$F$4815,'Customer Info'!$A$1:$C$501,3,0)</f>
        <v>Beltran</v>
      </c>
      <c r="I2188" s="6" t="str">
        <f>VLOOKUP($F$10:$F$4815,'Customer Info'!$A$1:$E$501,5,0)</f>
        <v>Wuppertal</v>
      </c>
      <c r="J2188" s="2" t="s">
        <v>551</v>
      </c>
      <c r="K2188" s="7" t="str">
        <f>VLOOKUP($J:$J,'Product Details'!$B:$C,2,0)</f>
        <v>Office_Supplies</v>
      </c>
      <c r="L2188" s="7" t="str">
        <f>VLOOKUP($J:$J,'Product Details'!$B:$D,3,0)</f>
        <v>Art</v>
      </c>
      <c r="M2188" s="7"/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">
        <v>25</v>
      </c>
      <c r="T2188" s="9">
        <f t="shared" si="172"/>
        <v>33541</v>
      </c>
      <c r="U2188" s="9">
        <f t="shared" si="173"/>
        <v>1297</v>
      </c>
      <c r="V2188" s="2" t="s">
        <v>34</v>
      </c>
      <c r="W2188" s="10">
        <f t="shared" si="174"/>
        <v>7.0000000000000007E-2</v>
      </c>
    </row>
    <row r="2189" spans="1:23" x14ac:dyDescent="0.25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VLOOKUP(F2189:F6994,'Customer Info'!A:B,2,0)</f>
        <v>Bart</v>
      </c>
      <c r="H2189" s="6" t="str">
        <f>VLOOKUP($F$10:$F$4815,'Customer Info'!$A$1:$C$501,3,0)</f>
        <v>Folk</v>
      </c>
      <c r="I2189" s="6" t="str">
        <f>VLOOKUP($F$10:$F$4815,'Customer Info'!$A$1:$E$501,5,0)</f>
        <v>Melbourne</v>
      </c>
      <c r="J2189" s="2" t="s">
        <v>39</v>
      </c>
      <c r="K2189" s="7" t="str">
        <f>VLOOKUP($J:$J,'Product Details'!$B:$C,2,0)</f>
        <v>Office_Supplies</v>
      </c>
      <c r="L2189" s="7" t="str">
        <f>VLOOKUP($J:$J,'Product Details'!$B:$D,3,0)</f>
        <v>Binders</v>
      </c>
      <c r="M2189" s="7"/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">
        <v>52</v>
      </c>
      <c r="T2189" s="9">
        <f t="shared" si="172"/>
        <v>13396</v>
      </c>
      <c r="U2189" s="9">
        <f t="shared" si="173"/>
        <v>308</v>
      </c>
      <c r="V2189" s="2" t="s">
        <v>34</v>
      </c>
      <c r="W2189" s="10">
        <f t="shared" si="174"/>
        <v>0.05</v>
      </c>
    </row>
    <row r="2190" spans="1:23" x14ac:dyDescent="0.25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VLOOKUP(F2190:F6995,'Customer Info'!A:B,2,0)</f>
        <v>Ralph</v>
      </c>
      <c r="H2190" s="6" t="str">
        <f>VLOOKUP($F$10:$F$4815,'Customer Info'!$A$1:$C$501,3,0)</f>
        <v>Kennedy</v>
      </c>
      <c r="I2190" s="6" t="str">
        <f>VLOOKUP($F$10:$F$4815,'Customer Info'!$A$1:$E$501,5,0)</f>
        <v>Perth</v>
      </c>
      <c r="J2190" s="2" t="s">
        <v>60</v>
      </c>
      <c r="K2190" s="7" t="str">
        <f>VLOOKUP($J:$J,'Product Details'!$B:$C,2,0)</f>
        <v>Technology</v>
      </c>
      <c r="L2190" s="7" t="str">
        <f>VLOOKUP($J:$J,'Product Details'!$B:$D,3,0)</f>
        <v>Accessories</v>
      </c>
      <c r="M2190" s="7"/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">
        <v>55</v>
      </c>
      <c r="T2190" s="9">
        <f t="shared" si="172"/>
        <v>12123</v>
      </c>
      <c r="U2190" s="9">
        <f t="shared" si="173"/>
        <v>823</v>
      </c>
      <c r="V2190" s="2" t="s">
        <v>34</v>
      </c>
      <c r="W2190" s="10">
        <f t="shared" si="174"/>
        <v>0.05</v>
      </c>
    </row>
    <row r="2191" spans="1:23" x14ac:dyDescent="0.25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VLOOKUP(F2191:F6996,'Customer Info'!A:B,2,0)</f>
        <v>Helen</v>
      </c>
      <c r="H2191" s="6" t="str">
        <f>VLOOKUP($F$10:$F$4815,'Customer Info'!$A$1:$C$501,3,0)</f>
        <v>Abelman</v>
      </c>
      <c r="I2191" s="6" t="str">
        <f>VLOOKUP($F$10:$F$4815,'Customer Info'!$A$1:$E$501,5,0)</f>
        <v>Munich</v>
      </c>
      <c r="J2191" s="2" t="s">
        <v>302</v>
      </c>
      <c r="K2191" s="7" t="str">
        <f>VLOOKUP($J:$J,'Product Details'!$B:$C,2,0)</f>
        <v>Technology</v>
      </c>
      <c r="L2191" s="7" t="str">
        <f>VLOOKUP($J:$J,'Product Details'!$B:$D,3,0)</f>
        <v>Machines</v>
      </c>
      <c r="M2191" s="7"/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">
        <v>64</v>
      </c>
      <c r="T2191" s="9">
        <f t="shared" si="172"/>
        <v>5938</v>
      </c>
      <c r="U2191" s="9">
        <f t="shared" si="173"/>
        <v>400</v>
      </c>
      <c r="V2191" s="2" t="s">
        <v>34</v>
      </c>
      <c r="W2191" s="10">
        <f t="shared" si="174"/>
        <v>0.05</v>
      </c>
    </row>
    <row r="2192" spans="1:23" x14ac:dyDescent="0.25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VLOOKUP(F2192:F6997,'Customer Info'!A:B,2,0)</f>
        <v>Anthony</v>
      </c>
      <c r="H2192" s="6" t="str">
        <f>VLOOKUP($F$10:$F$4815,'Customer Info'!$A$1:$C$501,3,0)</f>
        <v>O'Donnell</v>
      </c>
      <c r="I2192" s="6" t="str">
        <f>VLOOKUP($F$10:$F$4815,'Customer Info'!$A$1:$E$501,5,0)</f>
        <v>Berlin</v>
      </c>
      <c r="J2192" s="2" t="s">
        <v>700</v>
      </c>
      <c r="K2192" s="7" t="str">
        <f>VLOOKUP($J:$J,'Product Details'!$B:$C,2,0)</f>
        <v>Technology</v>
      </c>
      <c r="L2192" s="7" t="str">
        <f>VLOOKUP($J:$J,'Product Details'!$B:$D,3,0)</f>
        <v>Accessories</v>
      </c>
      <c r="M2192" s="7"/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">
        <v>30</v>
      </c>
      <c r="T2192" s="9">
        <f t="shared" si="172"/>
        <v>434</v>
      </c>
      <c r="U2192" s="9">
        <f t="shared" si="173"/>
        <v>60</v>
      </c>
      <c r="V2192" s="2" t="s">
        <v>64</v>
      </c>
      <c r="W2192" s="10">
        <f t="shared" si="174"/>
        <v>0.02</v>
      </c>
    </row>
    <row r="2193" spans="1:23" x14ac:dyDescent="0.25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VLOOKUP(F2193:F6998,'Customer Info'!A:B,2,0)</f>
        <v>Sung</v>
      </c>
      <c r="H2193" s="6" t="str">
        <f>VLOOKUP($F$10:$F$4815,'Customer Info'!$A$1:$C$501,3,0)</f>
        <v>Shariari</v>
      </c>
      <c r="I2193" s="6" t="str">
        <f>VLOOKUP($F$10:$F$4815,'Customer Info'!$A$1:$E$501,5,0)</f>
        <v>Solapur</v>
      </c>
      <c r="J2193" s="2" t="s">
        <v>57</v>
      </c>
      <c r="K2193" s="7" t="str">
        <f>VLOOKUP($J:$J,'Product Details'!$B:$C,2,0)</f>
        <v>Technology</v>
      </c>
      <c r="L2193" s="7" t="str">
        <f>VLOOKUP($J:$J,'Product Details'!$B:$D,3,0)</f>
        <v>Accessories</v>
      </c>
      <c r="M2193" s="7"/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">
        <v>62</v>
      </c>
      <c r="T2193" s="9">
        <f t="shared" si="172"/>
        <v>24623</v>
      </c>
      <c r="U2193" s="9">
        <f t="shared" si="173"/>
        <v>1226</v>
      </c>
      <c r="V2193" s="2" t="s">
        <v>31</v>
      </c>
      <c r="W2193" s="10">
        <f t="shared" si="174"/>
        <v>0.05</v>
      </c>
    </row>
    <row r="2194" spans="1:23" x14ac:dyDescent="0.25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VLOOKUP(F2194:F6999,'Customer Info'!A:B,2,0)</f>
        <v>Jack</v>
      </c>
      <c r="H2194" s="6" t="str">
        <f>VLOOKUP($F$10:$F$4815,'Customer Info'!$A$1:$C$501,3,0)</f>
        <v>O'Briant</v>
      </c>
      <c r="I2194" s="6" t="str">
        <f>VLOOKUP($F$10:$F$4815,'Customer Info'!$A$1:$E$501,5,0)</f>
        <v>Jammu</v>
      </c>
      <c r="J2194" s="2" t="s">
        <v>191</v>
      </c>
      <c r="K2194" s="7" t="str">
        <f>VLOOKUP($J:$J,'Product Details'!$B:$C,2,0)</f>
        <v>Furniture</v>
      </c>
      <c r="L2194" s="7" t="str">
        <f>VLOOKUP($J:$J,'Product Details'!$B:$D,3,0)</f>
        <v>Tables</v>
      </c>
      <c r="M2194" s="7"/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">
        <v>76</v>
      </c>
      <c r="T2194" s="9">
        <f t="shared" si="172"/>
        <v>13176</v>
      </c>
      <c r="U2194" s="9">
        <f t="shared" si="173"/>
        <v>816</v>
      </c>
      <c r="V2194" s="2" t="s">
        <v>34</v>
      </c>
      <c r="W2194" s="10">
        <f t="shared" si="174"/>
        <v>0.05</v>
      </c>
    </row>
    <row r="2195" spans="1:23" x14ac:dyDescent="0.25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VLOOKUP(F2195:F7000,'Customer Info'!A:B,2,0)</f>
        <v>Deanra</v>
      </c>
      <c r="H2195" s="6" t="str">
        <f>VLOOKUP($F$10:$F$4815,'Customer Info'!$A$1:$C$501,3,0)</f>
        <v>Eno</v>
      </c>
      <c r="I2195" s="6" t="str">
        <f>VLOOKUP($F$10:$F$4815,'Customer Info'!$A$1:$E$501,5,0)</f>
        <v>Langen</v>
      </c>
      <c r="J2195" s="2" t="s">
        <v>87</v>
      </c>
      <c r="K2195" s="7" t="str">
        <f>VLOOKUP($J:$J,'Product Details'!$B:$C,2,0)</f>
        <v>Office_Supplies</v>
      </c>
      <c r="L2195" s="7" t="str">
        <f>VLOOKUP($J:$J,'Product Details'!$B:$D,3,0)</f>
        <v>Storage</v>
      </c>
      <c r="M2195" s="7"/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">
        <v>65</v>
      </c>
      <c r="T2195" s="9">
        <f t="shared" si="172"/>
        <v>3782</v>
      </c>
      <c r="U2195" s="9">
        <f t="shared" si="173"/>
        <v>373</v>
      </c>
      <c r="V2195" s="2" t="s">
        <v>64</v>
      </c>
      <c r="W2195" s="10">
        <f t="shared" si="174"/>
        <v>0.02</v>
      </c>
    </row>
    <row r="2196" spans="1:23" x14ac:dyDescent="0.25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VLOOKUP(F2196:F7001,'Customer Info'!A:B,2,0)</f>
        <v>Darrin</v>
      </c>
      <c r="H2196" s="6" t="str">
        <f>VLOOKUP($F$10:$F$4815,'Customer Info'!$A$1:$C$501,3,0)</f>
        <v>Sayre</v>
      </c>
      <c r="I2196" s="6" t="str">
        <f>VLOOKUP($F$10:$F$4815,'Customer Info'!$A$1:$E$501,5,0)</f>
        <v>Duisburg</v>
      </c>
      <c r="J2196" s="2" t="s">
        <v>351</v>
      </c>
      <c r="K2196" s="7" t="str">
        <f>VLOOKUP($J:$J,'Product Details'!$B:$C,2,0)</f>
        <v>Furniture</v>
      </c>
      <c r="L2196" s="7" t="str">
        <f>VLOOKUP($J:$J,'Product Details'!$B:$D,3,0)</f>
        <v>Tables</v>
      </c>
      <c r="M2196" s="7"/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">
        <v>88</v>
      </c>
      <c r="T2196" s="9">
        <f t="shared" si="172"/>
        <v>10973</v>
      </c>
      <c r="U2196" s="9">
        <f t="shared" si="173"/>
        <v>703</v>
      </c>
      <c r="V2196" s="2" t="s">
        <v>34</v>
      </c>
      <c r="W2196" s="10">
        <f t="shared" si="174"/>
        <v>0.05</v>
      </c>
    </row>
    <row r="2197" spans="1:23" x14ac:dyDescent="0.25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VLOOKUP(F2197:F7002,'Customer Info'!A:B,2,0)</f>
        <v>Barry</v>
      </c>
      <c r="H2197" s="6" t="str">
        <f>VLOOKUP($F$10:$F$4815,'Customer Info'!$A$1:$C$501,3,0)</f>
        <v>Blumstein</v>
      </c>
      <c r="I2197" s="6" t="str">
        <f>VLOOKUP($F$10:$F$4815,'Customer Info'!$A$1:$E$501,5,0)</f>
        <v>Gold Coast</v>
      </c>
      <c r="J2197" s="2" t="s">
        <v>1013</v>
      </c>
      <c r="K2197" s="7" t="str">
        <f>VLOOKUP($J:$J,'Product Details'!$B:$C,2,0)</f>
        <v>Office_Supplies</v>
      </c>
      <c r="L2197" s="7" t="str">
        <f>VLOOKUP($J:$J,'Product Details'!$B:$D,3,0)</f>
        <v>Envelopes</v>
      </c>
      <c r="M2197" s="7"/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">
        <v>47</v>
      </c>
      <c r="T2197" s="9">
        <f t="shared" si="172"/>
        <v>28061</v>
      </c>
      <c r="U2197" s="9">
        <f t="shared" si="173"/>
        <v>1853</v>
      </c>
      <c r="V2197" s="2" t="s">
        <v>64</v>
      </c>
      <c r="W2197" s="10">
        <f t="shared" si="174"/>
        <v>7.0000000000000007E-2</v>
      </c>
    </row>
    <row r="2198" spans="1:23" x14ac:dyDescent="0.25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VLOOKUP(F2198:F7003,'Customer Info'!A:B,2,0)</f>
        <v>Caroline</v>
      </c>
      <c r="H2198" s="6" t="str">
        <f>VLOOKUP($F$10:$F$4815,'Customer Info'!$A$1:$C$501,3,0)</f>
        <v>Jumper</v>
      </c>
      <c r="I2198" s="6" t="str">
        <f>VLOOKUP($F$10:$F$4815,'Customer Info'!$A$1:$E$501,5,0)</f>
        <v>Xuzhou</v>
      </c>
      <c r="J2198" s="2" t="s">
        <v>42</v>
      </c>
      <c r="K2198" s="7" t="str">
        <f>VLOOKUP($J:$J,'Product Details'!$B:$C,2,0)</f>
        <v>Office_Supplies</v>
      </c>
      <c r="L2198" s="7" t="str">
        <f>VLOOKUP($J:$J,'Product Details'!$B:$D,3,0)</f>
        <v>Supplies</v>
      </c>
      <c r="M2198" s="7"/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">
        <v>44</v>
      </c>
      <c r="T2198" s="9">
        <f t="shared" si="172"/>
        <v>9758</v>
      </c>
      <c r="U2198" s="9">
        <f t="shared" si="173"/>
        <v>1106</v>
      </c>
      <c r="V2198" s="2" t="s">
        <v>64</v>
      </c>
      <c r="W2198" s="10">
        <f t="shared" si="174"/>
        <v>0.05</v>
      </c>
    </row>
    <row r="2199" spans="1:23" x14ac:dyDescent="0.25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VLOOKUP(F2199:F7004,'Customer Info'!A:B,2,0)</f>
        <v>Victor</v>
      </c>
      <c r="H2199" s="6" t="str">
        <f>VLOOKUP($F$10:$F$4815,'Customer Info'!$A$1:$C$501,3,0)</f>
        <v>Preis</v>
      </c>
      <c r="I2199" s="6" t="str">
        <f>VLOOKUP($F$10:$F$4815,'Customer Info'!$A$1:$E$501,5,0)</f>
        <v>Melbourne</v>
      </c>
      <c r="J2199" s="2" t="s">
        <v>263</v>
      </c>
      <c r="K2199" s="7" t="str">
        <f>VLOOKUP($J:$J,'Product Details'!$B:$C,2,0)</f>
        <v>Furniture</v>
      </c>
      <c r="L2199" s="7" t="str">
        <f>VLOOKUP($J:$J,'Product Details'!$B:$D,3,0)</f>
        <v>Chairs</v>
      </c>
      <c r="M2199" s="7"/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">
        <v>55</v>
      </c>
      <c r="T2199" s="9">
        <f t="shared" si="172"/>
        <v>681</v>
      </c>
      <c r="U2199" s="9">
        <f t="shared" si="173"/>
        <v>122</v>
      </c>
      <c r="V2199" s="2" t="s">
        <v>64</v>
      </c>
      <c r="W2199" s="10">
        <f t="shared" si="174"/>
        <v>0.02</v>
      </c>
    </row>
    <row r="2200" spans="1:23" x14ac:dyDescent="0.25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VLOOKUP(F2200:F7005,'Customer Info'!A:B,2,0)</f>
        <v>Harold</v>
      </c>
      <c r="H2200" s="6" t="str">
        <f>VLOOKUP($F$10:$F$4815,'Customer Info'!$A$1:$C$501,3,0)</f>
        <v>Dahlen</v>
      </c>
      <c r="I2200" s="6" t="str">
        <f>VLOOKUP($F$10:$F$4815,'Customer Info'!$A$1:$E$501,5,0)</f>
        <v>Melbourne</v>
      </c>
      <c r="J2200" s="2" t="s">
        <v>867</v>
      </c>
      <c r="K2200" s="7" t="str">
        <f>VLOOKUP($J:$J,'Product Details'!$B:$C,2,0)</f>
        <v>Furniture</v>
      </c>
      <c r="L2200" s="7" t="str">
        <f>VLOOKUP($J:$J,'Product Details'!$B:$D,3,0)</f>
        <v>Chairs</v>
      </c>
      <c r="M2200" s="7"/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">
        <v>80</v>
      </c>
      <c r="T2200" s="9">
        <f t="shared" si="172"/>
        <v>7439</v>
      </c>
      <c r="U2200" s="9">
        <f t="shared" si="173"/>
        <v>431</v>
      </c>
      <c r="V2200" s="2" t="s">
        <v>64</v>
      </c>
      <c r="W2200" s="10">
        <f t="shared" si="174"/>
        <v>0.05</v>
      </c>
    </row>
    <row r="2201" spans="1:23" x14ac:dyDescent="0.25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VLOOKUP(F2201:F7006,'Customer Info'!A:B,2,0)</f>
        <v>Thea</v>
      </c>
      <c r="H2201" s="6" t="str">
        <f>VLOOKUP($F$10:$F$4815,'Customer Info'!$A$1:$C$501,3,0)</f>
        <v>Hudgings</v>
      </c>
      <c r="I2201" s="6" t="str">
        <f>VLOOKUP($F$10:$F$4815,'Customer Info'!$A$1:$E$501,5,0)</f>
        <v>Anshan</v>
      </c>
      <c r="J2201" s="2" t="s">
        <v>205</v>
      </c>
      <c r="K2201" s="7" t="str">
        <f>VLOOKUP($J:$J,'Product Details'!$B:$C,2,0)</f>
        <v>Office_Supplies</v>
      </c>
      <c r="L2201" s="7" t="str">
        <f>VLOOKUP($J:$J,'Product Details'!$B:$D,3,0)</f>
        <v>Labels</v>
      </c>
      <c r="M2201" s="7"/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">
        <v>91</v>
      </c>
      <c r="T2201" s="9">
        <f t="shared" si="172"/>
        <v>4775</v>
      </c>
      <c r="U2201" s="9">
        <f t="shared" si="173"/>
        <v>355</v>
      </c>
      <c r="V2201" s="2" t="s">
        <v>34</v>
      </c>
      <c r="W2201" s="10">
        <f t="shared" si="174"/>
        <v>0.02</v>
      </c>
    </row>
    <row r="2202" spans="1:23" x14ac:dyDescent="0.25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VLOOKUP(F2202:F7007,'Customer Info'!A:B,2,0)</f>
        <v>Thais</v>
      </c>
      <c r="H2202" s="6" t="str">
        <f>VLOOKUP($F$10:$F$4815,'Customer Info'!$A$1:$C$501,3,0)</f>
        <v>Sissman</v>
      </c>
      <c r="I2202" s="6" t="str">
        <f>VLOOKUP($F$10:$F$4815,'Customer Info'!$A$1:$E$501,5,0)</f>
        <v>Essen</v>
      </c>
      <c r="J2202" s="2" t="s">
        <v>51</v>
      </c>
      <c r="K2202" s="7" t="str">
        <f>VLOOKUP($J:$J,'Product Details'!$B:$C,2,0)</f>
        <v>Technology</v>
      </c>
      <c r="L2202" s="7" t="str">
        <f>VLOOKUP($J:$J,'Product Details'!$B:$D,3,0)</f>
        <v>Machines</v>
      </c>
      <c r="M2202" s="7"/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">
        <v>58</v>
      </c>
      <c r="T2202" s="9">
        <f t="shared" si="172"/>
        <v>13050</v>
      </c>
      <c r="U2202" s="9">
        <f t="shared" si="173"/>
        <v>910</v>
      </c>
      <c r="V2202" s="2" t="s">
        <v>64</v>
      </c>
      <c r="W2202" s="10">
        <f t="shared" si="174"/>
        <v>0.05</v>
      </c>
    </row>
    <row r="2203" spans="1:23" x14ac:dyDescent="0.25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VLOOKUP(F2203:F7008,'Customer Info'!A:B,2,0)</f>
        <v>Tamara</v>
      </c>
      <c r="H2203" s="6" t="str">
        <f>VLOOKUP($F$10:$F$4815,'Customer Info'!$A$1:$C$501,3,0)</f>
        <v>Chand</v>
      </c>
      <c r="I2203" s="6" t="str">
        <f>VLOOKUP($F$10:$F$4815,'Customer Info'!$A$1:$E$501,5,0)</f>
        <v>Yogyakarta</v>
      </c>
      <c r="J2203" s="2" t="s">
        <v>399</v>
      </c>
      <c r="K2203" s="7" t="str">
        <f>VLOOKUP($J:$J,'Product Details'!$B:$C,2,0)</f>
        <v>Office_Supplies</v>
      </c>
      <c r="L2203" s="7" t="str">
        <f>VLOOKUP($J:$J,'Product Details'!$B:$D,3,0)</f>
        <v>Art</v>
      </c>
      <c r="M2203" s="7"/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4054</v>
      </c>
      <c r="S2203" s="2">
        <v>69</v>
      </c>
      <c r="T2203" s="9">
        <f t="shared" si="172"/>
        <v>4123</v>
      </c>
      <c r="U2203" s="9">
        <f t="shared" si="173"/>
        <v>297</v>
      </c>
      <c r="V2203" s="2" t="s">
        <v>34</v>
      </c>
      <c r="W2203" s="10">
        <f t="shared" si="174"/>
        <v>0.02</v>
      </c>
    </row>
    <row r="2204" spans="1:23" x14ac:dyDescent="0.25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VLOOKUP(F2204:F7009,'Customer Info'!A:B,2,0)</f>
        <v>Philisse</v>
      </c>
      <c r="H2204" s="6" t="str">
        <f>VLOOKUP($F$10:$F$4815,'Customer Info'!$A$1:$C$501,3,0)</f>
        <v>Overcash</v>
      </c>
      <c r="I2204" s="6" t="str">
        <f>VLOOKUP($F$10:$F$4815,'Customer Info'!$A$1:$E$501,5,0)</f>
        <v>Devonport</v>
      </c>
      <c r="J2204" s="2" t="s">
        <v>164</v>
      </c>
      <c r="K2204" s="7" t="str">
        <f>VLOOKUP($J:$J,'Product Details'!$B:$C,2,0)</f>
        <v>Office_Supplies</v>
      </c>
      <c r="L2204" s="7" t="str">
        <f>VLOOKUP($J:$J,'Product Details'!$B:$D,3,0)</f>
        <v>Appliances</v>
      </c>
      <c r="M2204" s="7"/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13230</v>
      </c>
      <c r="S2204" s="2">
        <v>43</v>
      </c>
      <c r="T2204" s="9">
        <f t="shared" si="172"/>
        <v>13273</v>
      </c>
      <c r="U2204" s="9">
        <f t="shared" si="173"/>
        <v>907</v>
      </c>
      <c r="V2204" s="2" t="s">
        <v>64</v>
      </c>
      <c r="W2204" s="10">
        <f t="shared" si="174"/>
        <v>0.05</v>
      </c>
    </row>
    <row r="2205" spans="1:23" x14ac:dyDescent="0.25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VLOOKUP(F2205:F7010,'Customer Info'!A:B,2,0)</f>
        <v>Claire</v>
      </c>
      <c r="H2205" s="6" t="str">
        <f>VLOOKUP($F$10:$F$4815,'Customer Info'!$A$1:$C$501,3,0)</f>
        <v>Gute</v>
      </c>
      <c r="I2205" s="6" t="str">
        <f>VLOOKUP($F$10:$F$4815,'Customer Info'!$A$1:$E$501,5,0)</f>
        <v>Worms</v>
      </c>
      <c r="J2205" s="2" t="s">
        <v>793</v>
      </c>
      <c r="K2205" s="7" t="str">
        <f>VLOOKUP($J:$J,'Product Details'!$B:$C,2,0)</f>
        <v>Office_Supplies</v>
      </c>
      <c r="L2205" s="7" t="str">
        <f>VLOOKUP($J:$J,'Product Details'!$B:$D,3,0)</f>
        <v>Fasteners</v>
      </c>
      <c r="M2205" s="7"/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7350</v>
      </c>
      <c r="S2205" s="2">
        <v>78</v>
      </c>
      <c r="T2205" s="9">
        <f t="shared" si="172"/>
        <v>7428</v>
      </c>
      <c r="U2205" s="9">
        <f t="shared" si="173"/>
        <v>685</v>
      </c>
      <c r="V2205" s="2" t="s">
        <v>64</v>
      </c>
      <c r="W2205" s="10">
        <f t="shared" si="174"/>
        <v>0.05</v>
      </c>
    </row>
    <row r="2206" spans="1:23" x14ac:dyDescent="0.25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VLOOKUP(F2206:F7011,'Customer Info'!A:B,2,0)</f>
        <v>Stewart</v>
      </c>
      <c r="H2206" s="6" t="str">
        <f>VLOOKUP($F$10:$F$4815,'Customer Info'!$A$1:$C$501,3,0)</f>
        <v>Visinsky</v>
      </c>
      <c r="I2206" s="6" t="str">
        <f>VLOOKUP($F$10:$F$4815,'Customer Info'!$A$1:$E$501,5,0)</f>
        <v>Shenyang</v>
      </c>
      <c r="J2206" s="2" t="s">
        <v>263</v>
      </c>
      <c r="K2206" s="7" t="str">
        <f>VLOOKUP($J:$J,'Product Details'!$B:$C,2,0)</f>
        <v>Furniture</v>
      </c>
      <c r="L2206" s="7" t="str">
        <f>VLOOKUP($J:$J,'Product Details'!$B:$D,3,0)</f>
        <v>Chairs</v>
      </c>
      <c r="M2206" s="7"/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11428</v>
      </c>
      <c r="S2206" s="2">
        <v>44</v>
      </c>
      <c r="T2206" s="9">
        <f t="shared" si="172"/>
        <v>11472</v>
      </c>
      <c r="U2206" s="9">
        <f t="shared" si="173"/>
        <v>984</v>
      </c>
      <c r="V2206" s="2" t="s">
        <v>64</v>
      </c>
      <c r="W2206" s="10">
        <f t="shared" si="174"/>
        <v>0.05</v>
      </c>
    </row>
    <row r="2207" spans="1:23" x14ac:dyDescent="0.25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VLOOKUP(F2207:F7012,'Customer Info'!A:B,2,0)</f>
        <v>Cari</v>
      </c>
      <c r="H2207" s="6" t="str">
        <f>VLOOKUP($F$10:$F$4815,'Customer Info'!$A$1:$C$501,3,0)</f>
        <v>Sayre</v>
      </c>
      <c r="I2207" s="6" t="str">
        <f>VLOOKUP($F$10:$F$4815,'Customer Info'!$A$1:$E$501,5,0)</f>
        <v>Recklinghausen</v>
      </c>
      <c r="J2207" s="2" t="s">
        <v>311</v>
      </c>
      <c r="K2207" s="7" t="str">
        <f>VLOOKUP($J:$J,'Product Details'!$B:$C,2,0)</f>
        <v>Technology</v>
      </c>
      <c r="L2207" s="7" t="str">
        <f>VLOOKUP($J:$J,'Product Details'!$B:$D,3,0)</f>
        <v>Copiers</v>
      </c>
      <c r="M2207" s="7"/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3152</v>
      </c>
      <c r="S2207" s="2">
        <v>92</v>
      </c>
      <c r="T2207" s="9">
        <f t="shared" si="172"/>
        <v>3244</v>
      </c>
      <c r="U2207" s="9">
        <f t="shared" si="173"/>
        <v>182</v>
      </c>
      <c r="V2207" s="2" t="s">
        <v>31</v>
      </c>
      <c r="W2207" s="10">
        <f t="shared" si="174"/>
        <v>0.02</v>
      </c>
    </row>
    <row r="2208" spans="1:23" x14ac:dyDescent="0.25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VLOOKUP(F2208:F7013,'Customer Info'!A:B,2,0)</f>
        <v>Thomas</v>
      </c>
      <c r="H2208" s="6" t="str">
        <f>VLOOKUP($F$10:$F$4815,'Customer Info'!$A$1:$C$501,3,0)</f>
        <v>Brumley</v>
      </c>
      <c r="I2208" s="6" t="str">
        <f>VLOOKUP($F$10:$F$4815,'Customer Info'!$A$1:$E$501,5,0)</f>
        <v>Launceston</v>
      </c>
      <c r="J2208" s="2" t="s">
        <v>342</v>
      </c>
      <c r="K2208" s="7" t="str">
        <f>VLOOKUP($J:$J,'Product Details'!$B:$C,2,0)</f>
        <v>Technology</v>
      </c>
      <c r="L2208" s="7" t="str">
        <f>VLOOKUP($J:$J,'Product Details'!$B:$D,3,0)</f>
        <v>Copiers</v>
      </c>
      <c r="M2208" s="7"/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52632</v>
      </c>
      <c r="S2208" s="2">
        <v>72</v>
      </c>
      <c r="T2208" s="9">
        <f t="shared" si="172"/>
        <v>52704</v>
      </c>
      <c r="U2208" s="9">
        <f t="shared" si="173"/>
        <v>5778</v>
      </c>
      <c r="V2208" s="2" t="s">
        <v>34</v>
      </c>
      <c r="W2208" s="10">
        <f t="shared" si="174"/>
        <v>0.09</v>
      </c>
    </row>
    <row r="2209" spans="1:23" x14ac:dyDescent="0.25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VLOOKUP(F2209:F7014,'Customer Info'!A:B,2,0)</f>
        <v>John</v>
      </c>
      <c r="H2209" s="6" t="str">
        <f>VLOOKUP($F$10:$F$4815,'Customer Info'!$A$1:$C$501,3,0)</f>
        <v>Grady</v>
      </c>
      <c r="I2209" s="6" t="str">
        <f>VLOOKUP($F$10:$F$4815,'Customer Info'!$A$1:$E$501,5,0)</f>
        <v>Queanbeyan</v>
      </c>
      <c r="J2209" s="2" t="s">
        <v>144</v>
      </c>
      <c r="K2209" s="7" t="str">
        <f>VLOOKUP($J:$J,'Product Details'!$B:$C,2,0)</f>
        <v>Office_Supplies</v>
      </c>
      <c r="L2209" s="7" t="str">
        <f>VLOOKUP($J:$J,'Product Details'!$B:$D,3,0)</f>
        <v>Binders</v>
      </c>
      <c r="M2209" s="7"/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4145</v>
      </c>
      <c r="S2209" s="2">
        <v>40</v>
      </c>
      <c r="T2209" s="9">
        <f t="shared" si="172"/>
        <v>4185</v>
      </c>
      <c r="U2209" s="9">
        <f t="shared" si="173"/>
        <v>380</v>
      </c>
      <c r="V2209" s="2" t="s">
        <v>34</v>
      </c>
      <c r="W2209" s="10">
        <f t="shared" si="174"/>
        <v>0.02</v>
      </c>
    </row>
    <row r="2210" spans="1:23" x14ac:dyDescent="0.25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VLOOKUP(F2210:F7015,'Customer Info'!A:B,2,0)</f>
        <v>Scott</v>
      </c>
      <c r="H2210" s="6" t="str">
        <f>VLOOKUP($F$10:$F$4815,'Customer Info'!$A$1:$C$501,3,0)</f>
        <v>Cohen</v>
      </c>
      <c r="I2210" s="6" t="str">
        <f>VLOOKUP($F$10:$F$4815,'Customer Info'!$A$1:$E$501,5,0)</f>
        <v>Freiburg</v>
      </c>
      <c r="J2210" s="2" t="s">
        <v>181</v>
      </c>
      <c r="K2210" s="7" t="str">
        <f>VLOOKUP($J:$J,'Product Details'!$B:$C,2,0)</f>
        <v>Furniture</v>
      </c>
      <c r="L2210" s="7" t="str">
        <f>VLOOKUP($J:$J,'Product Details'!$B:$D,3,0)</f>
        <v>Tables</v>
      </c>
      <c r="M2210" s="7"/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243</v>
      </c>
      <c r="S2210" s="2">
        <v>10</v>
      </c>
      <c r="T2210" s="9">
        <f t="shared" si="172"/>
        <v>253</v>
      </c>
      <c r="U2210" s="9">
        <f t="shared" si="173"/>
        <v>22</v>
      </c>
      <c r="V2210" s="2" t="s">
        <v>34</v>
      </c>
      <c r="W2210" s="10">
        <f t="shared" si="174"/>
        <v>0.02</v>
      </c>
    </row>
    <row r="2211" spans="1:23" x14ac:dyDescent="0.25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VLOOKUP(F2211:F7016,'Customer Info'!A:B,2,0)</f>
        <v>John</v>
      </c>
      <c r="H2211" s="6" t="str">
        <f>VLOOKUP($F$10:$F$4815,'Customer Info'!$A$1:$C$501,3,0)</f>
        <v>Grady</v>
      </c>
      <c r="I2211" s="6" t="str">
        <f>VLOOKUP($F$10:$F$4815,'Customer Info'!$A$1:$E$501,5,0)</f>
        <v>Mianyang</v>
      </c>
      <c r="J2211" s="2" t="s">
        <v>564</v>
      </c>
      <c r="K2211" s="7" t="str">
        <f>VLOOKUP($J:$J,'Product Details'!$B:$C,2,0)</f>
        <v>Technology</v>
      </c>
      <c r="L2211" s="7" t="str">
        <f>VLOOKUP($J:$J,'Product Details'!$B:$D,3,0)</f>
        <v>Machines</v>
      </c>
      <c r="M2211" s="7"/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890</v>
      </c>
      <c r="S2211" s="2">
        <v>66</v>
      </c>
      <c r="T2211" s="9">
        <f t="shared" si="172"/>
        <v>956</v>
      </c>
      <c r="U2211" s="9">
        <f t="shared" si="173"/>
        <v>126</v>
      </c>
      <c r="V2211" s="2" t="s">
        <v>34</v>
      </c>
      <c r="W2211" s="10">
        <f t="shared" si="174"/>
        <v>0.02</v>
      </c>
    </row>
    <row r="2212" spans="1:23" x14ac:dyDescent="0.25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VLOOKUP(F2212:F7017,'Customer Info'!A:B,2,0)</f>
        <v>Cari</v>
      </c>
      <c r="H2212" s="6" t="str">
        <f>VLOOKUP($F$10:$F$4815,'Customer Info'!$A$1:$C$501,3,0)</f>
        <v>MacIntyre</v>
      </c>
      <c r="I2212" s="6" t="str">
        <f>VLOOKUP($F$10:$F$4815,'Customer Info'!$A$1:$E$501,5,0)</f>
        <v>Freiburg</v>
      </c>
      <c r="J2212" s="2" t="s">
        <v>533</v>
      </c>
      <c r="K2212" s="7" t="str">
        <f>VLOOKUP($J:$J,'Product Details'!$B:$C,2,0)</f>
        <v>Office_Supplies</v>
      </c>
      <c r="L2212" s="7" t="str">
        <f>VLOOKUP($J:$J,'Product Details'!$B:$D,3,0)</f>
        <v>Supplies</v>
      </c>
      <c r="M2212" s="7"/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8095</v>
      </c>
      <c r="S2212" s="2">
        <v>60</v>
      </c>
      <c r="T2212" s="9">
        <f t="shared" si="172"/>
        <v>8155</v>
      </c>
      <c r="U2212" s="9">
        <f t="shared" si="173"/>
        <v>945</v>
      </c>
      <c r="V2212" s="2" t="s">
        <v>31</v>
      </c>
      <c r="W2212" s="10">
        <f t="shared" si="174"/>
        <v>0.05</v>
      </c>
    </row>
    <row r="2213" spans="1:23" x14ac:dyDescent="0.25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VLOOKUP(F2213:F7018,'Customer Info'!A:B,2,0)</f>
        <v>MaryBeth</v>
      </c>
      <c r="H2213" s="6" t="str">
        <f>VLOOKUP($F$10:$F$4815,'Customer Info'!$A$1:$C$501,3,0)</f>
        <v>Skach</v>
      </c>
      <c r="I2213" s="6" t="str">
        <f>VLOOKUP($F$10:$F$4815,'Customer Info'!$A$1:$E$501,5,0)</f>
        <v>Licheng</v>
      </c>
      <c r="J2213" s="2" t="s">
        <v>302</v>
      </c>
      <c r="K2213" s="7" t="str">
        <f>VLOOKUP($J:$J,'Product Details'!$B:$C,2,0)</f>
        <v>Technology</v>
      </c>
      <c r="L2213" s="7" t="str">
        <f>VLOOKUP($J:$J,'Product Details'!$B:$D,3,0)</f>
        <v>Machines</v>
      </c>
      <c r="M2213" s="7"/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22992</v>
      </c>
      <c r="S2213" s="2">
        <v>69</v>
      </c>
      <c r="T2213" s="9">
        <f t="shared" si="172"/>
        <v>23061</v>
      </c>
      <c r="U2213" s="9">
        <f t="shared" si="173"/>
        <v>2397</v>
      </c>
      <c r="V2213" s="2" t="s">
        <v>34</v>
      </c>
      <c r="W2213" s="10">
        <f t="shared" si="174"/>
        <v>0.05</v>
      </c>
    </row>
    <row r="2214" spans="1:23" x14ac:dyDescent="0.25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VLOOKUP(F2214:F7019,'Customer Info'!A:B,2,0)</f>
        <v>Troy</v>
      </c>
      <c r="H2214" s="6" t="str">
        <f>VLOOKUP($F$10:$F$4815,'Customer Info'!$A$1:$C$501,3,0)</f>
        <v>Staebel</v>
      </c>
      <c r="I2214" s="6" t="str">
        <f>VLOOKUP($F$10:$F$4815,'Customer Info'!$A$1:$E$501,5,0)</f>
        <v>Depok</v>
      </c>
      <c r="J2214" s="2" t="s">
        <v>103</v>
      </c>
      <c r="K2214" s="7" t="str">
        <f>VLOOKUP($J:$J,'Product Details'!$B:$C,2,0)</f>
        <v>Technology</v>
      </c>
      <c r="L2214" s="7" t="str">
        <f>VLOOKUP($J:$J,'Product Details'!$B:$D,3,0)</f>
        <v>Phones</v>
      </c>
      <c r="M2214" s="7"/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592</v>
      </c>
      <c r="S2214" s="2">
        <v>30</v>
      </c>
      <c r="T2214" s="9">
        <f t="shared" si="172"/>
        <v>622</v>
      </c>
      <c r="U2214" s="9">
        <f t="shared" si="173"/>
        <v>78</v>
      </c>
      <c r="V2214" s="2" t="s">
        <v>34</v>
      </c>
      <c r="W2214" s="10">
        <f t="shared" si="174"/>
        <v>0.02</v>
      </c>
    </row>
    <row r="2215" spans="1:23" x14ac:dyDescent="0.25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VLOOKUP(F2215:F7020,'Customer Info'!A:B,2,0)</f>
        <v>Shirley</v>
      </c>
      <c r="H2215" s="6" t="str">
        <f>VLOOKUP($F$10:$F$4815,'Customer Info'!$A$1:$C$501,3,0)</f>
        <v>Schmidt</v>
      </c>
      <c r="I2215" s="6" t="str">
        <f>VLOOKUP($F$10:$F$4815,'Customer Info'!$A$1:$E$501,5,0)</f>
        <v>Bijapur</v>
      </c>
      <c r="J2215" s="2" t="s">
        <v>230</v>
      </c>
      <c r="K2215" s="7" t="str">
        <f>VLOOKUP($J:$J,'Product Details'!$B:$C,2,0)</f>
        <v>Office_Supplies</v>
      </c>
      <c r="L2215" s="7" t="str">
        <f>VLOOKUP($J:$J,'Product Details'!$B:$D,3,0)</f>
        <v>Paper</v>
      </c>
      <c r="M2215" s="7"/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180</v>
      </c>
      <c r="S2215" s="2">
        <v>10</v>
      </c>
      <c r="T2215" s="9">
        <f t="shared" si="172"/>
        <v>190</v>
      </c>
      <c r="U2215" s="9">
        <f t="shared" si="173"/>
        <v>16</v>
      </c>
      <c r="V2215" s="2" t="s">
        <v>34</v>
      </c>
      <c r="W2215" s="10">
        <f t="shared" si="174"/>
        <v>0.02</v>
      </c>
    </row>
    <row r="2216" spans="1:23" x14ac:dyDescent="0.25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VLOOKUP(F2216:F7021,'Customer Info'!A:B,2,0)</f>
        <v>Darren</v>
      </c>
      <c r="H2216" s="6" t="str">
        <f>VLOOKUP($F$10:$F$4815,'Customer Info'!$A$1:$C$501,3,0)</f>
        <v>Powers</v>
      </c>
      <c r="I2216" s="6" t="str">
        <f>VLOOKUP($F$10:$F$4815,'Customer Info'!$A$1:$E$501,5,0)</f>
        <v>Depok</v>
      </c>
      <c r="J2216" s="2" t="s">
        <v>345</v>
      </c>
      <c r="K2216" s="7" t="str">
        <f>VLOOKUP($J:$J,'Product Details'!$B:$C,2,0)</f>
        <v>Furniture</v>
      </c>
      <c r="L2216" s="7" t="str">
        <f>VLOOKUP($J:$J,'Product Details'!$B:$D,3,0)</f>
        <v>Chairs</v>
      </c>
      <c r="M2216" s="7"/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207</v>
      </c>
      <c r="S2216" s="2">
        <v>10</v>
      </c>
      <c r="T2216" s="9">
        <f t="shared" si="172"/>
        <v>217</v>
      </c>
      <c r="U2216" s="9">
        <f t="shared" si="173"/>
        <v>25</v>
      </c>
      <c r="V2216" s="2" t="s">
        <v>31</v>
      </c>
      <c r="W2216" s="10">
        <f t="shared" si="174"/>
        <v>0.02</v>
      </c>
    </row>
    <row r="2217" spans="1:23" x14ac:dyDescent="0.25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VLOOKUP(F2217:F7022,'Customer Info'!A:B,2,0)</f>
        <v>Charlotte</v>
      </c>
      <c r="H2217" s="6" t="str">
        <f>VLOOKUP($F$10:$F$4815,'Customer Info'!$A$1:$C$501,3,0)</f>
        <v>Melton</v>
      </c>
      <c r="I2217" s="6" t="str">
        <f>VLOOKUP($F$10:$F$4815,'Customer Info'!$A$1:$E$501,5,0)</f>
        <v>Canberra</v>
      </c>
      <c r="J2217" s="2" t="s">
        <v>1001</v>
      </c>
      <c r="K2217" s="7" t="str">
        <f>VLOOKUP($J:$J,'Product Details'!$B:$C,2,0)</f>
        <v>Office_Supplies</v>
      </c>
      <c r="L2217" s="7" t="str">
        <f>VLOOKUP($J:$J,'Product Details'!$B:$D,3,0)</f>
        <v>Art</v>
      </c>
      <c r="M2217" s="7"/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2226</v>
      </c>
      <c r="S2217" s="2">
        <v>60</v>
      </c>
      <c r="T2217" s="9">
        <f t="shared" si="172"/>
        <v>2286</v>
      </c>
      <c r="U2217" s="9">
        <f t="shared" si="173"/>
        <v>206</v>
      </c>
      <c r="V2217" s="2" t="s">
        <v>34</v>
      </c>
      <c r="W2217" s="10">
        <f t="shared" si="174"/>
        <v>0.02</v>
      </c>
    </row>
    <row r="2218" spans="1:23" x14ac:dyDescent="0.25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VLOOKUP(F2218:F7023,'Customer Info'!A:B,2,0)</f>
        <v>Philip</v>
      </c>
      <c r="H2218" s="6" t="str">
        <f>VLOOKUP($F$10:$F$4815,'Customer Info'!$A$1:$C$501,3,0)</f>
        <v>Fox</v>
      </c>
      <c r="I2218" s="6" t="str">
        <f>VLOOKUP($F$10:$F$4815,'Customer Info'!$A$1:$E$501,5,0)</f>
        <v>Remscheid</v>
      </c>
      <c r="J2218" s="2" t="s">
        <v>595</v>
      </c>
      <c r="K2218" s="7" t="str">
        <f>VLOOKUP($J:$J,'Product Details'!$B:$C,2,0)</f>
        <v>Office_Supplies</v>
      </c>
      <c r="L2218" s="7" t="str">
        <f>VLOOKUP($J:$J,'Product Details'!$B:$D,3,0)</f>
        <v>Art</v>
      </c>
      <c r="M2218" s="7"/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16086</v>
      </c>
      <c r="S2218" s="2">
        <v>22</v>
      </c>
      <c r="T2218" s="9">
        <f t="shared" si="172"/>
        <v>16108</v>
      </c>
      <c r="U2218" s="9">
        <f t="shared" si="173"/>
        <v>1360</v>
      </c>
      <c r="V2218" s="2" t="s">
        <v>31</v>
      </c>
      <c r="W2218" s="10">
        <f t="shared" si="174"/>
        <v>0.05</v>
      </c>
    </row>
    <row r="2219" spans="1:23" x14ac:dyDescent="0.25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VLOOKUP(F2219:F7024,'Customer Info'!A:B,2,0)</f>
        <v>Ann</v>
      </c>
      <c r="H2219" s="6" t="str">
        <f>VLOOKUP($F$10:$F$4815,'Customer Info'!$A$1:$C$501,3,0)</f>
        <v>Chong</v>
      </c>
      <c r="I2219" s="6" t="str">
        <f>VLOOKUP($F$10:$F$4815,'Customer Info'!$A$1:$E$501,5,0)</f>
        <v>Sydney</v>
      </c>
      <c r="J2219" s="2" t="s">
        <v>458</v>
      </c>
      <c r="K2219" s="7" t="str">
        <f>VLOOKUP($J:$J,'Product Details'!$B:$C,2,0)</f>
        <v>Office_Supplies</v>
      </c>
      <c r="L2219" s="7" t="str">
        <f>VLOOKUP($J:$J,'Product Details'!$B:$D,3,0)</f>
        <v>Fasteners</v>
      </c>
      <c r="M2219" s="7"/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100</v>
      </c>
      <c r="S2219" s="2">
        <v>10</v>
      </c>
      <c r="T2219" s="9">
        <f t="shared" si="172"/>
        <v>110</v>
      </c>
      <c r="U2219" s="9">
        <f t="shared" si="173"/>
        <v>15</v>
      </c>
      <c r="V2219" s="2" t="s">
        <v>34</v>
      </c>
      <c r="W2219" s="10">
        <f t="shared" si="174"/>
        <v>0.02</v>
      </c>
    </row>
    <row r="2220" spans="1:23" x14ac:dyDescent="0.25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VLOOKUP(F2220:F7025,'Customer Info'!A:B,2,0)</f>
        <v>Christy</v>
      </c>
      <c r="H2220" s="6" t="str">
        <f>VLOOKUP($F$10:$F$4815,'Customer Info'!$A$1:$C$501,3,0)</f>
        <v>Brittain</v>
      </c>
      <c r="I2220" s="6" t="str">
        <f>VLOOKUP($F$10:$F$4815,'Customer Info'!$A$1:$E$501,5,0)</f>
        <v>Ajmer</v>
      </c>
      <c r="J2220" s="2" t="s">
        <v>39</v>
      </c>
      <c r="K2220" s="7" t="str">
        <f>VLOOKUP($J:$J,'Product Details'!$B:$C,2,0)</f>
        <v>Office_Supplies</v>
      </c>
      <c r="L2220" s="7" t="str">
        <f>VLOOKUP($J:$J,'Product Details'!$B:$D,3,0)</f>
        <v>Binders</v>
      </c>
      <c r="M2220" s="7"/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167</v>
      </c>
      <c r="S2220" s="2">
        <v>30</v>
      </c>
      <c r="T2220" s="9">
        <f t="shared" si="172"/>
        <v>197</v>
      </c>
      <c r="U2220" s="9">
        <f t="shared" si="173"/>
        <v>45</v>
      </c>
      <c r="V2220" s="2" t="s">
        <v>34</v>
      </c>
      <c r="W2220" s="10">
        <f t="shared" si="174"/>
        <v>0.02</v>
      </c>
    </row>
    <row r="2221" spans="1:23" x14ac:dyDescent="0.25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VLOOKUP(F2221:F7026,'Customer Info'!A:B,2,0)</f>
        <v>Barry</v>
      </c>
      <c r="H2221" s="6" t="str">
        <f>VLOOKUP($F$10:$F$4815,'Customer Info'!$A$1:$C$501,3,0)</f>
        <v>Franzšsisch</v>
      </c>
      <c r="I2221" s="6" t="str">
        <f>VLOOKUP($F$10:$F$4815,'Customer Info'!$A$1:$E$501,5,0)</f>
        <v>Canberra</v>
      </c>
      <c r="J2221" s="2" t="s">
        <v>817</v>
      </c>
      <c r="K2221" s="7" t="str">
        <f>VLOOKUP($J:$J,'Product Details'!$B:$C,2,0)</f>
        <v>Office_Supplies</v>
      </c>
      <c r="L2221" s="7" t="str">
        <f>VLOOKUP($J:$J,'Product Details'!$B:$D,3,0)</f>
        <v>Labels</v>
      </c>
      <c r="M2221" s="7"/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194</v>
      </c>
      <c r="S2221" s="2">
        <v>10</v>
      </c>
      <c r="T2221" s="9">
        <f t="shared" si="172"/>
        <v>204</v>
      </c>
      <c r="U2221" s="9">
        <f t="shared" si="173"/>
        <v>20</v>
      </c>
      <c r="V2221" s="2" t="s">
        <v>64</v>
      </c>
      <c r="W2221" s="10">
        <f t="shared" si="174"/>
        <v>0.02</v>
      </c>
    </row>
    <row r="2222" spans="1:23" x14ac:dyDescent="0.25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VLOOKUP(F2222:F7027,'Customer Info'!A:B,2,0)</f>
        <v>Thomas</v>
      </c>
      <c r="H2222" s="6" t="str">
        <f>VLOOKUP($F$10:$F$4815,'Customer Info'!$A$1:$C$501,3,0)</f>
        <v>Boland</v>
      </c>
      <c r="I2222" s="6" t="str">
        <f>VLOOKUP($F$10:$F$4815,'Customer Info'!$A$1:$E$501,5,0)</f>
        <v>Surabaya</v>
      </c>
      <c r="J2222" s="2" t="s">
        <v>442</v>
      </c>
      <c r="K2222" s="7" t="str">
        <f>VLOOKUP($J:$J,'Product Details'!$B:$C,2,0)</f>
        <v>Technology</v>
      </c>
      <c r="L2222" s="7" t="str">
        <f>VLOOKUP($J:$J,'Product Details'!$B:$D,3,0)</f>
        <v>Phones</v>
      </c>
      <c r="M2222" s="7"/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13530</v>
      </c>
      <c r="S2222" s="2">
        <v>80</v>
      </c>
      <c r="T2222" s="9">
        <f t="shared" si="172"/>
        <v>13610</v>
      </c>
      <c r="U2222" s="9">
        <f t="shared" si="173"/>
        <v>845</v>
      </c>
      <c r="V2222" s="2" t="s">
        <v>64</v>
      </c>
      <c r="W2222" s="10">
        <f t="shared" si="174"/>
        <v>0.05</v>
      </c>
    </row>
    <row r="2223" spans="1:23" x14ac:dyDescent="0.25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VLOOKUP(F2223:F7028,'Customer Info'!A:B,2,0)</f>
        <v>Michael</v>
      </c>
      <c r="H2223" s="6" t="str">
        <f>VLOOKUP($F$10:$F$4815,'Customer Info'!$A$1:$C$501,3,0)</f>
        <v>Moore</v>
      </c>
      <c r="I2223" s="6" t="str">
        <f>VLOOKUP($F$10:$F$4815,'Customer Info'!$A$1:$E$501,5,0)</f>
        <v>Melbourne</v>
      </c>
      <c r="J2223" s="2" t="s">
        <v>81</v>
      </c>
      <c r="K2223" s="7" t="str">
        <f>VLOOKUP($J:$J,'Product Details'!$B:$C,2,0)</f>
        <v>Technology</v>
      </c>
      <c r="L2223" s="7" t="str">
        <f>VLOOKUP($J:$J,'Product Details'!$B:$D,3,0)</f>
        <v>Phones</v>
      </c>
      <c r="M2223" s="7"/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8022</v>
      </c>
      <c r="S2223" s="2">
        <v>38</v>
      </c>
      <c r="T2223" s="9">
        <f t="shared" si="172"/>
        <v>8060</v>
      </c>
      <c r="U2223" s="9">
        <f t="shared" si="173"/>
        <v>192</v>
      </c>
      <c r="V2223" s="2" t="s">
        <v>34</v>
      </c>
      <c r="W2223" s="10">
        <f t="shared" si="174"/>
        <v>0.05</v>
      </c>
    </row>
    <row r="2224" spans="1:23" x14ac:dyDescent="0.25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VLOOKUP(F2224:F7029,'Customer Info'!A:B,2,0)</f>
        <v>Cyra</v>
      </c>
      <c r="H2224" s="6" t="str">
        <f>VLOOKUP($F$10:$F$4815,'Customer Info'!$A$1:$C$501,3,0)</f>
        <v>Reiten</v>
      </c>
      <c r="I2224" s="6" t="str">
        <f>VLOOKUP($F$10:$F$4815,'Customer Info'!$A$1:$E$501,5,0)</f>
        <v>Srinagar</v>
      </c>
      <c r="J2224" s="2" t="s">
        <v>1225</v>
      </c>
      <c r="K2224" s="7" t="str">
        <f>VLOOKUP($J:$J,'Product Details'!$B:$C,2,0)</f>
        <v>Office_Supplies</v>
      </c>
      <c r="L2224" s="7" t="str">
        <f>VLOOKUP($J:$J,'Product Details'!$B:$D,3,0)</f>
        <v>Labels</v>
      </c>
      <c r="M2224" s="7"/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567</v>
      </c>
      <c r="S2224" s="2">
        <v>10</v>
      </c>
      <c r="T2224" s="9">
        <f t="shared" si="172"/>
        <v>577</v>
      </c>
      <c r="U2224" s="9">
        <f t="shared" si="173"/>
        <v>55</v>
      </c>
      <c r="V2224" s="2" t="s">
        <v>34</v>
      </c>
      <c r="W2224" s="10">
        <f t="shared" si="174"/>
        <v>0.02</v>
      </c>
    </row>
    <row r="2225" spans="1:23" x14ac:dyDescent="0.25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VLOOKUP(F2225:F7030,'Customer Info'!A:B,2,0)</f>
        <v>David</v>
      </c>
      <c r="H2225" s="6" t="str">
        <f>VLOOKUP($F$10:$F$4815,'Customer Info'!$A$1:$C$501,3,0)</f>
        <v>Philippe</v>
      </c>
      <c r="I2225" s="6" t="str">
        <f>VLOOKUP($F$10:$F$4815,'Customer Info'!$A$1:$E$501,5,0)</f>
        <v>Hamburg</v>
      </c>
      <c r="J2225" s="2" t="s">
        <v>1397</v>
      </c>
      <c r="K2225" s="7" t="str">
        <f>VLOOKUP($J:$J,'Product Details'!$B:$C,2,0)</f>
        <v>Technology</v>
      </c>
      <c r="L2225" s="7" t="str">
        <f>VLOOKUP($J:$J,'Product Details'!$B:$D,3,0)</f>
        <v>Phones</v>
      </c>
      <c r="M2225" s="7"/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3434</v>
      </c>
      <c r="S2225" s="2">
        <v>24</v>
      </c>
      <c r="T2225" s="9">
        <f t="shared" si="172"/>
        <v>3458</v>
      </c>
      <c r="U2225" s="9">
        <f t="shared" si="173"/>
        <v>154</v>
      </c>
      <c r="V2225" s="2" t="s">
        <v>31</v>
      </c>
      <c r="W2225" s="10">
        <f t="shared" si="174"/>
        <v>0.02</v>
      </c>
    </row>
    <row r="2226" spans="1:23" x14ac:dyDescent="0.25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VLOOKUP(F2226:F7031,'Customer Info'!A:B,2,0)</f>
        <v>Ed</v>
      </c>
      <c r="H2226" s="6" t="str">
        <f>VLOOKUP($F$10:$F$4815,'Customer Info'!$A$1:$C$501,3,0)</f>
        <v>Braxton</v>
      </c>
      <c r="I2226" s="6" t="str">
        <f>VLOOKUP($F$10:$F$4815,'Customer Info'!$A$1:$E$501,5,0)</f>
        <v>Bhatpara</v>
      </c>
      <c r="J2226" s="2" t="s">
        <v>164</v>
      </c>
      <c r="K2226" s="7" t="str">
        <f>VLOOKUP($J:$J,'Product Details'!$B:$C,2,0)</f>
        <v>Office_Supplies</v>
      </c>
      <c r="L2226" s="7" t="str">
        <f>VLOOKUP($J:$J,'Product Details'!$B:$D,3,0)</f>
        <v>Appliances</v>
      </c>
      <c r="M2226" s="7"/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6576</v>
      </c>
      <c r="S2226" s="2">
        <v>98</v>
      </c>
      <c r="T2226" s="9">
        <f t="shared" si="172"/>
        <v>6674</v>
      </c>
      <c r="U2226" s="9">
        <f t="shared" si="173"/>
        <v>592</v>
      </c>
      <c r="V2226" s="2" t="s">
        <v>34</v>
      </c>
      <c r="W2226" s="10">
        <f t="shared" si="174"/>
        <v>0.05</v>
      </c>
    </row>
    <row r="2227" spans="1:23" x14ac:dyDescent="0.25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VLOOKUP(F2227:F7032,'Customer Info'!A:B,2,0)</f>
        <v>Pamela</v>
      </c>
      <c r="H2227" s="6" t="str">
        <f>VLOOKUP($F$10:$F$4815,'Customer Info'!$A$1:$C$501,3,0)</f>
        <v>Stobb</v>
      </c>
      <c r="I2227" s="6" t="str">
        <f>VLOOKUP($F$10:$F$4815,'Customer Info'!$A$1:$E$501,5,0)</f>
        <v>Bremen</v>
      </c>
      <c r="J2227" s="2" t="s">
        <v>33</v>
      </c>
      <c r="K2227" s="7" t="str">
        <f>VLOOKUP($J:$J,'Product Details'!$B:$C,2,0)</f>
        <v>Technology</v>
      </c>
      <c r="L2227" s="7" t="str">
        <f>VLOOKUP($J:$J,'Product Details'!$B:$D,3,0)</f>
        <v>Machines</v>
      </c>
      <c r="M2227" s="7"/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17700</v>
      </c>
      <c r="S2227" s="2">
        <v>27</v>
      </c>
      <c r="T2227" s="9">
        <f t="shared" si="172"/>
        <v>17727</v>
      </c>
      <c r="U2227" s="9">
        <f t="shared" si="173"/>
        <v>1807</v>
      </c>
      <c r="V2227" s="2" t="s">
        <v>64</v>
      </c>
      <c r="W2227" s="10">
        <f t="shared" si="174"/>
        <v>0.05</v>
      </c>
    </row>
    <row r="2228" spans="1:23" x14ac:dyDescent="0.25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VLOOKUP(F2228:F7033,'Customer Info'!A:B,2,0)</f>
        <v>Peter</v>
      </c>
      <c r="H2228" s="6" t="str">
        <f>VLOOKUP($F$10:$F$4815,'Customer Info'!$A$1:$C$501,3,0)</f>
        <v>BŸhler</v>
      </c>
      <c r="I2228" s="6" t="str">
        <f>VLOOKUP($F$10:$F$4815,'Customer Info'!$A$1:$E$501,5,0)</f>
        <v>Wolfsburg</v>
      </c>
      <c r="J2228" s="2" t="s">
        <v>523</v>
      </c>
      <c r="K2228" s="7" t="str">
        <f>VLOOKUP($J:$J,'Product Details'!$B:$C,2,0)</f>
        <v>Office_Supplies</v>
      </c>
      <c r="L2228" s="7" t="str">
        <f>VLOOKUP($J:$J,'Product Details'!$B:$D,3,0)</f>
        <v>Appliances</v>
      </c>
      <c r="M2228" s="7"/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1916</v>
      </c>
      <c r="S2228" s="2">
        <v>30</v>
      </c>
      <c r="T2228" s="9">
        <f t="shared" si="172"/>
        <v>1946</v>
      </c>
      <c r="U2228" s="9">
        <f t="shared" si="173"/>
        <v>102</v>
      </c>
      <c r="V2228" s="2" t="s">
        <v>34</v>
      </c>
      <c r="W2228" s="10">
        <f t="shared" si="174"/>
        <v>0.02</v>
      </c>
    </row>
    <row r="2229" spans="1:23" x14ac:dyDescent="0.25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VLOOKUP(F2229:F7034,'Customer Info'!A:B,2,0)</f>
        <v>Craig</v>
      </c>
      <c r="H2229" s="6" t="str">
        <f>VLOOKUP($F$10:$F$4815,'Customer Info'!$A$1:$C$501,3,0)</f>
        <v>Carroll</v>
      </c>
      <c r="I2229" s="6" t="str">
        <f>VLOOKUP($F$10:$F$4815,'Customer Info'!$A$1:$E$501,5,0)</f>
        <v>Augsburg</v>
      </c>
      <c r="J2229" s="2" t="s">
        <v>221</v>
      </c>
      <c r="K2229" s="7" t="str">
        <f>VLOOKUP($J:$J,'Product Details'!$B:$C,2,0)</f>
        <v>Office_Supplies</v>
      </c>
      <c r="L2229" s="7" t="str">
        <f>VLOOKUP($J:$J,'Product Details'!$B:$D,3,0)</f>
        <v>Storage</v>
      </c>
      <c r="M2229" s="7"/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2540</v>
      </c>
      <c r="S2229" s="2">
        <v>97</v>
      </c>
      <c r="T2229" s="9">
        <f t="shared" si="172"/>
        <v>2637</v>
      </c>
      <c r="U2229" s="9">
        <f t="shared" si="173"/>
        <v>240</v>
      </c>
      <c r="V2229" s="2" t="s">
        <v>64</v>
      </c>
      <c r="W2229" s="10">
        <f t="shared" si="174"/>
        <v>0.02</v>
      </c>
    </row>
    <row r="2230" spans="1:23" x14ac:dyDescent="0.25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VLOOKUP(F2230:F7035,'Customer Info'!A:B,2,0)</f>
        <v>Alex</v>
      </c>
      <c r="H2230" s="6" t="str">
        <f>VLOOKUP($F$10:$F$4815,'Customer Info'!$A$1:$C$501,3,0)</f>
        <v>Avila</v>
      </c>
      <c r="I2230" s="6" t="str">
        <f>VLOOKUP($F$10:$F$4815,'Customer Info'!$A$1:$E$501,5,0)</f>
        <v>Newcastle</v>
      </c>
      <c r="J2230" s="2" t="s">
        <v>389</v>
      </c>
      <c r="K2230" s="7" t="str">
        <f>VLOOKUP($J:$J,'Product Details'!$B:$C,2,0)</f>
        <v>Furniture</v>
      </c>
      <c r="L2230" s="7" t="str">
        <f>VLOOKUP($J:$J,'Product Details'!$B:$D,3,0)</f>
        <v>Tables</v>
      </c>
      <c r="M2230" s="7"/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5836</v>
      </c>
      <c r="S2230" s="2">
        <v>36</v>
      </c>
      <c r="T2230" s="9">
        <f t="shared" si="172"/>
        <v>5872</v>
      </c>
      <c r="U2230" s="9">
        <f t="shared" si="173"/>
        <v>415</v>
      </c>
      <c r="V2230" s="2" t="s">
        <v>64</v>
      </c>
      <c r="W2230" s="10">
        <f t="shared" si="174"/>
        <v>0.05</v>
      </c>
    </row>
    <row r="2231" spans="1:23" x14ac:dyDescent="0.25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VLOOKUP(F2231:F7036,'Customer Info'!A:B,2,0)</f>
        <v>Thais</v>
      </c>
      <c r="H2231" s="6" t="str">
        <f>VLOOKUP($F$10:$F$4815,'Customer Info'!$A$1:$C$501,3,0)</f>
        <v>Sissman</v>
      </c>
      <c r="I2231" s="6" t="str">
        <f>VLOOKUP($F$10:$F$4815,'Customer Info'!$A$1:$E$501,5,0)</f>
        <v>Essen</v>
      </c>
      <c r="J2231" s="2" t="s">
        <v>90</v>
      </c>
      <c r="K2231" s="7" t="str">
        <f>VLOOKUP($J:$J,'Product Details'!$B:$C,2,0)</f>
        <v>Office_Supplies</v>
      </c>
      <c r="L2231" s="7" t="str">
        <f>VLOOKUP($J:$J,'Product Details'!$B:$D,3,0)</f>
        <v>Paper</v>
      </c>
      <c r="M2231" s="7"/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1984</v>
      </c>
      <c r="S2231" s="2">
        <v>100</v>
      </c>
      <c r="T2231" s="9">
        <f t="shared" si="172"/>
        <v>2084</v>
      </c>
      <c r="U2231" s="9">
        <f t="shared" si="173"/>
        <v>228</v>
      </c>
      <c r="V2231" s="2" t="s">
        <v>34</v>
      </c>
      <c r="W2231" s="10">
        <f t="shared" si="174"/>
        <v>0.02</v>
      </c>
    </row>
    <row r="2232" spans="1:23" x14ac:dyDescent="0.25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VLOOKUP(F2232:F7037,'Customer Info'!A:B,2,0)</f>
        <v>Ed</v>
      </c>
      <c r="H2232" s="6" t="str">
        <f>VLOOKUP($F$10:$F$4815,'Customer Info'!$A$1:$C$501,3,0)</f>
        <v>Braxton</v>
      </c>
      <c r="I2232" s="6" t="str">
        <f>VLOOKUP($F$10:$F$4815,'Customer Info'!$A$1:$E$501,5,0)</f>
        <v>Bhatpara</v>
      </c>
      <c r="J2232" s="2" t="s">
        <v>1185</v>
      </c>
      <c r="K2232" s="7" t="str">
        <f>VLOOKUP($J:$J,'Product Details'!$B:$C,2,0)</f>
        <v>Office_Supplies</v>
      </c>
      <c r="L2232" s="7" t="str">
        <f>VLOOKUP($J:$J,'Product Details'!$B:$D,3,0)</f>
        <v>Envelopes</v>
      </c>
      <c r="M2232" s="7"/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25953</v>
      </c>
      <c r="S2232" s="2">
        <v>43</v>
      </c>
      <c r="T2232" s="9">
        <f t="shared" si="172"/>
        <v>25996</v>
      </c>
      <c r="U2232" s="9">
        <f t="shared" si="173"/>
        <v>1753</v>
      </c>
      <c r="V2232" s="2" t="s">
        <v>34</v>
      </c>
      <c r="W2232" s="10">
        <f t="shared" si="174"/>
        <v>7.0000000000000007E-2</v>
      </c>
    </row>
    <row r="2233" spans="1:23" x14ac:dyDescent="0.25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VLOOKUP(F2233:F7038,'Customer Info'!A:B,2,0)</f>
        <v>Aaron</v>
      </c>
      <c r="H2233" s="6" t="str">
        <f>VLOOKUP($F$10:$F$4815,'Customer Info'!$A$1:$C$501,3,0)</f>
        <v>Bergman</v>
      </c>
      <c r="I2233" s="6" t="str">
        <f>VLOOKUP($F$10:$F$4815,'Customer Info'!$A$1:$E$501,5,0)</f>
        <v>Halle</v>
      </c>
      <c r="J2233" s="2" t="s">
        <v>122</v>
      </c>
      <c r="K2233" s="7" t="str">
        <f>VLOOKUP($J:$J,'Product Details'!$B:$C,2,0)</f>
        <v>Furniture</v>
      </c>
      <c r="L2233" s="7" t="str">
        <f>VLOOKUP($J:$J,'Product Details'!$B:$D,3,0)</f>
        <v>Furnishings</v>
      </c>
      <c r="M2233" s="7"/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5916</v>
      </c>
      <c r="S2233" s="2">
        <v>96</v>
      </c>
      <c r="T2233" s="9">
        <f t="shared" si="172"/>
        <v>6012</v>
      </c>
      <c r="U2233" s="9">
        <f t="shared" si="173"/>
        <v>526</v>
      </c>
      <c r="V2233" s="2" t="s">
        <v>72</v>
      </c>
      <c r="W2233" s="10">
        <f t="shared" si="174"/>
        <v>0.05</v>
      </c>
    </row>
    <row r="2234" spans="1:23" x14ac:dyDescent="0.25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VLOOKUP(F2234:F7039,'Customer Info'!A:B,2,0)</f>
        <v>Darren</v>
      </c>
      <c r="H2234" s="6" t="str">
        <f>VLOOKUP($F$10:$F$4815,'Customer Info'!$A$1:$C$501,3,0)</f>
        <v>Budd</v>
      </c>
      <c r="I2234" s="6" t="str">
        <f>VLOOKUP($F$10:$F$4815,'Customer Info'!$A$1:$E$501,5,0)</f>
        <v>Regensburg</v>
      </c>
      <c r="J2234" s="2" t="s">
        <v>539</v>
      </c>
      <c r="K2234" s="7" t="str">
        <f>VLOOKUP($J:$J,'Product Details'!$B:$C,2,0)</f>
        <v>Technology</v>
      </c>
      <c r="L2234" s="7" t="str">
        <f>VLOOKUP($J:$J,'Product Details'!$B:$D,3,0)</f>
        <v>Copiers</v>
      </c>
      <c r="M2234" s="7"/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122</v>
      </c>
      <c r="S2234" s="2">
        <v>10</v>
      </c>
      <c r="T2234" s="9">
        <f t="shared" si="172"/>
        <v>132</v>
      </c>
      <c r="U2234" s="9">
        <f t="shared" si="173"/>
        <v>18</v>
      </c>
      <c r="V2234" s="2" t="s">
        <v>34</v>
      </c>
      <c r="W2234" s="10">
        <f t="shared" si="174"/>
        <v>0.02</v>
      </c>
    </row>
    <row r="2235" spans="1:23" x14ac:dyDescent="0.25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VLOOKUP(F2235:F7040,'Customer Info'!A:B,2,0)</f>
        <v>Jennifer</v>
      </c>
      <c r="H2235" s="6" t="str">
        <f>VLOOKUP($F$10:$F$4815,'Customer Info'!$A$1:$C$501,3,0)</f>
        <v>Jackson</v>
      </c>
      <c r="I2235" s="6" t="str">
        <f>VLOOKUP($F$10:$F$4815,'Customer Info'!$A$1:$E$501,5,0)</f>
        <v>Queanbeyan</v>
      </c>
      <c r="J2235" s="2" t="s">
        <v>337</v>
      </c>
      <c r="K2235" s="7" t="str">
        <f>VLOOKUP($J:$J,'Product Details'!$B:$C,2,0)</f>
        <v>Technology</v>
      </c>
      <c r="L2235" s="7" t="str">
        <f>VLOOKUP($J:$J,'Product Details'!$B:$D,3,0)</f>
        <v>Phones</v>
      </c>
      <c r="M2235" s="7"/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38262</v>
      </c>
      <c r="S2235" s="2">
        <v>100</v>
      </c>
      <c r="T2235" s="9">
        <f t="shared" si="172"/>
        <v>38362</v>
      </c>
      <c r="U2235" s="9">
        <f t="shared" si="173"/>
        <v>2256</v>
      </c>
      <c r="V2235" s="2" t="s">
        <v>64</v>
      </c>
      <c r="W2235" s="10">
        <f t="shared" si="174"/>
        <v>7.0000000000000007E-2</v>
      </c>
    </row>
    <row r="2236" spans="1:23" x14ac:dyDescent="0.25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VLOOKUP(F2236:F7041,'Customer Info'!A:B,2,0)</f>
        <v>Kelly</v>
      </c>
      <c r="H2236" s="6" t="str">
        <f>VLOOKUP($F$10:$F$4815,'Customer Info'!$A$1:$C$501,3,0)</f>
        <v>Collister</v>
      </c>
      <c r="I2236" s="6" t="str">
        <f>VLOOKUP($F$10:$F$4815,'Customer Info'!$A$1:$E$501,5,0)</f>
        <v>Tangshan</v>
      </c>
      <c r="J2236" s="2" t="s">
        <v>617</v>
      </c>
      <c r="K2236" s="7" t="str">
        <f>VLOOKUP($J:$J,'Product Details'!$B:$C,2,0)</f>
        <v>Office_Supplies</v>
      </c>
      <c r="L2236" s="7" t="str">
        <f>VLOOKUP($J:$J,'Product Details'!$B:$D,3,0)</f>
        <v>Binders</v>
      </c>
      <c r="M2236" s="7"/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26444</v>
      </c>
      <c r="S2236" s="2">
        <v>25</v>
      </c>
      <c r="T2236" s="9">
        <f t="shared" si="172"/>
        <v>26469</v>
      </c>
      <c r="U2236" s="9">
        <f t="shared" si="173"/>
        <v>2697</v>
      </c>
      <c r="V2236" s="2" t="s">
        <v>64</v>
      </c>
      <c r="W2236" s="10">
        <f t="shared" si="174"/>
        <v>7.0000000000000007E-2</v>
      </c>
    </row>
    <row r="2237" spans="1:23" x14ac:dyDescent="0.25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VLOOKUP(F2237:F7042,'Customer Info'!A:B,2,0)</f>
        <v>Max</v>
      </c>
      <c r="H2237" s="6" t="str">
        <f>VLOOKUP($F$10:$F$4815,'Customer Info'!$A$1:$C$501,3,0)</f>
        <v>Ludwig</v>
      </c>
      <c r="I2237" s="6" t="str">
        <f>VLOOKUP($F$10:$F$4815,'Customer Info'!$A$1:$E$501,5,0)</f>
        <v>Cirebon</v>
      </c>
      <c r="J2237" s="2" t="s">
        <v>700</v>
      </c>
      <c r="K2237" s="7" t="str">
        <f>VLOOKUP($J:$J,'Product Details'!$B:$C,2,0)</f>
        <v>Technology</v>
      </c>
      <c r="L2237" s="7" t="str">
        <f>VLOOKUP($J:$J,'Product Details'!$B:$D,3,0)</f>
        <v>Accessories</v>
      </c>
      <c r="M2237" s="7"/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740</v>
      </c>
      <c r="S2237" s="2">
        <v>30</v>
      </c>
      <c r="T2237" s="9">
        <f t="shared" si="172"/>
        <v>770</v>
      </c>
      <c r="U2237" s="9">
        <f t="shared" si="173"/>
        <v>74</v>
      </c>
      <c r="V2237" s="2" t="s">
        <v>34</v>
      </c>
      <c r="W2237" s="10">
        <f t="shared" si="174"/>
        <v>0.02</v>
      </c>
    </row>
    <row r="2238" spans="1:23" x14ac:dyDescent="0.25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VLOOKUP(F2238:F7043,'Customer Info'!A:B,2,0)</f>
        <v>Erica</v>
      </c>
      <c r="H2238" s="6" t="str">
        <f>VLOOKUP($F$10:$F$4815,'Customer Info'!$A$1:$C$501,3,0)</f>
        <v>Hackney</v>
      </c>
      <c r="I2238" s="6" t="str">
        <f>VLOOKUP($F$10:$F$4815,'Customer Info'!$A$1:$E$501,5,0)</f>
        <v>Adelaide</v>
      </c>
      <c r="J2238" s="2" t="s">
        <v>1185</v>
      </c>
      <c r="K2238" s="7" t="str">
        <f>VLOOKUP($J:$J,'Product Details'!$B:$C,2,0)</f>
        <v>Office_Supplies</v>
      </c>
      <c r="L2238" s="7" t="str">
        <f>VLOOKUP($J:$J,'Product Details'!$B:$D,3,0)</f>
        <v>Envelopes</v>
      </c>
      <c r="M2238" s="7"/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17718</v>
      </c>
      <c r="S2238" s="2">
        <v>30</v>
      </c>
      <c r="T2238" s="9">
        <f t="shared" si="172"/>
        <v>17748</v>
      </c>
      <c r="U2238" s="9">
        <f t="shared" si="173"/>
        <v>1950</v>
      </c>
      <c r="V2238" s="2" t="s">
        <v>34</v>
      </c>
      <c r="W2238" s="10">
        <f t="shared" si="174"/>
        <v>0.05</v>
      </c>
    </row>
    <row r="2239" spans="1:23" x14ac:dyDescent="0.25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VLOOKUP(F2239:F7044,'Customer Info'!A:B,2,0)</f>
        <v>Hunter</v>
      </c>
      <c r="H2239" s="6" t="str">
        <f>VLOOKUP($F$10:$F$4815,'Customer Info'!$A$1:$C$501,3,0)</f>
        <v>Lopez</v>
      </c>
      <c r="I2239" s="6" t="str">
        <f>VLOOKUP($F$10:$F$4815,'Customer Info'!$A$1:$E$501,5,0)</f>
        <v>Cuttack</v>
      </c>
      <c r="J2239" s="2" t="s">
        <v>595</v>
      </c>
      <c r="K2239" s="7" t="str">
        <f>VLOOKUP($J:$J,'Product Details'!$B:$C,2,0)</f>
        <v>Office_Supplies</v>
      </c>
      <c r="L2239" s="7" t="str">
        <f>VLOOKUP($J:$J,'Product Details'!$B:$D,3,0)</f>
        <v>Art</v>
      </c>
      <c r="M2239" s="7"/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736</v>
      </c>
      <c r="S2239" s="2">
        <v>30</v>
      </c>
      <c r="T2239" s="9">
        <f t="shared" si="172"/>
        <v>766</v>
      </c>
      <c r="U2239" s="9">
        <f t="shared" si="173"/>
        <v>62</v>
      </c>
      <c r="V2239" s="2" t="s">
        <v>64</v>
      </c>
      <c r="W2239" s="10">
        <f t="shared" si="174"/>
        <v>0.02</v>
      </c>
    </row>
    <row r="2240" spans="1:23" x14ac:dyDescent="0.25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VLOOKUP(F2240:F7045,'Customer Info'!A:B,2,0)</f>
        <v>Peter</v>
      </c>
      <c r="H2240" s="6" t="str">
        <f>VLOOKUP($F$10:$F$4815,'Customer Info'!$A$1:$C$501,3,0)</f>
        <v>BŸhler</v>
      </c>
      <c r="I2240" s="6" t="str">
        <f>VLOOKUP($F$10:$F$4815,'Customer Info'!$A$1:$E$501,5,0)</f>
        <v>Dresden</v>
      </c>
      <c r="J2240" s="2" t="s">
        <v>515</v>
      </c>
      <c r="K2240" s="7" t="str">
        <f>VLOOKUP($J:$J,'Product Details'!$B:$C,2,0)</f>
        <v>Technology</v>
      </c>
      <c r="L2240" s="7" t="str">
        <f>VLOOKUP($J:$J,'Product Details'!$B:$D,3,0)</f>
        <v>Accessories</v>
      </c>
      <c r="M2240" s="7"/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334</v>
      </c>
      <c r="S2240" s="2">
        <v>30</v>
      </c>
      <c r="T2240" s="9">
        <f t="shared" si="172"/>
        <v>364</v>
      </c>
      <c r="U2240" s="9">
        <f t="shared" si="173"/>
        <v>54</v>
      </c>
      <c r="V2240" s="2" t="s">
        <v>64</v>
      </c>
      <c r="W2240" s="10">
        <f t="shared" si="174"/>
        <v>0.02</v>
      </c>
    </row>
    <row r="2241" spans="1:23" x14ac:dyDescent="0.25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VLOOKUP(F2241:F7046,'Customer Info'!A:B,2,0)</f>
        <v>Shaun</v>
      </c>
      <c r="H2241" s="6" t="str">
        <f>VLOOKUP($F$10:$F$4815,'Customer Info'!$A$1:$C$501,3,0)</f>
        <v>Weien</v>
      </c>
      <c r="I2241" s="6" t="str">
        <f>VLOOKUP($F$10:$F$4815,'Customer Info'!$A$1:$E$501,5,0)</f>
        <v>Medan</v>
      </c>
      <c r="J2241" s="2" t="s">
        <v>362</v>
      </c>
      <c r="K2241" s="7" t="str">
        <f>VLOOKUP($J:$J,'Product Details'!$B:$C,2,0)</f>
        <v>Technology</v>
      </c>
      <c r="L2241" s="7" t="str">
        <f>VLOOKUP($J:$J,'Product Details'!$B:$D,3,0)</f>
        <v>Machines</v>
      </c>
      <c r="M2241" s="7"/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16280</v>
      </c>
      <c r="S2241" s="2">
        <v>52</v>
      </c>
      <c r="T2241" s="9">
        <f t="shared" si="172"/>
        <v>16332</v>
      </c>
      <c r="U2241" s="9">
        <f t="shared" si="173"/>
        <v>1112</v>
      </c>
      <c r="V2241" s="2" t="s">
        <v>34</v>
      </c>
      <c r="W2241" s="10">
        <f t="shared" si="174"/>
        <v>0.05</v>
      </c>
    </row>
    <row r="2242" spans="1:23" x14ac:dyDescent="0.25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VLOOKUP(F2242:F7047,'Customer Info'!A:B,2,0)</f>
        <v>Matt</v>
      </c>
      <c r="H2242" s="6" t="str">
        <f>VLOOKUP($F$10:$F$4815,'Customer Info'!$A$1:$C$501,3,0)</f>
        <v>Collins</v>
      </c>
      <c r="I2242" s="6" t="str">
        <f>VLOOKUP($F$10:$F$4815,'Customer Info'!$A$1:$E$501,5,0)</f>
        <v>Mumbai</v>
      </c>
      <c r="J2242" s="2" t="s">
        <v>5</v>
      </c>
      <c r="K2242" s="7" t="str">
        <f>VLOOKUP($J:$J,'Product Details'!$B:$C,2,0)</f>
        <v>Furniture</v>
      </c>
      <c r="L2242" s="7" t="str">
        <f>VLOOKUP($J:$J,'Product Details'!$B:$D,3,0)</f>
        <v>Furnishings</v>
      </c>
      <c r="M2242" s="7"/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180</v>
      </c>
      <c r="S2242" s="2">
        <v>10</v>
      </c>
      <c r="T2242" s="9">
        <f t="shared" si="172"/>
        <v>190</v>
      </c>
      <c r="U2242" s="9">
        <f t="shared" si="173"/>
        <v>28</v>
      </c>
      <c r="V2242" s="2" t="s">
        <v>31</v>
      </c>
      <c r="W2242" s="10">
        <f t="shared" si="174"/>
        <v>0.02</v>
      </c>
    </row>
    <row r="2243" spans="1:23" x14ac:dyDescent="0.25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VLOOKUP(F2243:F7048,'Customer Info'!A:B,2,0)</f>
        <v>Sonia</v>
      </c>
      <c r="H2243" s="6" t="str">
        <f>VLOOKUP($F$10:$F$4815,'Customer Info'!$A$1:$C$501,3,0)</f>
        <v>Sunley</v>
      </c>
      <c r="I2243" s="6" t="str">
        <f>VLOOKUP($F$10:$F$4815,'Customer Info'!$A$1:$E$501,5,0)</f>
        <v>Canberra</v>
      </c>
      <c r="J2243" s="2" t="s">
        <v>493</v>
      </c>
      <c r="K2243" s="7" t="str">
        <f>VLOOKUP($J:$J,'Product Details'!$B:$C,2,0)</f>
        <v>Office_Supplies</v>
      </c>
      <c r="L2243" s="7" t="str">
        <f>VLOOKUP($J:$J,'Product Details'!$B:$D,3,0)</f>
        <v>Binders</v>
      </c>
      <c r="M2243" s="7"/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8886</v>
      </c>
      <c r="S2243" s="2">
        <v>21</v>
      </c>
      <c r="T2243" s="9">
        <f t="shared" si="172"/>
        <v>8907</v>
      </c>
      <c r="U2243" s="9">
        <f t="shared" si="173"/>
        <v>749</v>
      </c>
      <c r="V2243" s="2" t="s">
        <v>64</v>
      </c>
      <c r="W2243" s="10">
        <f t="shared" si="174"/>
        <v>0.05</v>
      </c>
    </row>
    <row r="2244" spans="1:23" x14ac:dyDescent="0.25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VLOOKUP(F2244:F7049,'Customer Info'!A:B,2,0)</f>
        <v>Jennifer</v>
      </c>
      <c r="H2244" s="6" t="str">
        <f>VLOOKUP($F$10:$F$4815,'Customer Info'!$A$1:$C$501,3,0)</f>
        <v>Halladay</v>
      </c>
      <c r="I2244" s="6" t="str">
        <f>VLOOKUP($F$10:$F$4815,'Customer Info'!$A$1:$E$501,5,0)</f>
        <v>Krefeld</v>
      </c>
      <c r="J2244" s="2" t="s">
        <v>399</v>
      </c>
      <c r="K2244" s="7" t="str">
        <f>VLOOKUP($J:$J,'Product Details'!$B:$C,2,0)</f>
        <v>Office_Supplies</v>
      </c>
      <c r="L2244" s="7" t="str">
        <f>VLOOKUP($J:$J,'Product Details'!$B:$D,3,0)</f>
        <v>Art</v>
      </c>
      <c r="M2244" s="7"/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298</v>
      </c>
      <c r="S2244" s="2">
        <v>30</v>
      </c>
      <c r="T2244" s="9">
        <f t="shared" si="172"/>
        <v>328</v>
      </c>
      <c r="U2244" s="9">
        <f t="shared" si="173"/>
        <v>66</v>
      </c>
      <c r="V2244" s="2" t="s">
        <v>64</v>
      </c>
      <c r="W2244" s="10">
        <f t="shared" si="174"/>
        <v>0.02</v>
      </c>
    </row>
    <row r="2245" spans="1:23" x14ac:dyDescent="0.25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VLOOKUP(F2245:F7050,'Customer Info'!A:B,2,0)</f>
        <v>Jack</v>
      </c>
      <c r="H2245" s="6" t="str">
        <f>VLOOKUP($F$10:$F$4815,'Customer Info'!$A$1:$C$501,3,0)</f>
        <v>Lebron</v>
      </c>
      <c r="I2245" s="6" t="str">
        <f>VLOOKUP($F$10:$F$4815,'Customer Info'!$A$1:$E$501,5,0)</f>
        <v>Bremen</v>
      </c>
      <c r="J2245" s="2" t="s">
        <v>623</v>
      </c>
      <c r="K2245" s="7" t="str">
        <f>VLOOKUP($J:$J,'Product Details'!$B:$C,2,0)</f>
        <v>Office_Supplies</v>
      </c>
      <c r="L2245" s="7" t="str">
        <f>VLOOKUP($J:$J,'Product Details'!$B:$D,3,0)</f>
        <v>Storage</v>
      </c>
      <c r="M2245" s="7"/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26658</v>
      </c>
      <c r="S2245" s="2">
        <v>38</v>
      </c>
      <c r="T2245" s="9">
        <f t="shared" si="172"/>
        <v>26696</v>
      </c>
      <c r="U2245" s="9">
        <f t="shared" si="173"/>
        <v>2222</v>
      </c>
      <c r="V2245" s="2" t="s">
        <v>34</v>
      </c>
      <c r="W2245" s="10">
        <f t="shared" si="174"/>
        <v>7.0000000000000007E-2</v>
      </c>
    </row>
    <row r="2246" spans="1:23" x14ac:dyDescent="0.25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VLOOKUP(F2246:F7051,'Customer Info'!A:B,2,0)</f>
        <v>Lindsay</v>
      </c>
      <c r="H2246" s="6" t="str">
        <f>VLOOKUP($F$10:$F$4815,'Customer Info'!$A$1:$C$501,3,0)</f>
        <v>Castell</v>
      </c>
      <c r="I2246" s="6" t="str">
        <f>VLOOKUP($F$10:$F$4815,'Customer Info'!$A$1:$E$501,5,0)</f>
        <v>Depok</v>
      </c>
      <c r="J2246" s="2" t="s">
        <v>860</v>
      </c>
      <c r="K2246" s="7" t="str">
        <f>VLOOKUP($J:$J,'Product Details'!$B:$C,2,0)</f>
        <v>Furniture</v>
      </c>
      <c r="L2246" s="7" t="str">
        <f>VLOOKUP($J:$J,'Product Details'!$B:$D,3,0)</f>
        <v>Bookcases</v>
      </c>
      <c r="M2246" s="7"/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400</v>
      </c>
      <c r="S2246" s="2">
        <v>27</v>
      </c>
      <c r="T2246" s="9">
        <f t="shared" si="172"/>
        <v>427</v>
      </c>
      <c r="U2246" s="9">
        <f t="shared" si="173"/>
        <v>67</v>
      </c>
      <c r="V2246" s="2" t="s">
        <v>34</v>
      </c>
      <c r="W2246" s="10">
        <f t="shared" si="174"/>
        <v>0.02</v>
      </c>
    </row>
    <row r="2247" spans="1:23" x14ac:dyDescent="0.25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VLOOKUP(F2247:F7052,'Customer Info'!A:B,2,0)</f>
        <v>Aaron</v>
      </c>
      <c r="H2247" s="6" t="str">
        <f>VLOOKUP($F$10:$F$4815,'Customer Info'!$A$1:$C$501,3,0)</f>
        <v>Bergman</v>
      </c>
      <c r="I2247" s="6" t="str">
        <f>VLOOKUP($F$10:$F$4815,'Customer Info'!$A$1:$E$501,5,0)</f>
        <v>Halle</v>
      </c>
      <c r="J2247" s="2" t="s">
        <v>141</v>
      </c>
      <c r="K2247" s="7" t="str">
        <f>VLOOKUP($J:$J,'Product Details'!$B:$C,2,0)</f>
        <v>Furniture</v>
      </c>
      <c r="L2247" s="7" t="str">
        <f>VLOOKUP($J:$J,'Product Details'!$B:$D,3,0)</f>
        <v>Chairs</v>
      </c>
      <c r="M2247" s="7"/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3309</v>
      </c>
      <c r="S2247" s="2">
        <v>92</v>
      </c>
      <c r="T2247" s="9">
        <f t="shared" si="172"/>
        <v>3401</v>
      </c>
      <c r="U2247" s="9">
        <f t="shared" si="173"/>
        <v>311</v>
      </c>
      <c r="V2247" s="2" t="s">
        <v>34</v>
      </c>
      <c r="W2247" s="10">
        <f t="shared" si="174"/>
        <v>0.02</v>
      </c>
    </row>
    <row r="2248" spans="1:23" x14ac:dyDescent="0.25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VLOOKUP(F2248:F7053,'Customer Info'!A:B,2,0)</f>
        <v>Hunter</v>
      </c>
      <c r="H2248" s="6" t="str">
        <f>VLOOKUP($F$10:$F$4815,'Customer Info'!$A$1:$C$501,3,0)</f>
        <v>Lopez</v>
      </c>
      <c r="I2248" s="6" t="str">
        <f>VLOOKUP($F$10:$F$4815,'Customer Info'!$A$1:$E$501,5,0)</f>
        <v>Wollongong</v>
      </c>
      <c r="J2248" s="2" t="s">
        <v>205</v>
      </c>
      <c r="K2248" s="7" t="str">
        <f>VLOOKUP($J:$J,'Product Details'!$B:$C,2,0)</f>
        <v>Office_Supplies</v>
      </c>
      <c r="L2248" s="7" t="str">
        <f>VLOOKUP($J:$J,'Product Details'!$B:$D,3,0)</f>
        <v>Labels</v>
      </c>
      <c r="M2248" s="7"/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2764</v>
      </c>
      <c r="S2248" s="2">
        <v>81</v>
      </c>
      <c r="T2248" s="9">
        <f t="shared" si="172"/>
        <v>2845</v>
      </c>
      <c r="U2248" s="9">
        <f t="shared" si="173"/>
        <v>261</v>
      </c>
      <c r="V2248" s="2" t="s">
        <v>64</v>
      </c>
      <c r="W2248" s="10">
        <f t="shared" si="174"/>
        <v>0.02</v>
      </c>
    </row>
    <row r="2249" spans="1:23" x14ac:dyDescent="0.25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VLOOKUP(F2249:F7054,'Customer Info'!A:B,2,0)</f>
        <v>Natalie</v>
      </c>
      <c r="H2249" s="6" t="str">
        <f>VLOOKUP($F$10:$F$4815,'Customer Info'!$A$1:$C$501,3,0)</f>
        <v>Webber</v>
      </c>
      <c r="I2249" s="6" t="str">
        <f>VLOOKUP($F$10:$F$4815,'Customer Info'!$A$1:$E$501,5,0)</f>
        <v>Ningbo</v>
      </c>
      <c r="J2249" s="2" t="s">
        <v>523</v>
      </c>
      <c r="K2249" s="7" t="str">
        <f>VLOOKUP($J:$J,'Product Details'!$B:$C,2,0)</f>
        <v>Office_Supplies</v>
      </c>
      <c r="L2249" s="7" t="str">
        <f>VLOOKUP($J:$J,'Product Details'!$B:$D,3,0)</f>
        <v>Appliances</v>
      </c>
      <c r="M2249" s="7"/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116</v>
      </c>
      <c r="S2249" s="2">
        <v>10</v>
      </c>
      <c r="T2249" s="9">
        <f t="shared" si="172"/>
        <v>126</v>
      </c>
      <c r="U2249" s="9">
        <f t="shared" si="173"/>
        <v>14</v>
      </c>
      <c r="V2249" s="2" t="s">
        <v>34</v>
      </c>
      <c r="W2249" s="10">
        <f t="shared" si="174"/>
        <v>0.02</v>
      </c>
    </row>
    <row r="2250" spans="1:23" x14ac:dyDescent="0.25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VLOOKUP(F2250:F7055,'Customer Info'!A:B,2,0)</f>
        <v>Jim</v>
      </c>
      <c r="H2250" s="6" t="str">
        <f>VLOOKUP($F$10:$F$4815,'Customer Info'!$A$1:$C$501,3,0)</f>
        <v>Karlsson</v>
      </c>
      <c r="I2250" s="6" t="str">
        <f>VLOOKUP($F$10:$F$4815,'Customer Info'!$A$1:$E$501,5,0)</f>
        <v>Geelong</v>
      </c>
      <c r="J2250" s="2" t="s">
        <v>533</v>
      </c>
      <c r="K2250" s="7" t="str">
        <f>VLOOKUP($J:$J,'Product Details'!$B:$C,2,0)</f>
        <v>Office_Supplies</v>
      </c>
      <c r="L2250" s="7" t="str">
        <f>VLOOKUP($J:$J,'Product Details'!$B:$D,3,0)</f>
        <v>Supplies</v>
      </c>
      <c r="M2250" s="7"/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6408</v>
      </c>
      <c r="S2250" s="2">
        <v>91</v>
      </c>
      <c r="T2250" s="9">
        <f t="shared" si="172"/>
        <v>6499</v>
      </c>
      <c r="U2250" s="9">
        <f t="shared" si="173"/>
        <v>739</v>
      </c>
      <c r="V2250" s="2" t="s">
        <v>72</v>
      </c>
      <c r="W2250" s="10">
        <f t="shared" si="174"/>
        <v>0.05</v>
      </c>
    </row>
    <row r="2251" spans="1:23" x14ac:dyDescent="0.25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VLOOKUP(F2251:F7056,'Customer Info'!A:B,2,0)</f>
        <v>Carl</v>
      </c>
      <c r="H2251" s="6" t="str">
        <f>VLOOKUP($F$10:$F$4815,'Customer Info'!$A$1:$C$501,3,0)</f>
        <v>Weiss</v>
      </c>
      <c r="I2251" s="6" t="str">
        <f>VLOOKUP($F$10:$F$4815,'Customer Info'!$A$1:$E$501,5,0)</f>
        <v>Tianjin</v>
      </c>
      <c r="J2251" s="2" t="s">
        <v>521</v>
      </c>
      <c r="K2251" s="7" t="str">
        <f>VLOOKUP($J:$J,'Product Details'!$B:$C,2,0)</f>
        <v>Office_Supplies</v>
      </c>
      <c r="L2251" s="7" t="str">
        <f>VLOOKUP($J:$J,'Product Details'!$B:$D,3,0)</f>
        <v>Fasteners</v>
      </c>
      <c r="M2251" s="7"/>
      <c r="N2251" s="2">
        <v>2787</v>
      </c>
      <c r="O2251" s="2">
        <v>2681</v>
      </c>
      <c r="P2251" s="2">
        <v>9</v>
      </c>
      <c r="Q2251" s="8">
        <f t="shared" ref="Q2251:Q2314" si="175">O2251*P2251</f>
        <v>24129</v>
      </c>
      <c r="R2251" s="8">
        <f t="shared" ref="R2251:R2314" si="176">N2251*P2251</f>
        <v>25083</v>
      </c>
      <c r="S2251" s="2">
        <v>55</v>
      </c>
      <c r="T2251" s="9">
        <f t="shared" ref="T2251:T2314" si="177">R2251+S2251</f>
        <v>25138</v>
      </c>
      <c r="U2251" s="9">
        <f t="shared" ref="U2251:U2314" si="178">T2251-Q2251</f>
        <v>1009</v>
      </c>
      <c r="V2251" s="2" t="s">
        <v>34</v>
      </c>
      <c r="W2251" s="10">
        <f t="shared" ref="W2251:W2314" si="179">VLOOKUP(T:T,$X$1:$Y$7, 2, TRUE)</f>
        <v>7.0000000000000007E-2</v>
      </c>
    </row>
    <row r="2252" spans="1:23" x14ac:dyDescent="0.25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VLOOKUP(F2252:F7057,'Customer Info'!A:B,2,0)</f>
        <v>Mick</v>
      </c>
      <c r="H2252" s="6" t="str">
        <f>VLOOKUP($F$10:$F$4815,'Customer Info'!$A$1:$C$501,3,0)</f>
        <v>Crebagga</v>
      </c>
      <c r="I2252" s="6" t="str">
        <f>VLOOKUP($F$10:$F$4815,'Customer Info'!$A$1:$E$501,5,0)</f>
        <v>Banjarmasin</v>
      </c>
      <c r="J2252" s="2" t="s">
        <v>427</v>
      </c>
      <c r="K2252" s="7" t="str">
        <f>VLOOKUP($J:$J,'Product Details'!$B:$C,2,0)</f>
        <v>Office_Supplies</v>
      </c>
      <c r="L2252" s="7" t="str">
        <f>VLOOKUP($J:$J,'Product Details'!$B:$D,3,0)</f>
        <v>Storage</v>
      </c>
      <c r="M2252" s="7"/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">
        <v>37</v>
      </c>
      <c r="T2252" s="9">
        <f t="shared" si="177"/>
        <v>10445</v>
      </c>
      <c r="U2252" s="9">
        <f t="shared" si="178"/>
        <v>993</v>
      </c>
      <c r="V2252" s="2" t="s">
        <v>34</v>
      </c>
      <c r="W2252" s="10">
        <f t="shared" si="179"/>
        <v>0.05</v>
      </c>
    </row>
    <row r="2253" spans="1:23" x14ac:dyDescent="0.25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VLOOKUP(F2253:F7058,'Customer Info'!A:B,2,0)</f>
        <v>Adrian</v>
      </c>
      <c r="H2253" s="6" t="str">
        <f>VLOOKUP($F$10:$F$4815,'Customer Info'!$A$1:$C$501,3,0)</f>
        <v>Barton</v>
      </c>
      <c r="I2253" s="6" t="str">
        <f>VLOOKUP($F$10:$F$4815,'Customer Info'!$A$1:$E$501,5,0)</f>
        <v>Wetzlar</v>
      </c>
      <c r="J2253" s="2" t="s">
        <v>402</v>
      </c>
      <c r="K2253" s="7" t="str">
        <f>VLOOKUP($J:$J,'Product Details'!$B:$C,2,0)</f>
        <v>Furniture</v>
      </c>
      <c r="L2253" s="7" t="str">
        <f>VLOOKUP($J:$J,'Product Details'!$B:$D,3,0)</f>
        <v>Bookcases</v>
      </c>
      <c r="M2253" s="7"/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">
        <v>83</v>
      </c>
      <c r="T2253" s="9">
        <f t="shared" si="177"/>
        <v>44045</v>
      </c>
      <c r="U2253" s="9">
        <f t="shared" si="178"/>
        <v>4097</v>
      </c>
      <c r="V2253" s="2" t="s">
        <v>64</v>
      </c>
      <c r="W2253" s="10">
        <f t="shared" si="179"/>
        <v>7.0000000000000007E-2</v>
      </c>
    </row>
    <row r="2254" spans="1:23" x14ac:dyDescent="0.25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VLOOKUP(F2254:F7059,'Customer Info'!A:B,2,0)</f>
        <v>Natalie</v>
      </c>
      <c r="H2254" s="6" t="str">
        <f>VLOOKUP($F$10:$F$4815,'Customer Info'!$A$1:$C$501,3,0)</f>
        <v>DeCherney</v>
      </c>
      <c r="I2254" s="6" t="str">
        <f>VLOOKUP($F$10:$F$4815,'Customer Info'!$A$1:$E$501,5,0)</f>
        <v>Anqing</v>
      </c>
      <c r="J2254" s="2" t="s">
        <v>194</v>
      </c>
      <c r="K2254" s="7" t="str">
        <f>VLOOKUP($J:$J,'Product Details'!$B:$C,2,0)</f>
        <v>Office_Supplies</v>
      </c>
      <c r="L2254" s="7" t="str">
        <f>VLOOKUP($J:$J,'Product Details'!$B:$D,3,0)</f>
        <v>Art</v>
      </c>
      <c r="M2254" s="7"/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">
        <v>69</v>
      </c>
      <c r="T2254" s="9">
        <f t="shared" si="177"/>
        <v>17545</v>
      </c>
      <c r="U2254" s="9">
        <f t="shared" si="178"/>
        <v>1221</v>
      </c>
      <c r="V2254" s="2" t="s">
        <v>34</v>
      </c>
      <c r="W2254" s="10">
        <f t="shared" si="179"/>
        <v>0.05</v>
      </c>
    </row>
    <row r="2255" spans="1:23" x14ac:dyDescent="0.25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VLOOKUP(F2255:F7060,'Customer Info'!A:B,2,0)</f>
        <v>Natalie</v>
      </c>
      <c r="H2255" s="6" t="str">
        <f>VLOOKUP($F$10:$F$4815,'Customer Info'!$A$1:$C$501,3,0)</f>
        <v>Webber</v>
      </c>
      <c r="I2255" s="6" t="str">
        <f>VLOOKUP($F$10:$F$4815,'Customer Info'!$A$1:$E$501,5,0)</f>
        <v>Ningbo</v>
      </c>
      <c r="J2255" s="2" t="s">
        <v>695</v>
      </c>
      <c r="K2255" s="7" t="str">
        <f>VLOOKUP($J:$J,'Product Details'!$B:$C,2,0)</f>
        <v>Office_Supplies</v>
      </c>
      <c r="L2255" s="7" t="str">
        <f>VLOOKUP($J:$J,'Product Details'!$B:$D,3,0)</f>
        <v>Binders</v>
      </c>
      <c r="M2255" s="7"/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">
        <v>23</v>
      </c>
      <c r="T2255" s="9">
        <f t="shared" si="177"/>
        <v>5871</v>
      </c>
      <c r="U2255" s="9">
        <f t="shared" si="178"/>
        <v>657</v>
      </c>
      <c r="V2255" s="2" t="s">
        <v>31</v>
      </c>
      <c r="W2255" s="10">
        <f t="shared" si="179"/>
        <v>0.05</v>
      </c>
    </row>
    <row r="2256" spans="1:23" x14ac:dyDescent="0.25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VLOOKUP(F2256:F7061,'Customer Info'!A:B,2,0)</f>
        <v>Brad</v>
      </c>
      <c r="H2256" s="6" t="str">
        <f>VLOOKUP($F$10:$F$4815,'Customer Info'!$A$1:$C$501,3,0)</f>
        <v>Thomas</v>
      </c>
      <c r="I2256" s="6" t="str">
        <f>VLOOKUP($F$10:$F$4815,'Customer Info'!$A$1:$E$501,5,0)</f>
        <v>Bochum</v>
      </c>
      <c r="J2256" s="2" t="s">
        <v>297</v>
      </c>
      <c r="K2256" s="7" t="str">
        <f>VLOOKUP($J:$J,'Product Details'!$B:$C,2,0)</f>
        <v>Office_Supplies</v>
      </c>
      <c r="L2256" s="7" t="str">
        <f>VLOOKUP($J:$J,'Product Details'!$B:$D,3,0)</f>
        <v>Binders</v>
      </c>
      <c r="M2256" s="7"/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">
        <v>61</v>
      </c>
      <c r="T2256" s="9">
        <f t="shared" si="177"/>
        <v>12085</v>
      </c>
      <c r="U2256" s="9">
        <f t="shared" si="178"/>
        <v>731</v>
      </c>
      <c r="V2256" s="2" t="s">
        <v>34</v>
      </c>
      <c r="W2256" s="10">
        <f t="shared" si="179"/>
        <v>0.05</v>
      </c>
    </row>
    <row r="2257" spans="1:23" x14ac:dyDescent="0.25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VLOOKUP(F2257:F7062,'Customer Info'!A:B,2,0)</f>
        <v>Damala</v>
      </c>
      <c r="H2257" s="6" t="str">
        <f>VLOOKUP($F$10:$F$4815,'Customer Info'!$A$1:$C$501,3,0)</f>
        <v>Kotsonis</v>
      </c>
      <c r="I2257" s="6" t="str">
        <f>VLOOKUP($F$10:$F$4815,'Customer Info'!$A$1:$E$501,5,0)</f>
        <v>Berlin</v>
      </c>
      <c r="J2257" s="2" t="s">
        <v>302</v>
      </c>
      <c r="K2257" s="7" t="str">
        <f>VLOOKUP($J:$J,'Product Details'!$B:$C,2,0)</f>
        <v>Technology</v>
      </c>
      <c r="L2257" s="7" t="str">
        <f>VLOOKUP($J:$J,'Product Details'!$B:$D,3,0)</f>
        <v>Machines</v>
      </c>
      <c r="M2257" s="7"/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">
        <v>76</v>
      </c>
      <c r="T2257" s="9">
        <f t="shared" si="177"/>
        <v>2764</v>
      </c>
      <c r="U2257" s="9">
        <f t="shared" si="178"/>
        <v>154</v>
      </c>
      <c r="V2257" s="2" t="s">
        <v>34</v>
      </c>
      <c r="W2257" s="10">
        <f t="shared" si="179"/>
        <v>0.02</v>
      </c>
    </row>
    <row r="2258" spans="1:23" x14ac:dyDescent="0.25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VLOOKUP(F2258:F7063,'Customer Info'!A:B,2,0)</f>
        <v>Sarah</v>
      </c>
      <c r="H2258" s="6" t="str">
        <f>VLOOKUP($F$10:$F$4815,'Customer Info'!$A$1:$C$501,3,0)</f>
        <v>Bern</v>
      </c>
      <c r="I2258" s="6" t="str">
        <f>VLOOKUP($F$10:$F$4815,'Customer Info'!$A$1:$E$501,5,0)</f>
        <v>Wollongong</v>
      </c>
      <c r="J2258" s="2" t="s">
        <v>129</v>
      </c>
      <c r="K2258" s="7" t="str">
        <f>VLOOKUP($J:$J,'Product Details'!$B:$C,2,0)</f>
        <v>Furniture</v>
      </c>
      <c r="L2258" s="7" t="str">
        <f>VLOOKUP($J:$J,'Product Details'!$B:$D,3,0)</f>
        <v>Tables</v>
      </c>
      <c r="M2258" s="7"/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">
        <v>83</v>
      </c>
      <c r="T2258" s="9">
        <f t="shared" si="177"/>
        <v>8198</v>
      </c>
      <c r="U2258" s="9">
        <f t="shared" si="178"/>
        <v>468</v>
      </c>
      <c r="V2258" s="2" t="s">
        <v>34</v>
      </c>
      <c r="W2258" s="10">
        <f t="shared" si="179"/>
        <v>0.05</v>
      </c>
    </row>
    <row r="2259" spans="1:23" x14ac:dyDescent="0.25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VLOOKUP(F2259:F7064,'Customer Info'!A:B,2,0)</f>
        <v>Jason</v>
      </c>
      <c r="H2259" s="6" t="str">
        <f>VLOOKUP($F$10:$F$4815,'Customer Info'!$A$1:$C$501,3,0)</f>
        <v>Gross</v>
      </c>
      <c r="I2259" s="6" t="str">
        <f>VLOOKUP($F$10:$F$4815,'Customer Info'!$A$1:$E$501,5,0)</f>
        <v>Sydney</v>
      </c>
      <c r="J2259" s="2" t="s">
        <v>94</v>
      </c>
      <c r="K2259" s="7" t="str">
        <f>VLOOKUP($J:$J,'Product Details'!$B:$C,2,0)</f>
        <v>Furniture</v>
      </c>
      <c r="L2259" s="7" t="str">
        <f>VLOOKUP($J:$J,'Product Details'!$B:$D,3,0)</f>
        <v>Bookcases</v>
      </c>
      <c r="M2259" s="7"/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">
        <v>42</v>
      </c>
      <c r="T2259" s="9">
        <f t="shared" si="177"/>
        <v>4578</v>
      </c>
      <c r="U2259" s="9">
        <f t="shared" si="178"/>
        <v>87</v>
      </c>
      <c r="V2259" s="2" t="s">
        <v>34</v>
      </c>
      <c r="W2259" s="10">
        <f t="shared" si="179"/>
        <v>0.02</v>
      </c>
    </row>
    <row r="2260" spans="1:23" x14ac:dyDescent="0.25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VLOOKUP(F2260:F7065,'Customer Info'!A:B,2,0)</f>
        <v>Rachel</v>
      </c>
      <c r="H2260" s="6" t="str">
        <f>VLOOKUP($F$10:$F$4815,'Customer Info'!$A$1:$C$501,3,0)</f>
        <v>Payne</v>
      </c>
      <c r="I2260" s="6" t="str">
        <f>VLOOKUP($F$10:$F$4815,'Customer Info'!$A$1:$E$501,5,0)</f>
        <v>Fuzhou</v>
      </c>
      <c r="J2260" s="2" t="s">
        <v>521</v>
      </c>
      <c r="K2260" s="7" t="str">
        <f>VLOOKUP($J:$J,'Product Details'!$B:$C,2,0)</f>
        <v>Office_Supplies</v>
      </c>
      <c r="L2260" s="7" t="str">
        <f>VLOOKUP($J:$J,'Product Details'!$B:$D,3,0)</f>
        <v>Fasteners</v>
      </c>
      <c r="M2260" s="7"/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">
        <v>30</v>
      </c>
      <c r="T2260" s="9">
        <f t="shared" si="177"/>
        <v>354</v>
      </c>
      <c r="U2260" s="9">
        <f t="shared" si="178"/>
        <v>58</v>
      </c>
      <c r="V2260" s="2" t="s">
        <v>34</v>
      </c>
      <c r="W2260" s="10">
        <f t="shared" si="179"/>
        <v>0.02</v>
      </c>
    </row>
    <row r="2261" spans="1:23" x14ac:dyDescent="0.25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VLOOKUP(F2261:F7066,'Customer Info'!A:B,2,0)</f>
        <v>Eugene</v>
      </c>
      <c r="H2261" s="6" t="str">
        <f>VLOOKUP($F$10:$F$4815,'Customer Info'!$A$1:$C$501,3,0)</f>
        <v>Barchas</v>
      </c>
      <c r="I2261" s="6" t="str">
        <f>VLOOKUP($F$10:$F$4815,'Customer Info'!$A$1:$E$501,5,0)</f>
        <v>Aksu</v>
      </c>
      <c r="J2261" s="2" t="s">
        <v>297</v>
      </c>
      <c r="K2261" s="7" t="str">
        <f>VLOOKUP($J:$J,'Product Details'!$B:$C,2,0)</f>
        <v>Office_Supplies</v>
      </c>
      <c r="L2261" s="7" t="str">
        <f>VLOOKUP($J:$J,'Product Details'!$B:$D,3,0)</f>
        <v>Binders</v>
      </c>
      <c r="M2261" s="7"/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">
        <v>30</v>
      </c>
      <c r="T2261" s="9">
        <f t="shared" si="177"/>
        <v>926</v>
      </c>
      <c r="U2261" s="9">
        <f t="shared" si="178"/>
        <v>121</v>
      </c>
      <c r="V2261" s="2" t="s">
        <v>64</v>
      </c>
      <c r="W2261" s="10">
        <f t="shared" si="179"/>
        <v>0.02</v>
      </c>
    </row>
    <row r="2262" spans="1:23" x14ac:dyDescent="0.25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VLOOKUP(F2262:F7067,'Customer Info'!A:B,2,0)</f>
        <v>Kristen</v>
      </c>
      <c r="H2262" s="6" t="str">
        <f>VLOOKUP($F$10:$F$4815,'Customer Info'!$A$1:$C$501,3,0)</f>
        <v>Hastings</v>
      </c>
      <c r="I2262" s="6" t="str">
        <f>VLOOKUP($F$10:$F$4815,'Customer Info'!$A$1:$E$501,5,0)</f>
        <v>Shihezi</v>
      </c>
      <c r="J2262" s="2" t="s">
        <v>54</v>
      </c>
      <c r="K2262" s="7" t="str">
        <f>VLOOKUP($J:$J,'Product Details'!$B:$C,2,0)</f>
        <v>Furniture</v>
      </c>
      <c r="L2262" s="7" t="str">
        <f>VLOOKUP($J:$J,'Product Details'!$B:$D,3,0)</f>
        <v>Tables</v>
      </c>
      <c r="M2262" s="7"/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">
        <v>81</v>
      </c>
      <c r="T2262" s="9">
        <f t="shared" si="177"/>
        <v>1463</v>
      </c>
      <c r="U2262" s="9">
        <f t="shared" si="178"/>
        <v>171</v>
      </c>
      <c r="V2262" s="2" t="s">
        <v>34</v>
      </c>
      <c r="W2262" s="10">
        <f t="shared" si="179"/>
        <v>0.02</v>
      </c>
    </row>
    <row r="2263" spans="1:23" x14ac:dyDescent="0.25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VLOOKUP(F2263:F7068,'Customer Info'!A:B,2,0)</f>
        <v>Anthony</v>
      </c>
      <c r="H2263" s="6" t="str">
        <f>VLOOKUP($F$10:$F$4815,'Customer Info'!$A$1:$C$501,3,0)</f>
        <v>O'Donnell</v>
      </c>
      <c r="I2263" s="6" t="str">
        <f>VLOOKUP($F$10:$F$4815,'Customer Info'!$A$1:$E$501,5,0)</f>
        <v>Perth</v>
      </c>
      <c r="J2263" s="2" t="s">
        <v>1397</v>
      </c>
      <c r="K2263" s="7" t="str">
        <f>VLOOKUP($J:$J,'Product Details'!$B:$C,2,0)</f>
        <v>Technology</v>
      </c>
      <c r="L2263" s="7" t="str">
        <f>VLOOKUP($J:$J,'Product Details'!$B:$D,3,0)</f>
        <v>Phones</v>
      </c>
      <c r="M2263" s="7"/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">
        <v>81</v>
      </c>
      <c r="T2263" s="9">
        <f t="shared" si="177"/>
        <v>5183</v>
      </c>
      <c r="U2263" s="9">
        <f t="shared" si="178"/>
        <v>271</v>
      </c>
      <c r="V2263" s="2" t="s">
        <v>34</v>
      </c>
      <c r="W2263" s="10">
        <f t="shared" si="179"/>
        <v>0.05</v>
      </c>
    </row>
    <row r="2264" spans="1:23" x14ac:dyDescent="0.25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VLOOKUP(F2264:F7069,'Customer Info'!A:B,2,0)</f>
        <v>Christy</v>
      </c>
      <c r="H2264" s="6" t="str">
        <f>VLOOKUP($F$10:$F$4815,'Customer Info'!$A$1:$C$501,3,0)</f>
        <v>Brittain</v>
      </c>
      <c r="I2264" s="6" t="str">
        <f>VLOOKUP($F$10:$F$4815,'Customer Info'!$A$1:$E$501,5,0)</f>
        <v>Ajmer</v>
      </c>
      <c r="J2264" s="2" t="s">
        <v>913</v>
      </c>
      <c r="K2264" s="7" t="str">
        <f>VLOOKUP($J:$J,'Product Details'!$B:$C,2,0)</f>
        <v>Office_Supplies</v>
      </c>
      <c r="L2264" s="7" t="str">
        <f>VLOOKUP($J:$J,'Product Details'!$B:$D,3,0)</f>
        <v>Appliances</v>
      </c>
      <c r="M2264" s="7"/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">
        <v>76</v>
      </c>
      <c r="T2264" s="9">
        <f t="shared" si="177"/>
        <v>26683</v>
      </c>
      <c r="U2264" s="9">
        <f t="shared" si="178"/>
        <v>2965</v>
      </c>
      <c r="V2264" s="2" t="s">
        <v>34</v>
      </c>
      <c r="W2264" s="10">
        <f t="shared" si="179"/>
        <v>7.0000000000000007E-2</v>
      </c>
    </row>
    <row r="2265" spans="1:23" x14ac:dyDescent="0.25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VLOOKUP(F2265:F7070,'Customer Info'!A:B,2,0)</f>
        <v>David</v>
      </c>
      <c r="H2265" s="6" t="str">
        <f>VLOOKUP($F$10:$F$4815,'Customer Info'!$A$1:$C$501,3,0)</f>
        <v>Kendrick</v>
      </c>
      <c r="I2265" s="6" t="str">
        <f>VLOOKUP($F$10:$F$4815,'Customer Info'!$A$1:$E$501,5,0)</f>
        <v>Kunming</v>
      </c>
      <c r="J2265" s="2" t="s">
        <v>389</v>
      </c>
      <c r="K2265" s="7" t="str">
        <f>VLOOKUP($J:$J,'Product Details'!$B:$C,2,0)</f>
        <v>Furniture</v>
      </c>
      <c r="L2265" s="7" t="str">
        <f>VLOOKUP($J:$J,'Product Details'!$B:$D,3,0)</f>
        <v>Tables</v>
      </c>
      <c r="M2265" s="7"/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">
        <v>25</v>
      </c>
      <c r="T2265" s="9">
        <f t="shared" si="177"/>
        <v>34769</v>
      </c>
      <c r="U2265" s="9">
        <f t="shared" si="178"/>
        <v>2629</v>
      </c>
      <c r="V2265" s="2" t="s">
        <v>34</v>
      </c>
      <c r="W2265" s="10">
        <f t="shared" si="179"/>
        <v>7.0000000000000007E-2</v>
      </c>
    </row>
    <row r="2266" spans="1:23" x14ac:dyDescent="0.25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VLOOKUP(F2266:F7071,'Customer Info'!A:B,2,0)</f>
        <v>Joel</v>
      </c>
      <c r="H2266" s="6" t="str">
        <f>VLOOKUP($F$10:$F$4815,'Customer Info'!$A$1:$C$501,3,0)</f>
        <v>Eaton</v>
      </c>
      <c r="I2266" s="6" t="str">
        <f>VLOOKUP($F$10:$F$4815,'Customer Info'!$A$1:$E$501,5,0)</f>
        <v>Nuremberg</v>
      </c>
      <c r="J2266" s="2" t="s">
        <v>184</v>
      </c>
      <c r="K2266" s="7" t="str">
        <f>VLOOKUP($J:$J,'Product Details'!$B:$C,2,0)</f>
        <v>Furniture</v>
      </c>
      <c r="L2266" s="7" t="str">
        <f>VLOOKUP($J:$J,'Product Details'!$B:$D,3,0)</f>
        <v>Tables</v>
      </c>
      <c r="M2266" s="7"/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">
        <v>47</v>
      </c>
      <c r="T2266" s="9">
        <f t="shared" si="177"/>
        <v>8246</v>
      </c>
      <c r="U2266" s="9">
        <f t="shared" si="178"/>
        <v>723</v>
      </c>
      <c r="V2266" s="2" t="s">
        <v>64</v>
      </c>
      <c r="W2266" s="10">
        <f t="shared" si="179"/>
        <v>0.05</v>
      </c>
    </row>
    <row r="2267" spans="1:23" x14ac:dyDescent="0.25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VLOOKUP(F2267:F7072,'Customer Info'!A:B,2,0)</f>
        <v>Shahid</v>
      </c>
      <c r="H2267" s="6" t="str">
        <f>VLOOKUP($F$10:$F$4815,'Customer Info'!$A$1:$C$501,3,0)</f>
        <v>Collister</v>
      </c>
      <c r="I2267" s="6" t="str">
        <f>VLOOKUP($F$10:$F$4815,'Customer Info'!$A$1:$E$501,5,0)</f>
        <v>Leipzig</v>
      </c>
      <c r="J2267" s="2" t="s">
        <v>359</v>
      </c>
      <c r="K2267" s="7" t="str">
        <f>VLOOKUP($J:$J,'Product Details'!$B:$C,2,0)</f>
        <v>Office_Supplies</v>
      </c>
      <c r="L2267" s="7" t="str">
        <f>VLOOKUP($J:$J,'Product Details'!$B:$D,3,0)</f>
        <v>Binders</v>
      </c>
      <c r="M2267" s="7"/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444</v>
      </c>
      <c r="S2267" s="2">
        <v>52</v>
      </c>
      <c r="T2267" s="9">
        <f t="shared" si="177"/>
        <v>496</v>
      </c>
      <c r="U2267" s="9">
        <f t="shared" si="178"/>
        <v>88</v>
      </c>
      <c r="V2267" s="2" t="s">
        <v>64</v>
      </c>
      <c r="W2267" s="10">
        <f t="shared" si="179"/>
        <v>0.02</v>
      </c>
    </row>
    <row r="2268" spans="1:23" x14ac:dyDescent="0.25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VLOOKUP(F2268:F7073,'Customer Info'!A:B,2,0)</f>
        <v>Dave</v>
      </c>
      <c r="H2268" s="6" t="str">
        <f>VLOOKUP($F$10:$F$4815,'Customer Info'!$A$1:$C$501,3,0)</f>
        <v>Poirier</v>
      </c>
      <c r="I2268" s="6" t="str">
        <f>VLOOKUP($F$10:$F$4815,'Customer Info'!$A$1:$E$501,5,0)</f>
        <v>Changchun</v>
      </c>
      <c r="J2268" s="2" t="s">
        <v>698</v>
      </c>
      <c r="K2268" s="7" t="str">
        <f>VLOOKUP($J:$J,'Product Details'!$B:$C,2,0)</f>
        <v>Furniture</v>
      </c>
      <c r="L2268" s="7" t="str">
        <f>VLOOKUP($J:$J,'Product Details'!$B:$D,3,0)</f>
        <v>Chairs</v>
      </c>
      <c r="M2268" s="7"/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4668</v>
      </c>
      <c r="S2268" s="2">
        <v>95</v>
      </c>
      <c r="T2268" s="9">
        <f t="shared" si="177"/>
        <v>4763</v>
      </c>
      <c r="U2268" s="9">
        <f t="shared" si="178"/>
        <v>521</v>
      </c>
      <c r="V2268" s="2" t="s">
        <v>34</v>
      </c>
      <c r="W2268" s="10">
        <f t="shared" si="179"/>
        <v>0.02</v>
      </c>
    </row>
    <row r="2269" spans="1:23" x14ac:dyDescent="0.25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VLOOKUP(F2269:F7074,'Customer Info'!A:B,2,0)</f>
        <v>Carlos</v>
      </c>
      <c r="H2269" s="6" t="str">
        <f>VLOOKUP($F$10:$F$4815,'Customer Info'!$A$1:$C$501,3,0)</f>
        <v>Soltero</v>
      </c>
      <c r="I2269" s="6" t="str">
        <f>VLOOKUP($F$10:$F$4815,'Customer Info'!$A$1:$E$501,5,0)</f>
        <v>Wodonga</v>
      </c>
      <c r="J2269" s="2" t="s">
        <v>1397</v>
      </c>
      <c r="K2269" s="7" t="str">
        <f>VLOOKUP($J:$J,'Product Details'!$B:$C,2,0)</f>
        <v>Technology</v>
      </c>
      <c r="L2269" s="7" t="str">
        <f>VLOOKUP($J:$J,'Product Details'!$B:$D,3,0)</f>
        <v>Phones</v>
      </c>
      <c r="M2269" s="7"/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12708</v>
      </c>
      <c r="S2269" s="2">
        <v>91</v>
      </c>
      <c r="T2269" s="9">
        <f t="shared" si="177"/>
        <v>12799</v>
      </c>
      <c r="U2269" s="9">
        <f t="shared" si="178"/>
        <v>1261</v>
      </c>
      <c r="V2269" s="2" t="s">
        <v>34</v>
      </c>
      <c r="W2269" s="10">
        <f t="shared" si="179"/>
        <v>0.05</v>
      </c>
    </row>
    <row r="2270" spans="1:23" x14ac:dyDescent="0.25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VLOOKUP(F2270:F7075,'Customer Info'!A:B,2,0)</f>
        <v>Sam</v>
      </c>
      <c r="H2270" s="6" t="str">
        <f>VLOOKUP($F$10:$F$4815,'Customer Info'!$A$1:$C$501,3,0)</f>
        <v>Zeldin</v>
      </c>
      <c r="I2270" s="6" t="str">
        <f>VLOOKUP($F$10:$F$4815,'Customer Info'!$A$1:$E$501,5,0)</f>
        <v>Yanji</v>
      </c>
      <c r="J2270" s="2" t="s">
        <v>493</v>
      </c>
      <c r="K2270" s="7" t="str">
        <f>VLOOKUP($J:$J,'Product Details'!$B:$C,2,0)</f>
        <v>Office_Supplies</v>
      </c>
      <c r="L2270" s="7" t="str">
        <f>VLOOKUP($J:$J,'Product Details'!$B:$D,3,0)</f>
        <v>Binders</v>
      </c>
      <c r="M2270" s="7"/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368</v>
      </c>
      <c r="S2270" s="2">
        <v>30</v>
      </c>
      <c r="T2270" s="9">
        <f t="shared" si="177"/>
        <v>398</v>
      </c>
      <c r="U2270" s="9">
        <f t="shared" si="178"/>
        <v>46</v>
      </c>
      <c r="V2270" s="2" t="s">
        <v>64</v>
      </c>
      <c r="W2270" s="10">
        <f t="shared" si="179"/>
        <v>0.02</v>
      </c>
    </row>
    <row r="2271" spans="1:23" x14ac:dyDescent="0.25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VLOOKUP(F2271:F7076,'Customer Info'!A:B,2,0)</f>
        <v>Craig</v>
      </c>
      <c r="H2271" s="6" t="str">
        <f>VLOOKUP($F$10:$F$4815,'Customer Info'!$A$1:$C$501,3,0)</f>
        <v>Yedwab</v>
      </c>
      <c r="I2271" s="6" t="str">
        <f>VLOOKUP($F$10:$F$4815,'Customer Info'!$A$1:$E$501,5,0)</f>
        <v>Aligarh</v>
      </c>
      <c r="J2271" s="2" t="s">
        <v>329</v>
      </c>
      <c r="K2271" s="7" t="str">
        <f>VLOOKUP($J:$J,'Product Details'!$B:$C,2,0)</f>
        <v>Office_Supplies</v>
      </c>
      <c r="L2271" s="7" t="str">
        <f>VLOOKUP($J:$J,'Product Details'!$B:$D,3,0)</f>
        <v>Appliances</v>
      </c>
      <c r="M2271" s="7"/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237</v>
      </c>
      <c r="S2271" s="2">
        <v>10</v>
      </c>
      <c r="T2271" s="9">
        <f t="shared" si="177"/>
        <v>247</v>
      </c>
      <c r="U2271" s="9">
        <f t="shared" si="178"/>
        <v>22</v>
      </c>
      <c r="V2271" s="2" t="s">
        <v>34</v>
      </c>
      <c r="W2271" s="10">
        <f t="shared" si="179"/>
        <v>0.02</v>
      </c>
    </row>
    <row r="2272" spans="1:23" x14ac:dyDescent="0.25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VLOOKUP(F2272:F7077,'Customer Info'!A:B,2,0)</f>
        <v>Marina</v>
      </c>
      <c r="H2272" s="6" t="str">
        <f>VLOOKUP($F$10:$F$4815,'Customer Info'!$A$1:$C$501,3,0)</f>
        <v>Lichtenstein</v>
      </c>
      <c r="I2272" s="6" t="str">
        <f>VLOOKUP($F$10:$F$4815,'Customer Info'!$A$1:$E$501,5,0)</f>
        <v>Denpasar</v>
      </c>
      <c r="J2272" s="2" t="s">
        <v>138</v>
      </c>
      <c r="K2272" s="7" t="str">
        <f>VLOOKUP($J:$J,'Product Details'!$B:$C,2,0)</f>
        <v>Office_Supplies</v>
      </c>
      <c r="L2272" s="7" t="str">
        <f>VLOOKUP($J:$J,'Product Details'!$B:$D,3,0)</f>
        <v>Supplies</v>
      </c>
      <c r="M2272" s="7"/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13328</v>
      </c>
      <c r="S2272" s="2">
        <v>45</v>
      </c>
      <c r="T2272" s="9">
        <f t="shared" si="177"/>
        <v>13373</v>
      </c>
      <c r="U2272" s="9">
        <f t="shared" si="178"/>
        <v>427</v>
      </c>
      <c r="V2272" s="2" t="s">
        <v>34</v>
      </c>
      <c r="W2272" s="10">
        <f t="shared" si="179"/>
        <v>0.05</v>
      </c>
    </row>
    <row r="2273" spans="1:23" x14ac:dyDescent="0.25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VLOOKUP(F2273:F7078,'Customer Info'!A:B,2,0)</f>
        <v>Xylona</v>
      </c>
      <c r="H2273" s="6" t="str">
        <f>VLOOKUP($F$10:$F$4815,'Customer Info'!$A$1:$C$501,3,0)</f>
        <v>Preis</v>
      </c>
      <c r="I2273" s="6" t="str">
        <f>VLOOKUP($F$10:$F$4815,'Customer Info'!$A$1:$E$501,5,0)</f>
        <v>Qidong</v>
      </c>
      <c r="J2273" s="2" t="s">
        <v>1174</v>
      </c>
      <c r="K2273" s="7" t="str">
        <f>VLOOKUP($J:$J,'Product Details'!$B:$C,2,0)</f>
        <v>Office_Supplies</v>
      </c>
      <c r="L2273" s="7" t="str">
        <f>VLOOKUP($J:$J,'Product Details'!$B:$D,3,0)</f>
        <v>Storage</v>
      </c>
      <c r="M2273" s="7"/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15006</v>
      </c>
      <c r="S2273" s="2">
        <v>73</v>
      </c>
      <c r="T2273" s="9">
        <f t="shared" si="177"/>
        <v>15079</v>
      </c>
      <c r="U2273" s="9">
        <f t="shared" si="178"/>
        <v>913</v>
      </c>
      <c r="V2273" s="2" t="s">
        <v>34</v>
      </c>
      <c r="W2273" s="10">
        <f t="shared" si="179"/>
        <v>0.05</v>
      </c>
    </row>
    <row r="2274" spans="1:23" x14ac:dyDescent="0.25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VLOOKUP(F2274:F7079,'Customer Info'!A:B,2,0)</f>
        <v>Kelly</v>
      </c>
      <c r="H2274" s="6" t="str">
        <f>VLOOKUP($F$10:$F$4815,'Customer Info'!$A$1:$C$501,3,0)</f>
        <v>Collister</v>
      </c>
      <c r="I2274" s="6" t="str">
        <f>VLOOKUP($F$10:$F$4815,'Customer Info'!$A$1:$E$501,5,0)</f>
        <v>Tangshan</v>
      </c>
      <c r="J2274" s="2" t="s">
        <v>60</v>
      </c>
      <c r="K2274" s="7" t="str">
        <f>VLOOKUP($J:$J,'Product Details'!$B:$C,2,0)</f>
        <v>Technology</v>
      </c>
      <c r="L2274" s="7" t="str">
        <f>VLOOKUP($J:$J,'Product Details'!$B:$D,3,0)</f>
        <v>Accessories</v>
      </c>
      <c r="M2274" s="7"/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130</v>
      </c>
      <c r="S2274" s="2">
        <v>30</v>
      </c>
      <c r="T2274" s="9">
        <f t="shared" si="177"/>
        <v>160</v>
      </c>
      <c r="U2274" s="9">
        <f t="shared" si="178"/>
        <v>38</v>
      </c>
      <c r="V2274" s="2" t="s">
        <v>34</v>
      </c>
      <c r="W2274" s="10">
        <f t="shared" si="179"/>
        <v>0.02</v>
      </c>
    </row>
    <row r="2275" spans="1:23" x14ac:dyDescent="0.25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VLOOKUP(F2275:F7080,'Customer Info'!A:B,2,0)</f>
        <v>Gary</v>
      </c>
      <c r="H2275" s="6" t="str">
        <f>VLOOKUP($F$10:$F$4815,'Customer Info'!$A$1:$C$501,3,0)</f>
        <v>Hansen</v>
      </c>
      <c r="I2275" s="6" t="str">
        <f>VLOOKUP($F$10:$F$4815,'Customer Info'!$A$1:$E$501,5,0)</f>
        <v>Dewas</v>
      </c>
      <c r="J2275" s="2" t="s">
        <v>256</v>
      </c>
      <c r="K2275" s="7" t="str">
        <f>VLOOKUP($J:$J,'Product Details'!$B:$C,2,0)</f>
        <v>Office_Supplies</v>
      </c>
      <c r="L2275" s="7" t="str">
        <f>VLOOKUP($J:$J,'Product Details'!$B:$D,3,0)</f>
        <v>Supplies</v>
      </c>
      <c r="M2275" s="7"/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286</v>
      </c>
      <c r="S2275" s="2">
        <v>30</v>
      </c>
      <c r="T2275" s="9">
        <f t="shared" si="177"/>
        <v>316</v>
      </c>
      <c r="U2275" s="9">
        <f t="shared" si="178"/>
        <v>42</v>
      </c>
      <c r="V2275" s="2" t="s">
        <v>31</v>
      </c>
      <c r="W2275" s="10">
        <f t="shared" si="179"/>
        <v>0.02</v>
      </c>
    </row>
    <row r="2276" spans="1:23" x14ac:dyDescent="0.25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VLOOKUP(F2276:F7081,'Customer Info'!A:B,2,0)</f>
        <v>Kelly</v>
      </c>
      <c r="H2276" s="6" t="str">
        <f>VLOOKUP($F$10:$F$4815,'Customer Info'!$A$1:$C$501,3,0)</f>
        <v>Collister</v>
      </c>
      <c r="I2276" s="6" t="str">
        <f>VLOOKUP($F$10:$F$4815,'Customer Info'!$A$1:$E$501,5,0)</f>
        <v>Tangshan</v>
      </c>
      <c r="J2276" s="2" t="s">
        <v>408</v>
      </c>
      <c r="K2276" s="7" t="str">
        <f>VLOOKUP($J:$J,'Product Details'!$B:$C,2,0)</f>
        <v>Furniture</v>
      </c>
      <c r="L2276" s="7" t="str">
        <f>VLOOKUP($J:$J,'Product Details'!$B:$D,3,0)</f>
        <v>Furnishings</v>
      </c>
      <c r="M2276" s="7"/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2965</v>
      </c>
      <c r="S2276" s="2">
        <v>89</v>
      </c>
      <c r="T2276" s="9">
        <f t="shared" si="177"/>
        <v>3054</v>
      </c>
      <c r="U2276" s="9">
        <f t="shared" si="178"/>
        <v>360</v>
      </c>
      <c r="V2276" s="2" t="s">
        <v>34</v>
      </c>
      <c r="W2276" s="10">
        <f t="shared" si="179"/>
        <v>0.02</v>
      </c>
    </row>
    <row r="2277" spans="1:23" x14ac:dyDescent="0.25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VLOOKUP(F2277:F7082,'Customer Info'!A:B,2,0)</f>
        <v>Anthony</v>
      </c>
      <c r="H2277" s="6" t="str">
        <f>VLOOKUP($F$10:$F$4815,'Customer Info'!$A$1:$C$501,3,0)</f>
        <v>Garverick</v>
      </c>
      <c r="I2277" s="6" t="str">
        <f>VLOOKUP($F$10:$F$4815,'Customer Info'!$A$1:$E$501,5,0)</f>
        <v>Delhi</v>
      </c>
      <c r="J2277" s="2" t="s">
        <v>171</v>
      </c>
      <c r="K2277" s="7" t="str">
        <f>VLOOKUP($J:$J,'Product Details'!$B:$C,2,0)</f>
        <v>Office_Supplies</v>
      </c>
      <c r="L2277" s="7" t="str">
        <f>VLOOKUP($J:$J,'Product Details'!$B:$D,3,0)</f>
        <v>Labels</v>
      </c>
      <c r="M2277" s="7"/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2636</v>
      </c>
      <c r="S2277" s="2">
        <v>66</v>
      </c>
      <c r="T2277" s="9">
        <f t="shared" si="177"/>
        <v>2702</v>
      </c>
      <c r="U2277" s="9">
        <f t="shared" si="178"/>
        <v>284</v>
      </c>
      <c r="V2277" s="2" t="s">
        <v>31</v>
      </c>
      <c r="W2277" s="10">
        <f t="shared" si="179"/>
        <v>0.02</v>
      </c>
    </row>
    <row r="2278" spans="1:23" x14ac:dyDescent="0.25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VLOOKUP(F2278:F7083,'Customer Info'!A:B,2,0)</f>
        <v>Anemone</v>
      </c>
      <c r="H2278" s="6" t="str">
        <f>VLOOKUP($F$10:$F$4815,'Customer Info'!$A$1:$C$501,3,0)</f>
        <v>Ratner</v>
      </c>
      <c r="I2278" s="6" t="str">
        <f>VLOOKUP($F$10:$F$4815,'Customer Info'!$A$1:$E$501,5,0)</f>
        <v>Pune</v>
      </c>
      <c r="J2278" s="2" t="s">
        <v>1397</v>
      </c>
      <c r="K2278" s="7" t="str">
        <f>VLOOKUP($J:$J,'Product Details'!$B:$C,2,0)</f>
        <v>Technology</v>
      </c>
      <c r="L2278" s="7" t="str">
        <f>VLOOKUP($J:$J,'Product Details'!$B:$D,3,0)</f>
        <v>Phones</v>
      </c>
      <c r="M2278" s="7"/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17682</v>
      </c>
      <c r="S2278" s="2">
        <v>33</v>
      </c>
      <c r="T2278" s="9">
        <f t="shared" si="177"/>
        <v>17715</v>
      </c>
      <c r="U2278" s="9">
        <f t="shared" si="178"/>
        <v>852</v>
      </c>
      <c r="V2278" s="2" t="s">
        <v>34</v>
      </c>
      <c r="W2278" s="10">
        <f t="shared" si="179"/>
        <v>0.05</v>
      </c>
    </row>
    <row r="2279" spans="1:23" x14ac:dyDescent="0.25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VLOOKUP(F2279:F7084,'Customer Info'!A:B,2,0)</f>
        <v>Aaron</v>
      </c>
      <c r="H2279" s="6" t="str">
        <f>VLOOKUP($F$10:$F$4815,'Customer Info'!$A$1:$C$501,3,0)</f>
        <v>Hawkins</v>
      </c>
      <c r="I2279" s="6" t="str">
        <f>VLOOKUP($F$10:$F$4815,'Customer Info'!$A$1:$E$501,5,0)</f>
        <v>Minden</v>
      </c>
      <c r="J2279" s="2" t="s">
        <v>60</v>
      </c>
      <c r="K2279" s="7" t="str">
        <f>VLOOKUP($J:$J,'Product Details'!$B:$C,2,0)</f>
        <v>Technology</v>
      </c>
      <c r="L2279" s="7" t="str">
        <f>VLOOKUP($J:$J,'Product Details'!$B:$D,3,0)</f>
        <v>Accessories</v>
      </c>
      <c r="M2279" s="7"/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4166</v>
      </c>
      <c r="S2279" s="2">
        <v>49</v>
      </c>
      <c r="T2279" s="9">
        <f t="shared" si="177"/>
        <v>4215</v>
      </c>
      <c r="U2279" s="9">
        <f t="shared" si="178"/>
        <v>207</v>
      </c>
      <c r="V2279" s="2" t="s">
        <v>34</v>
      </c>
      <c r="W2279" s="10">
        <f t="shared" si="179"/>
        <v>0.02</v>
      </c>
    </row>
    <row r="2280" spans="1:23" x14ac:dyDescent="0.25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VLOOKUP(F2280:F7085,'Customer Info'!A:B,2,0)</f>
        <v>Christine</v>
      </c>
      <c r="H2280" s="6" t="str">
        <f>VLOOKUP($F$10:$F$4815,'Customer Info'!$A$1:$C$501,3,0)</f>
        <v>Abelman</v>
      </c>
      <c r="I2280" s="6" t="str">
        <f>VLOOKUP($F$10:$F$4815,'Customer Info'!$A$1:$E$501,5,0)</f>
        <v>Nasik</v>
      </c>
      <c r="J2280" s="2" t="s">
        <v>362</v>
      </c>
      <c r="K2280" s="7" t="str">
        <f>VLOOKUP($J:$J,'Product Details'!$B:$C,2,0)</f>
        <v>Technology</v>
      </c>
      <c r="L2280" s="7" t="str">
        <f>VLOOKUP($J:$J,'Product Details'!$B:$D,3,0)</f>
        <v>Machines</v>
      </c>
      <c r="M2280" s="7"/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4359</v>
      </c>
      <c r="S2280" s="2">
        <v>63</v>
      </c>
      <c r="T2280" s="9">
        <f t="shared" si="177"/>
        <v>4422</v>
      </c>
      <c r="U2280" s="9">
        <f t="shared" si="178"/>
        <v>189</v>
      </c>
      <c r="V2280" s="2" t="s">
        <v>34</v>
      </c>
      <c r="W2280" s="10">
        <f t="shared" si="179"/>
        <v>0.02</v>
      </c>
    </row>
    <row r="2281" spans="1:23" x14ac:dyDescent="0.25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VLOOKUP(F2281:F7086,'Customer Info'!A:B,2,0)</f>
        <v>Ed</v>
      </c>
      <c r="H2281" s="6" t="str">
        <f>VLOOKUP($F$10:$F$4815,'Customer Info'!$A$1:$C$501,3,0)</f>
        <v>Braxton</v>
      </c>
      <c r="I2281" s="6" t="str">
        <f>VLOOKUP($F$10:$F$4815,'Customer Info'!$A$1:$E$501,5,0)</f>
        <v>Bhatpara</v>
      </c>
      <c r="J2281" s="2" t="s">
        <v>281</v>
      </c>
      <c r="K2281" s="7" t="str">
        <f>VLOOKUP($J:$J,'Product Details'!$B:$C,2,0)</f>
        <v>Furniture</v>
      </c>
      <c r="L2281" s="7" t="str">
        <f>VLOOKUP($J:$J,'Product Details'!$B:$D,3,0)</f>
        <v>Chairs</v>
      </c>
      <c r="M2281" s="7"/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15016</v>
      </c>
      <c r="S2281" s="2">
        <v>28</v>
      </c>
      <c r="T2281" s="9">
        <f t="shared" si="177"/>
        <v>15044</v>
      </c>
      <c r="U2281" s="9">
        <f t="shared" si="178"/>
        <v>1132</v>
      </c>
      <c r="V2281" s="2" t="s">
        <v>34</v>
      </c>
      <c r="W2281" s="10">
        <f t="shared" si="179"/>
        <v>0.05</v>
      </c>
    </row>
    <row r="2282" spans="1:23" x14ac:dyDescent="0.25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VLOOKUP(F2282:F7087,'Customer Info'!A:B,2,0)</f>
        <v>Darren</v>
      </c>
      <c r="H2282" s="6" t="str">
        <f>VLOOKUP($F$10:$F$4815,'Customer Info'!$A$1:$C$501,3,0)</f>
        <v>Koutras</v>
      </c>
      <c r="I2282" s="6" t="str">
        <f>VLOOKUP($F$10:$F$4815,'Customer Info'!$A$1:$E$501,5,0)</f>
        <v>Pune</v>
      </c>
      <c r="J2282" s="2" t="s">
        <v>191</v>
      </c>
      <c r="K2282" s="7" t="str">
        <f>VLOOKUP($J:$J,'Product Details'!$B:$C,2,0)</f>
        <v>Furniture</v>
      </c>
      <c r="L2282" s="7" t="str">
        <f>VLOOKUP($J:$J,'Product Details'!$B:$D,3,0)</f>
        <v>Tables</v>
      </c>
      <c r="M2282" s="7"/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3238</v>
      </c>
      <c r="S2282" s="2">
        <v>64</v>
      </c>
      <c r="T2282" s="9">
        <f t="shared" si="177"/>
        <v>3302</v>
      </c>
      <c r="U2282" s="9">
        <f t="shared" si="178"/>
        <v>418</v>
      </c>
      <c r="V2282" s="2" t="s">
        <v>72</v>
      </c>
      <c r="W2282" s="10">
        <f t="shared" si="179"/>
        <v>0.02</v>
      </c>
    </row>
    <row r="2283" spans="1:23" x14ac:dyDescent="0.25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VLOOKUP(F2283:F7088,'Customer Info'!A:B,2,0)</f>
        <v>Rick</v>
      </c>
      <c r="H2283" s="6" t="str">
        <f>VLOOKUP($F$10:$F$4815,'Customer Info'!$A$1:$C$501,3,0)</f>
        <v>Reed</v>
      </c>
      <c r="I2283" s="6" t="str">
        <f>VLOOKUP($F$10:$F$4815,'Customer Info'!$A$1:$E$501,5,0)</f>
        <v>Lucknow</v>
      </c>
      <c r="J2283" s="2" t="s">
        <v>1225</v>
      </c>
      <c r="K2283" s="7" t="str">
        <f>VLOOKUP($J:$J,'Product Details'!$B:$C,2,0)</f>
        <v>Office_Supplies</v>
      </c>
      <c r="L2283" s="7" t="str">
        <f>VLOOKUP($J:$J,'Product Details'!$B:$D,3,0)</f>
        <v>Labels</v>
      </c>
      <c r="M2283" s="7"/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1385</v>
      </c>
      <c r="S2283" s="2">
        <v>42</v>
      </c>
      <c r="T2283" s="9">
        <f t="shared" si="177"/>
        <v>1427</v>
      </c>
      <c r="U2283" s="9">
        <f t="shared" si="178"/>
        <v>132</v>
      </c>
      <c r="V2283" s="2" t="s">
        <v>31</v>
      </c>
      <c r="W2283" s="10">
        <f t="shared" si="179"/>
        <v>0.02</v>
      </c>
    </row>
    <row r="2284" spans="1:23" x14ac:dyDescent="0.25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VLOOKUP(F2284:F7089,'Customer Info'!A:B,2,0)</f>
        <v>Brad</v>
      </c>
      <c r="H2284" s="6" t="str">
        <f>VLOOKUP($F$10:$F$4815,'Customer Info'!$A$1:$C$501,3,0)</f>
        <v>Thomas</v>
      </c>
      <c r="I2284" s="6" t="str">
        <f>VLOOKUP($F$10:$F$4815,'Customer Info'!$A$1:$E$501,5,0)</f>
        <v>Udaipur</v>
      </c>
      <c r="J2284" s="2" t="s">
        <v>75</v>
      </c>
      <c r="K2284" s="7" t="str">
        <f>VLOOKUP($J:$J,'Product Details'!$B:$C,2,0)</f>
        <v>Office_Supplies</v>
      </c>
      <c r="L2284" s="7" t="str">
        <f>VLOOKUP($J:$J,'Product Details'!$B:$D,3,0)</f>
        <v>Fasteners</v>
      </c>
      <c r="M2284" s="7"/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4592</v>
      </c>
      <c r="S2284" s="2">
        <v>55</v>
      </c>
      <c r="T2284" s="9">
        <f t="shared" si="177"/>
        <v>4647</v>
      </c>
      <c r="U2284" s="9">
        <f t="shared" si="178"/>
        <v>355</v>
      </c>
      <c r="V2284" s="2" t="s">
        <v>64</v>
      </c>
      <c r="W2284" s="10">
        <f t="shared" si="179"/>
        <v>0.02</v>
      </c>
    </row>
    <row r="2285" spans="1:23" x14ac:dyDescent="0.25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VLOOKUP(F2285:F7090,'Customer Info'!A:B,2,0)</f>
        <v>Corey</v>
      </c>
      <c r="H2285" s="6" t="str">
        <f>VLOOKUP($F$10:$F$4815,'Customer Info'!$A$1:$C$501,3,0)</f>
        <v>Lock</v>
      </c>
      <c r="I2285" s="6" t="str">
        <f>VLOOKUP($F$10:$F$4815,'Customer Info'!$A$1:$E$501,5,0)</f>
        <v>Geelong</v>
      </c>
      <c r="J2285" s="2" t="s">
        <v>796</v>
      </c>
      <c r="K2285" s="7" t="str">
        <f>VLOOKUP($J:$J,'Product Details'!$B:$C,2,0)</f>
        <v>Office_Supplies</v>
      </c>
      <c r="L2285" s="7" t="str">
        <f>VLOOKUP($J:$J,'Product Details'!$B:$D,3,0)</f>
        <v>Binders</v>
      </c>
      <c r="M2285" s="7"/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2085</v>
      </c>
      <c r="S2285" s="2">
        <v>41</v>
      </c>
      <c r="T2285" s="9">
        <f t="shared" si="177"/>
        <v>2126</v>
      </c>
      <c r="U2285" s="9">
        <f t="shared" si="178"/>
        <v>166</v>
      </c>
      <c r="V2285" s="2" t="s">
        <v>34</v>
      </c>
      <c r="W2285" s="10">
        <f t="shared" si="179"/>
        <v>0.02</v>
      </c>
    </row>
    <row r="2286" spans="1:23" x14ac:dyDescent="0.25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VLOOKUP(F2286:F7091,'Customer Info'!A:B,2,0)</f>
        <v>Paul</v>
      </c>
      <c r="H2286" s="6" t="str">
        <f>VLOOKUP($F$10:$F$4815,'Customer Info'!$A$1:$C$501,3,0)</f>
        <v>Gonzalez</v>
      </c>
      <c r="I2286" s="6" t="str">
        <f>VLOOKUP($F$10:$F$4815,'Customer Info'!$A$1:$E$501,5,0)</f>
        <v>Durgapur</v>
      </c>
      <c r="J2286" s="2" t="s">
        <v>417</v>
      </c>
      <c r="K2286" s="7" t="str">
        <f>VLOOKUP($J:$J,'Product Details'!$B:$C,2,0)</f>
        <v>Technology</v>
      </c>
      <c r="L2286" s="7" t="str">
        <f>VLOOKUP($J:$J,'Product Details'!$B:$D,3,0)</f>
        <v>Phones</v>
      </c>
      <c r="M2286" s="7"/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189</v>
      </c>
      <c r="S2286" s="2">
        <v>10</v>
      </c>
      <c r="T2286" s="9">
        <f t="shared" si="177"/>
        <v>199</v>
      </c>
      <c r="U2286" s="9">
        <f t="shared" si="178"/>
        <v>25</v>
      </c>
      <c r="V2286" s="2" t="s">
        <v>64</v>
      </c>
      <c r="W2286" s="10">
        <f t="shared" si="179"/>
        <v>0.02</v>
      </c>
    </row>
    <row r="2287" spans="1:23" x14ac:dyDescent="0.25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VLOOKUP(F2287:F7092,'Customer Info'!A:B,2,0)</f>
        <v>Muhammed</v>
      </c>
      <c r="H2287" s="6" t="str">
        <f>VLOOKUP($F$10:$F$4815,'Customer Info'!$A$1:$C$501,3,0)</f>
        <v>MacIntyre</v>
      </c>
      <c r="I2287" s="6" t="str">
        <f>VLOOKUP($F$10:$F$4815,'Customer Info'!$A$1:$E$501,5,0)</f>
        <v>Lohne</v>
      </c>
      <c r="J2287" s="2" t="s">
        <v>380</v>
      </c>
      <c r="K2287" s="7" t="str">
        <f>VLOOKUP($J:$J,'Product Details'!$B:$C,2,0)</f>
        <v>Office_Supplies</v>
      </c>
      <c r="L2287" s="7" t="str">
        <f>VLOOKUP($J:$J,'Product Details'!$B:$D,3,0)</f>
        <v>Fasteners</v>
      </c>
      <c r="M2287" s="7"/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17646</v>
      </c>
      <c r="S2287" s="2">
        <v>80</v>
      </c>
      <c r="T2287" s="9">
        <f t="shared" si="177"/>
        <v>17726</v>
      </c>
      <c r="U2287" s="9">
        <f t="shared" si="178"/>
        <v>587</v>
      </c>
      <c r="V2287" s="2" t="s">
        <v>64</v>
      </c>
      <c r="W2287" s="10">
        <f t="shared" si="179"/>
        <v>0.05</v>
      </c>
    </row>
    <row r="2288" spans="1:23" x14ac:dyDescent="0.25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VLOOKUP(F2288:F7093,'Customer Info'!A:B,2,0)</f>
        <v>Philip</v>
      </c>
      <c r="H2288" s="6" t="str">
        <f>VLOOKUP($F$10:$F$4815,'Customer Info'!$A$1:$C$501,3,0)</f>
        <v>Brown</v>
      </c>
      <c r="I2288" s="6" t="str">
        <f>VLOOKUP($F$10:$F$4815,'Customer Info'!$A$1:$E$501,5,0)</f>
        <v>Binjai</v>
      </c>
      <c r="J2288" s="2" t="s">
        <v>415</v>
      </c>
      <c r="K2288" s="7" t="str">
        <f>VLOOKUP($J:$J,'Product Details'!$B:$C,2,0)</f>
        <v>Furniture</v>
      </c>
      <c r="L2288" s="7" t="str">
        <f>VLOOKUP($J:$J,'Product Details'!$B:$D,3,0)</f>
        <v>Furnishings</v>
      </c>
      <c r="M2288" s="7"/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654</v>
      </c>
      <c r="S2288" s="2">
        <v>74</v>
      </c>
      <c r="T2288" s="9">
        <f t="shared" si="177"/>
        <v>728</v>
      </c>
      <c r="U2288" s="9">
        <f t="shared" si="178"/>
        <v>128</v>
      </c>
      <c r="V2288" s="2" t="s">
        <v>34</v>
      </c>
      <c r="W2288" s="10">
        <f t="shared" si="179"/>
        <v>0.02</v>
      </c>
    </row>
    <row r="2289" spans="1:23" x14ac:dyDescent="0.25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VLOOKUP(F2289:F7094,'Customer Info'!A:B,2,0)</f>
        <v>Brian</v>
      </c>
      <c r="H2289" s="6" t="str">
        <f>VLOOKUP($F$10:$F$4815,'Customer Info'!$A$1:$C$501,3,0)</f>
        <v>Stugart</v>
      </c>
      <c r="I2289" s="6" t="str">
        <f>VLOOKUP($F$10:$F$4815,'Customer Info'!$A$1:$E$501,5,0)</f>
        <v>Jakarta</v>
      </c>
      <c r="J2289" s="2" t="s">
        <v>695</v>
      </c>
      <c r="K2289" s="7" t="str">
        <f>VLOOKUP($J:$J,'Product Details'!$B:$C,2,0)</f>
        <v>Office_Supplies</v>
      </c>
      <c r="L2289" s="7" t="str">
        <f>VLOOKUP($J:$J,'Product Details'!$B:$D,3,0)</f>
        <v>Binders</v>
      </c>
      <c r="M2289" s="7"/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97</v>
      </c>
      <c r="S2289" s="2">
        <v>10</v>
      </c>
      <c r="T2289" s="9">
        <f t="shared" si="177"/>
        <v>107</v>
      </c>
      <c r="U2289" s="9">
        <f t="shared" si="178"/>
        <v>15</v>
      </c>
      <c r="V2289" s="2" t="s">
        <v>31</v>
      </c>
      <c r="W2289" s="10">
        <f t="shared" si="179"/>
        <v>0.02</v>
      </c>
    </row>
    <row r="2290" spans="1:23" x14ac:dyDescent="0.25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VLOOKUP(F2290:F7095,'Customer Info'!A:B,2,0)</f>
        <v>Kelly</v>
      </c>
      <c r="H2290" s="6" t="str">
        <f>VLOOKUP($F$10:$F$4815,'Customer Info'!$A$1:$C$501,3,0)</f>
        <v>Williams</v>
      </c>
      <c r="I2290" s="6" t="str">
        <f>VLOOKUP($F$10:$F$4815,'Customer Info'!$A$1:$E$501,5,0)</f>
        <v>Sydney</v>
      </c>
      <c r="J2290" s="2" t="s">
        <v>337</v>
      </c>
      <c r="K2290" s="7" t="str">
        <f>VLOOKUP($J:$J,'Product Details'!$B:$C,2,0)</f>
        <v>Technology</v>
      </c>
      <c r="L2290" s="7" t="str">
        <f>VLOOKUP($J:$J,'Product Details'!$B:$D,3,0)</f>
        <v>Phones</v>
      </c>
      <c r="M2290" s="7"/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13728</v>
      </c>
      <c r="S2290" s="2">
        <v>83</v>
      </c>
      <c r="T2290" s="9">
        <f t="shared" si="177"/>
        <v>13811</v>
      </c>
      <c r="U2290" s="9">
        <f t="shared" si="178"/>
        <v>477</v>
      </c>
      <c r="V2290" s="2" t="s">
        <v>34</v>
      </c>
      <c r="W2290" s="10">
        <f t="shared" si="179"/>
        <v>0.05</v>
      </c>
    </row>
    <row r="2291" spans="1:23" x14ac:dyDescent="0.25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VLOOKUP(F2291:F7096,'Customer Info'!A:B,2,0)</f>
        <v>Candace</v>
      </c>
      <c r="H2291" s="6" t="str">
        <f>VLOOKUP($F$10:$F$4815,'Customer Info'!$A$1:$C$501,3,0)</f>
        <v>McMahon</v>
      </c>
      <c r="I2291" s="6" t="str">
        <f>VLOOKUP($F$10:$F$4815,'Customer Info'!$A$1:$E$501,5,0)</f>
        <v>Canberra</v>
      </c>
      <c r="J2291" s="2" t="s">
        <v>595</v>
      </c>
      <c r="K2291" s="7" t="str">
        <f>VLOOKUP($J:$J,'Product Details'!$B:$C,2,0)</f>
        <v>Office_Supplies</v>
      </c>
      <c r="L2291" s="7" t="str">
        <f>VLOOKUP($J:$J,'Product Details'!$B:$D,3,0)</f>
        <v>Art</v>
      </c>
      <c r="M2291" s="7"/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990</v>
      </c>
      <c r="S2291" s="2">
        <v>42</v>
      </c>
      <c r="T2291" s="9">
        <f t="shared" si="177"/>
        <v>1032</v>
      </c>
      <c r="U2291" s="9">
        <f t="shared" si="178"/>
        <v>116</v>
      </c>
      <c r="V2291" s="2" t="s">
        <v>34</v>
      </c>
      <c r="W2291" s="10">
        <f t="shared" si="179"/>
        <v>0.02</v>
      </c>
    </row>
    <row r="2292" spans="1:23" x14ac:dyDescent="0.25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VLOOKUP(F2292:F7097,'Customer Info'!A:B,2,0)</f>
        <v>Patricia</v>
      </c>
      <c r="H2292" s="6" t="str">
        <f>VLOOKUP($F$10:$F$4815,'Customer Info'!$A$1:$C$501,3,0)</f>
        <v>Hirasaki</v>
      </c>
      <c r="I2292" s="6" t="str">
        <f>VLOOKUP($F$10:$F$4815,'Customer Info'!$A$1:$E$501,5,0)</f>
        <v>Pimpri</v>
      </c>
      <c r="J2292" s="2" t="s">
        <v>71</v>
      </c>
      <c r="K2292" s="7" t="str">
        <f>VLOOKUP($J:$J,'Product Details'!$B:$C,2,0)</f>
        <v>Furniture</v>
      </c>
      <c r="L2292" s="7" t="str">
        <f>VLOOKUP($J:$J,'Product Details'!$B:$D,3,0)</f>
        <v>Furnishings</v>
      </c>
      <c r="M2292" s="7"/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5906</v>
      </c>
      <c r="S2292" s="2">
        <v>31</v>
      </c>
      <c r="T2292" s="9">
        <f t="shared" si="177"/>
        <v>5937</v>
      </c>
      <c r="U2292" s="9">
        <f t="shared" si="178"/>
        <v>671</v>
      </c>
      <c r="V2292" s="2" t="s">
        <v>34</v>
      </c>
      <c r="W2292" s="10">
        <f t="shared" si="179"/>
        <v>0.05</v>
      </c>
    </row>
    <row r="2293" spans="1:23" x14ac:dyDescent="0.25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VLOOKUP(F2293:F7098,'Customer Info'!A:B,2,0)</f>
        <v>Adam</v>
      </c>
      <c r="H2293" s="6" t="str">
        <f>VLOOKUP($F$10:$F$4815,'Customer Info'!$A$1:$C$501,3,0)</f>
        <v>Bellavance</v>
      </c>
      <c r="I2293" s="6" t="str">
        <f>VLOOKUP($F$10:$F$4815,'Customer Info'!$A$1:$E$501,5,0)</f>
        <v>Kaiyuan</v>
      </c>
      <c r="J2293" s="2" t="s">
        <v>39</v>
      </c>
      <c r="K2293" s="7" t="str">
        <f>VLOOKUP($J:$J,'Product Details'!$B:$C,2,0)</f>
        <v>Office_Supplies</v>
      </c>
      <c r="L2293" s="7" t="str">
        <f>VLOOKUP($J:$J,'Product Details'!$B:$D,3,0)</f>
        <v>Binders</v>
      </c>
      <c r="M2293" s="7"/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14464</v>
      </c>
      <c r="S2293" s="2">
        <v>40</v>
      </c>
      <c r="T2293" s="9">
        <f t="shared" si="177"/>
        <v>14504</v>
      </c>
      <c r="U2293" s="9">
        <f t="shared" si="178"/>
        <v>998</v>
      </c>
      <c r="V2293" s="2" t="s">
        <v>34</v>
      </c>
      <c r="W2293" s="10">
        <f t="shared" si="179"/>
        <v>0.05</v>
      </c>
    </row>
    <row r="2294" spans="1:23" x14ac:dyDescent="0.25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VLOOKUP(F2294:F7099,'Customer Info'!A:B,2,0)</f>
        <v>Katrina</v>
      </c>
      <c r="H2294" s="6" t="str">
        <f>VLOOKUP($F$10:$F$4815,'Customer Info'!$A$1:$C$501,3,0)</f>
        <v>Bavinger</v>
      </c>
      <c r="I2294" s="6" t="str">
        <f>VLOOKUP($F$10:$F$4815,'Customer Info'!$A$1:$E$501,5,0)</f>
        <v>Melbourne</v>
      </c>
      <c r="J2294" s="2" t="s">
        <v>841</v>
      </c>
      <c r="K2294" s="7" t="str">
        <f>VLOOKUP($J:$J,'Product Details'!$B:$C,2,0)</f>
        <v>Office_Supplies</v>
      </c>
      <c r="L2294" s="7" t="str">
        <f>VLOOKUP($J:$J,'Product Details'!$B:$D,3,0)</f>
        <v>Envelopes</v>
      </c>
      <c r="M2294" s="7"/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6819</v>
      </c>
      <c r="S2294" s="2">
        <v>37</v>
      </c>
      <c r="T2294" s="9">
        <f t="shared" si="177"/>
        <v>6856</v>
      </c>
      <c r="U2294" s="9">
        <f t="shared" si="178"/>
        <v>169</v>
      </c>
      <c r="V2294" s="2" t="s">
        <v>64</v>
      </c>
      <c r="W2294" s="10">
        <f t="shared" si="179"/>
        <v>0.05</v>
      </c>
    </row>
    <row r="2295" spans="1:23" x14ac:dyDescent="0.25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VLOOKUP(F2295:F7100,'Customer Info'!A:B,2,0)</f>
        <v>Lisa</v>
      </c>
      <c r="H2295" s="6" t="str">
        <f>VLOOKUP($F$10:$F$4815,'Customer Info'!$A$1:$C$501,3,0)</f>
        <v>Ryan</v>
      </c>
      <c r="I2295" s="6" t="str">
        <f>VLOOKUP($F$10:$F$4815,'Customer Info'!$A$1:$E$501,5,0)</f>
        <v>Berlin</v>
      </c>
      <c r="J2295" s="2" t="s">
        <v>284</v>
      </c>
      <c r="K2295" s="7" t="str">
        <f>VLOOKUP($J:$J,'Product Details'!$B:$C,2,0)</f>
        <v>Furniture</v>
      </c>
      <c r="L2295" s="7" t="str">
        <f>VLOOKUP($J:$J,'Product Details'!$B:$D,3,0)</f>
        <v>Chairs</v>
      </c>
      <c r="M2295" s="7"/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2994</v>
      </c>
      <c r="S2295" s="2">
        <v>27</v>
      </c>
      <c r="T2295" s="9">
        <f t="shared" si="177"/>
        <v>3021</v>
      </c>
      <c r="U2295" s="9">
        <f t="shared" si="178"/>
        <v>228</v>
      </c>
      <c r="V2295" s="2" t="s">
        <v>31</v>
      </c>
      <c r="W2295" s="10">
        <f t="shared" si="179"/>
        <v>0.02</v>
      </c>
    </row>
    <row r="2296" spans="1:23" x14ac:dyDescent="0.25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VLOOKUP(F2296:F7101,'Customer Info'!A:B,2,0)</f>
        <v>Neil</v>
      </c>
      <c r="H2296" s="6" t="str">
        <f>VLOOKUP($F$10:$F$4815,'Customer Info'!$A$1:$C$501,3,0)</f>
        <v>Knudson</v>
      </c>
      <c r="I2296" s="6" t="str">
        <f>VLOOKUP($F$10:$F$4815,'Customer Info'!$A$1:$E$501,5,0)</f>
        <v>Malang</v>
      </c>
      <c r="J2296" s="2" t="s">
        <v>546</v>
      </c>
      <c r="K2296" s="7" t="str">
        <f>VLOOKUP($J:$J,'Product Details'!$B:$C,2,0)</f>
        <v>Technology</v>
      </c>
      <c r="L2296" s="7" t="str">
        <f>VLOOKUP($J:$J,'Product Details'!$B:$D,3,0)</f>
        <v>Copiers</v>
      </c>
      <c r="M2296" s="7"/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426</v>
      </c>
      <c r="S2296" s="2">
        <v>30</v>
      </c>
      <c r="T2296" s="9">
        <f t="shared" si="177"/>
        <v>456</v>
      </c>
      <c r="U2296" s="9">
        <f t="shared" si="178"/>
        <v>54</v>
      </c>
      <c r="V2296" s="2" t="s">
        <v>34</v>
      </c>
      <c r="W2296" s="10">
        <f t="shared" si="179"/>
        <v>0.02</v>
      </c>
    </row>
    <row r="2297" spans="1:23" x14ac:dyDescent="0.25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VLOOKUP(F2297:F7102,'Customer Info'!A:B,2,0)</f>
        <v>Jack</v>
      </c>
      <c r="H2297" s="6" t="str">
        <f>VLOOKUP($F$10:$F$4815,'Customer Info'!$A$1:$C$501,3,0)</f>
        <v>O'Briant</v>
      </c>
      <c r="I2297" s="6" t="str">
        <f>VLOOKUP($F$10:$F$4815,'Customer Info'!$A$1:$E$501,5,0)</f>
        <v>Jammu</v>
      </c>
      <c r="J2297" s="2" t="s">
        <v>449</v>
      </c>
      <c r="K2297" s="7" t="str">
        <f>VLOOKUP($J:$J,'Product Details'!$B:$C,2,0)</f>
        <v>Office_Supplies</v>
      </c>
      <c r="L2297" s="7" t="str">
        <f>VLOOKUP($J:$J,'Product Details'!$B:$D,3,0)</f>
        <v>Envelopes</v>
      </c>
      <c r="M2297" s="7"/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12896</v>
      </c>
      <c r="S2297" s="2">
        <v>52</v>
      </c>
      <c r="T2297" s="9">
        <f t="shared" si="177"/>
        <v>12948</v>
      </c>
      <c r="U2297" s="9">
        <f t="shared" si="178"/>
        <v>1012</v>
      </c>
      <c r="V2297" s="2" t="s">
        <v>64</v>
      </c>
      <c r="W2297" s="10">
        <f t="shared" si="179"/>
        <v>0.05</v>
      </c>
    </row>
    <row r="2298" spans="1:23" x14ac:dyDescent="0.25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VLOOKUP(F2298:F7103,'Customer Info'!A:B,2,0)</f>
        <v>Kristen</v>
      </c>
      <c r="H2298" s="6" t="str">
        <f>VLOOKUP($F$10:$F$4815,'Customer Info'!$A$1:$C$501,3,0)</f>
        <v>Hastings</v>
      </c>
      <c r="I2298" s="6" t="str">
        <f>VLOOKUP($F$10:$F$4815,'Customer Info'!$A$1:$E$501,5,0)</f>
        <v>Shihezi</v>
      </c>
      <c r="J2298" s="2" t="s">
        <v>962</v>
      </c>
      <c r="K2298" s="7" t="str">
        <f>VLOOKUP($J:$J,'Product Details'!$B:$C,2,0)</f>
        <v>Furniture</v>
      </c>
      <c r="L2298" s="7" t="str">
        <f>VLOOKUP($J:$J,'Product Details'!$B:$D,3,0)</f>
        <v>Bookcases</v>
      </c>
      <c r="M2298" s="7"/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286</v>
      </c>
      <c r="S2298" s="2">
        <v>30</v>
      </c>
      <c r="T2298" s="9">
        <f t="shared" si="177"/>
        <v>316</v>
      </c>
      <c r="U2298" s="9">
        <f t="shared" si="178"/>
        <v>42</v>
      </c>
      <c r="V2298" s="2" t="s">
        <v>34</v>
      </c>
      <c r="W2298" s="10">
        <f t="shared" si="179"/>
        <v>0.02</v>
      </c>
    </row>
    <row r="2299" spans="1:23" x14ac:dyDescent="0.25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VLOOKUP(F2299:F7104,'Customer Info'!A:B,2,0)</f>
        <v>Brooke</v>
      </c>
      <c r="H2299" s="6" t="str">
        <f>VLOOKUP($F$10:$F$4815,'Customer Info'!$A$1:$C$501,3,0)</f>
        <v>Gillingham</v>
      </c>
      <c r="I2299" s="6" t="str">
        <f>VLOOKUP($F$10:$F$4815,'Customer Info'!$A$1:$E$501,5,0)</f>
        <v>Weimar</v>
      </c>
      <c r="J2299" s="2" t="s">
        <v>270</v>
      </c>
      <c r="K2299" s="7" t="str">
        <f>VLOOKUP($J:$J,'Product Details'!$B:$C,2,0)</f>
        <v>Furniture</v>
      </c>
      <c r="L2299" s="7" t="str">
        <f>VLOOKUP($J:$J,'Product Details'!$B:$D,3,0)</f>
        <v>Furnishings</v>
      </c>
      <c r="M2299" s="7"/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567</v>
      </c>
      <c r="S2299" s="2">
        <v>10</v>
      </c>
      <c r="T2299" s="9">
        <f t="shared" si="177"/>
        <v>577</v>
      </c>
      <c r="U2299" s="9">
        <f t="shared" si="178"/>
        <v>55</v>
      </c>
      <c r="V2299" s="2" t="s">
        <v>34</v>
      </c>
      <c r="W2299" s="10">
        <f t="shared" si="179"/>
        <v>0.02</v>
      </c>
    </row>
    <row r="2300" spans="1:23" x14ac:dyDescent="0.25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VLOOKUP(F2300:F7105,'Customer Info'!A:B,2,0)</f>
        <v>Sanjit</v>
      </c>
      <c r="H2300" s="6" t="str">
        <f>VLOOKUP($F$10:$F$4815,'Customer Info'!$A$1:$C$501,3,0)</f>
        <v>Jacobs</v>
      </c>
      <c r="I2300" s="6" t="str">
        <f>VLOOKUP($F$10:$F$4815,'Customer Info'!$A$1:$E$501,5,0)</f>
        <v>Munich</v>
      </c>
      <c r="J2300" s="2" t="s">
        <v>181</v>
      </c>
      <c r="K2300" s="7" t="str">
        <f>VLOOKUP($J:$J,'Product Details'!$B:$C,2,0)</f>
        <v>Furniture</v>
      </c>
      <c r="L2300" s="7" t="str">
        <f>VLOOKUP($J:$J,'Product Details'!$B:$D,3,0)</f>
        <v>Tables</v>
      </c>
      <c r="M2300" s="7"/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119</v>
      </c>
      <c r="S2300" s="2">
        <v>30</v>
      </c>
      <c r="T2300" s="9">
        <f t="shared" si="177"/>
        <v>149</v>
      </c>
      <c r="U2300" s="9">
        <f t="shared" si="178"/>
        <v>37</v>
      </c>
      <c r="V2300" s="2" t="s">
        <v>34</v>
      </c>
      <c r="W2300" s="10">
        <f t="shared" si="179"/>
        <v>0.02</v>
      </c>
    </row>
    <row r="2301" spans="1:23" x14ac:dyDescent="0.25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VLOOKUP(F2301:F7106,'Customer Info'!A:B,2,0)</f>
        <v>Jack</v>
      </c>
      <c r="H2301" s="6" t="str">
        <f>VLOOKUP($F$10:$F$4815,'Customer Info'!$A$1:$C$501,3,0)</f>
        <v>Garza</v>
      </c>
      <c r="I2301" s="6" t="str">
        <f>VLOOKUP($F$10:$F$4815,'Customer Info'!$A$1:$E$501,5,0)</f>
        <v>Taiyuan</v>
      </c>
      <c r="J2301" s="2" t="s">
        <v>504</v>
      </c>
      <c r="K2301" s="7" t="str">
        <f>VLOOKUP($J:$J,'Product Details'!$B:$C,2,0)</f>
        <v>Technology</v>
      </c>
      <c r="L2301" s="7" t="str">
        <f>VLOOKUP($J:$J,'Product Details'!$B:$D,3,0)</f>
        <v>Machines</v>
      </c>
      <c r="M2301" s="7"/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14042</v>
      </c>
      <c r="S2301" s="2">
        <v>57</v>
      </c>
      <c r="T2301" s="9">
        <f t="shared" si="177"/>
        <v>14099</v>
      </c>
      <c r="U2301" s="9">
        <f t="shared" si="178"/>
        <v>727</v>
      </c>
      <c r="V2301" s="2" t="s">
        <v>34</v>
      </c>
      <c r="W2301" s="10">
        <f t="shared" si="179"/>
        <v>0.05</v>
      </c>
    </row>
    <row r="2302" spans="1:23" x14ac:dyDescent="0.25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VLOOKUP(F2302:F7107,'Customer Info'!A:B,2,0)</f>
        <v>Michael</v>
      </c>
      <c r="H2302" s="6" t="str">
        <f>VLOOKUP($F$10:$F$4815,'Customer Info'!$A$1:$C$501,3,0)</f>
        <v>Moore</v>
      </c>
      <c r="I2302" s="6" t="str">
        <f>VLOOKUP($F$10:$F$4815,'Customer Info'!$A$1:$E$501,5,0)</f>
        <v>Geelong</v>
      </c>
      <c r="J2302" s="2" t="s">
        <v>523</v>
      </c>
      <c r="K2302" s="7" t="str">
        <f>VLOOKUP($J:$J,'Product Details'!$B:$C,2,0)</f>
        <v>Office_Supplies</v>
      </c>
      <c r="L2302" s="7" t="str">
        <f>VLOOKUP($J:$J,'Product Details'!$B:$D,3,0)</f>
        <v>Appliances</v>
      </c>
      <c r="M2302" s="7"/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4666</v>
      </c>
      <c r="S2302" s="2">
        <v>98</v>
      </c>
      <c r="T2302" s="9">
        <f t="shared" si="177"/>
        <v>4764</v>
      </c>
      <c r="U2302" s="9">
        <f t="shared" si="178"/>
        <v>644</v>
      </c>
      <c r="V2302" s="2" t="s">
        <v>34</v>
      </c>
      <c r="W2302" s="10">
        <f t="shared" si="179"/>
        <v>0.02</v>
      </c>
    </row>
    <row r="2303" spans="1:23" x14ac:dyDescent="0.25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VLOOKUP(F2303:F7108,'Customer Info'!A:B,2,0)</f>
        <v>Alex</v>
      </c>
      <c r="H2303" s="6" t="str">
        <f>VLOOKUP($F$10:$F$4815,'Customer Info'!$A$1:$C$501,3,0)</f>
        <v>Avila</v>
      </c>
      <c r="I2303" s="6" t="str">
        <f>VLOOKUP($F$10:$F$4815,'Customer Info'!$A$1:$E$501,5,0)</f>
        <v>Newcastle</v>
      </c>
      <c r="J2303" s="2" t="s">
        <v>383</v>
      </c>
      <c r="K2303" s="7" t="str">
        <f>VLOOKUP($J:$J,'Product Details'!$B:$C,2,0)</f>
        <v>Office_Supplies</v>
      </c>
      <c r="L2303" s="7" t="str">
        <f>VLOOKUP($J:$J,'Product Details'!$B:$D,3,0)</f>
        <v>Storage</v>
      </c>
      <c r="M2303" s="7"/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9692</v>
      </c>
      <c r="S2303" s="2">
        <v>88</v>
      </c>
      <c r="T2303" s="9">
        <f t="shared" si="177"/>
        <v>9780</v>
      </c>
      <c r="U2303" s="9">
        <f t="shared" si="178"/>
        <v>796</v>
      </c>
      <c r="V2303" s="2" t="s">
        <v>64</v>
      </c>
      <c r="W2303" s="10">
        <f t="shared" si="179"/>
        <v>0.05</v>
      </c>
    </row>
    <row r="2304" spans="1:23" x14ac:dyDescent="0.25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VLOOKUP(F2304:F7109,'Customer Info'!A:B,2,0)</f>
        <v>Rachel</v>
      </c>
      <c r="H2304" s="6" t="str">
        <f>VLOOKUP($F$10:$F$4815,'Customer Info'!$A$1:$C$501,3,0)</f>
        <v>Payne</v>
      </c>
      <c r="I2304" s="6" t="str">
        <f>VLOOKUP($F$10:$F$4815,'Customer Info'!$A$1:$E$501,5,0)</f>
        <v>Fuzhou</v>
      </c>
      <c r="J2304" s="2" t="s">
        <v>218</v>
      </c>
      <c r="K2304" s="7" t="str">
        <f>VLOOKUP($J:$J,'Product Details'!$B:$C,2,0)</f>
        <v>Office_Supplies</v>
      </c>
      <c r="L2304" s="7" t="str">
        <f>VLOOKUP($J:$J,'Product Details'!$B:$D,3,0)</f>
        <v>Labels</v>
      </c>
      <c r="M2304" s="7"/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4990</v>
      </c>
      <c r="S2304" s="2">
        <v>60</v>
      </c>
      <c r="T2304" s="9">
        <f t="shared" si="177"/>
        <v>5050</v>
      </c>
      <c r="U2304" s="9">
        <f t="shared" si="178"/>
        <v>395</v>
      </c>
      <c r="V2304" s="2" t="s">
        <v>34</v>
      </c>
      <c r="W2304" s="10">
        <f t="shared" si="179"/>
        <v>0.05</v>
      </c>
    </row>
    <row r="2305" spans="1:23" x14ac:dyDescent="0.25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VLOOKUP(F2305:F7110,'Customer Info'!A:B,2,0)</f>
        <v>Bradley</v>
      </c>
      <c r="H2305" s="6" t="str">
        <f>VLOOKUP($F$10:$F$4815,'Customer Info'!$A$1:$C$501,3,0)</f>
        <v>Nguyen</v>
      </c>
      <c r="I2305" s="6" t="str">
        <f>VLOOKUP($F$10:$F$4815,'Customer Info'!$A$1:$E$501,5,0)</f>
        <v>Shenzhen</v>
      </c>
      <c r="J2305" s="2" t="s">
        <v>191</v>
      </c>
      <c r="K2305" s="7" t="str">
        <f>VLOOKUP($J:$J,'Product Details'!$B:$C,2,0)</f>
        <v>Furniture</v>
      </c>
      <c r="L2305" s="7" t="str">
        <f>VLOOKUP($J:$J,'Product Details'!$B:$D,3,0)</f>
        <v>Tables</v>
      </c>
      <c r="M2305" s="7"/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2226</v>
      </c>
      <c r="S2305" s="2">
        <v>40</v>
      </c>
      <c r="T2305" s="9">
        <f t="shared" si="177"/>
        <v>2266</v>
      </c>
      <c r="U2305" s="9">
        <f t="shared" si="178"/>
        <v>186</v>
      </c>
      <c r="V2305" s="2" t="s">
        <v>34</v>
      </c>
      <c r="W2305" s="10">
        <f t="shared" si="179"/>
        <v>0.02</v>
      </c>
    </row>
    <row r="2306" spans="1:23" x14ac:dyDescent="0.25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VLOOKUP(F2306:F7111,'Customer Info'!A:B,2,0)</f>
        <v>Rick</v>
      </c>
      <c r="H2306" s="6" t="str">
        <f>VLOOKUP($F$10:$F$4815,'Customer Info'!$A$1:$C$501,3,0)</f>
        <v>Reed</v>
      </c>
      <c r="I2306" s="6" t="str">
        <f>VLOOKUP($F$10:$F$4815,'Customer Info'!$A$1:$E$501,5,0)</f>
        <v>Lucknow</v>
      </c>
      <c r="J2306" s="2" t="s">
        <v>612</v>
      </c>
      <c r="K2306" s="7" t="str">
        <f>VLOOKUP($J:$J,'Product Details'!$B:$C,2,0)</f>
        <v>Technology</v>
      </c>
      <c r="L2306" s="7" t="str">
        <f>VLOOKUP($J:$J,'Product Details'!$B:$D,3,0)</f>
        <v>Phones</v>
      </c>
      <c r="M2306" s="7"/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715</v>
      </c>
      <c r="S2306" s="2">
        <v>30</v>
      </c>
      <c r="T2306" s="9">
        <f t="shared" si="177"/>
        <v>745</v>
      </c>
      <c r="U2306" s="9">
        <f t="shared" si="178"/>
        <v>60</v>
      </c>
      <c r="V2306" s="2" t="s">
        <v>34</v>
      </c>
      <c r="W2306" s="10">
        <f t="shared" si="179"/>
        <v>0.02</v>
      </c>
    </row>
    <row r="2307" spans="1:23" x14ac:dyDescent="0.25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VLOOKUP(F2307:F7112,'Customer Info'!A:B,2,0)</f>
        <v>Adam</v>
      </c>
      <c r="H2307" s="6" t="str">
        <f>VLOOKUP($F$10:$F$4815,'Customer Info'!$A$1:$C$501,3,0)</f>
        <v>Bellavance</v>
      </c>
      <c r="I2307" s="6" t="str">
        <f>VLOOKUP($F$10:$F$4815,'Customer Info'!$A$1:$E$501,5,0)</f>
        <v>Kaiyuan</v>
      </c>
      <c r="J2307" s="2" t="s">
        <v>836</v>
      </c>
      <c r="K2307" s="7" t="str">
        <f>VLOOKUP($J:$J,'Product Details'!$B:$C,2,0)</f>
        <v>Technology</v>
      </c>
      <c r="L2307" s="7" t="str">
        <f>VLOOKUP($J:$J,'Product Details'!$B:$D,3,0)</f>
        <v>Copiers</v>
      </c>
      <c r="M2307" s="7"/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3954</v>
      </c>
      <c r="S2307" s="2">
        <v>21</v>
      </c>
      <c r="T2307" s="9">
        <f t="shared" si="177"/>
        <v>3975</v>
      </c>
      <c r="U2307" s="9">
        <f t="shared" si="178"/>
        <v>348</v>
      </c>
      <c r="V2307" s="2" t="s">
        <v>34</v>
      </c>
      <c r="W2307" s="10">
        <f t="shared" si="179"/>
        <v>0.02</v>
      </c>
    </row>
    <row r="2308" spans="1:23" x14ac:dyDescent="0.25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VLOOKUP(F2308:F7113,'Customer Info'!A:B,2,0)</f>
        <v>Ben</v>
      </c>
      <c r="H2308" s="6" t="str">
        <f>VLOOKUP($F$10:$F$4815,'Customer Info'!$A$1:$C$501,3,0)</f>
        <v>Peterman</v>
      </c>
      <c r="I2308" s="6" t="str">
        <f>VLOOKUP($F$10:$F$4815,'Customer Info'!$A$1:$E$501,5,0)</f>
        <v>Bielefeld</v>
      </c>
      <c r="J2308" s="2" t="s">
        <v>504</v>
      </c>
      <c r="K2308" s="7" t="str">
        <f>VLOOKUP($J:$J,'Product Details'!$B:$C,2,0)</f>
        <v>Technology</v>
      </c>
      <c r="L2308" s="7" t="str">
        <f>VLOOKUP($J:$J,'Product Details'!$B:$D,3,0)</f>
        <v>Machines</v>
      </c>
      <c r="M2308" s="7"/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3395</v>
      </c>
      <c r="S2308" s="2">
        <v>36</v>
      </c>
      <c r="T2308" s="9">
        <f t="shared" si="177"/>
        <v>3431</v>
      </c>
      <c r="U2308" s="9">
        <f t="shared" si="178"/>
        <v>161</v>
      </c>
      <c r="V2308" s="2" t="s">
        <v>31</v>
      </c>
      <c r="W2308" s="10">
        <f t="shared" si="179"/>
        <v>0.02</v>
      </c>
    </row>
    <row r="2309" spans="1:23" x14ac:dyDescent="0.25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VLOOKUP(F2309:F7114,'Customer Info'!A:B,2,0)</f>
        <v>Ben</v>
      </c>
      <c r="H2309" s="6" t="str">
        <f>VLOOKUP($F$10:$F$4815,'Customer Info'!$A$1:$C$501,3,0)</f>
        <v>Peterman</v>
      </c>
      <c r="I2309" s="6" t="str">
        <f>VLOOKUP($F$10:$F$4815,'Customer Info'!$A$1:$E$501,5,0)</f>
        <v>Bielefeld</v>
      </c>
      <c r="J2309" s="2" t="s">
        <v>521</v>
      </c>
      <c r="K2309" s="7" t="str">
        <f>VLOOKUP($J:$J,'Product Details'!$B:$C,2,0)</f>
        <v>Office_Supplies</v>
      </c>
      <c r="L2309" s="7" t="str">
        <f>VLOOKUP($J:$J,'Product Details'!$B:$D,3,0)</f>
        <v>Fasteners</v>
      </c>
      <c r="M2309" s="7"/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4116</v>
      </c>
      <c r="S2309" s="2">
        <v>95</v>
      </c>
      <c r="T2309" s="9">
        <f t="shared" si="177"/>
        <v>4211</v>
      </c>
      <c r="U2309" s="9">
        <f t="shared" si="178"/>
        <v>287</v>
      </c>
      <c r="V2309" s="2" t="s">
        <v>64</v>
      </c>
      <c r="W2309" s="10">
        <f t="shared" si="179"/>
        <v>0.02</v>
      </c>
    </row>
    <row r="2310" spans="1:23" x14ac:dyDescent="0.25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VLOOKUP(F2310:F7115,'Customer Info'!A:B,2,0)</f>
        <v>Greg</v>
      </c>
      <c r="H2310" s="6" t="str">
        <f>VLOOKUP($F$10:$F$4815,'Customer Info'!$A$1:$C$501,3,0)</f>
        <v>Hansen</v>
      </c>
      <c r="I2310" s="6" t="str">
        <f>VLOOKUP($F$10:$F$4815,'Customer Info'!$A$1:$E$501,5,0)</f>
        <v>Canberra</v>
      </c>
      <c r="J2310" s="2" t="s">
        <v>371</v>
      </c>
      <c r="K2310" s="7" t="str">
        <f>VLOOKUP($J:$J,'Product Details'!$B:$C,2,0)</f>
        <v>Furniture</v>
      </c>
      <c r="L2310" s="7" t="str">
        <f>VLOOKUP($J:$J,'Product Details'!$B:$D,3,0)</f>
        <v>Bookcases</v>
      </c>
      <c r="M2310" s="7"/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4086</v>
      </c>
      <c r="S2310" s="2">
        <v>67</v>
      </c>
      <c r="T2310" s="9">
        <f t="shared" si="177"/>
        <v>4153</v>
      </c>
      <c r="U2310" s="9">
        <f t="shared" si="178"/>
        <v>301</v>
      </c>
      <c r="V2310" s="2" t="s">
        <v>34</v>
      </c>
      <c r="W2310" s="10">
        <f t="shared" si="179"/>
        <v>0.02</v>
      </c>
    </row>
    <row r="2311" spans="1:23" x14ac:dyDescent="0.25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VLOOKUP(F2311:F7116,'Customer Info'!A:B,2,0)</f>
        <v>Hilary</v>
      </c>
      <c r="H2311" s="6" t="str">
        <f>VLOOKUP($F$10:$F$4815,'Customer Info'!$A$1:$C$501,3,0)</f>
        <v>Holden</v>
      </c>
      <c r="I2311" s="6" t="str">
        <f>VLOOKUP($F$10:$F$4815,'Customer Info'!$A$1:$E$501,5,0)</f>
        <v>Mysore</v>
      </c>
      <c r="J2311" s="2" t="s">
        <v>5</v>
      </c>
      <c r="K2311" s="7" t="str">
        <f>VLOOKUP($J:$J,'Product Details'!$B:$C,2,0)</f>
        <v>Furniture</v>
      </c>
      <c r="L2311" s="7" t="str">
        <f>VLOOKUP($J:$J,'Product Details'!$B:$D,3,0)</f>
        <v>Furnishings</v>
      </c>
      <c r="M2311" s="7"/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2085</v>
      </c>
      <c r="S2311" s="2">
        <v>99</v>
      </c>
      <c r="T2311" s="9">
        <f t="shared" si="177"/>
        <v>2184</v>
      </c>
      <c r="U2311" s="9">
        <f t="shared" si="178"/>
        <v>201</v>
      </c>
      <c r="V2311" s="2" t="s">
        <v>34</v>
      </c>
      <c r="W2311" s="10">
        <f t="shared" si="179"/>
        <v>0.02</v>
      </c>
    </row>
    <row r="2312" spans="1:23" x14ac:dyDescent="0.25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VLOOKUP(F2312:F7117,'Customer Info'!A:B,2,0)</f>
        <v>Shui</v>
      </c>
      <c r="H2312" s="6" t="str">
        <f>VLOOKUP($F$10:$F$4815,'Customer Info'!$A$1:$C$501,3,0)</f>
        <v>Tom</v>
      </c>
      <c r="I2312" s="6" t="str">
        <f>VLOOKUP($F$10:$F$4815,'Customer Info'!$A$1:$E$501,5,0)</f>
        <v>Jakarta</v>
      </c>
      <c r="J2312" s="2" t="s">
        <v>90</v>
      </c>
      <c r="K2312" s="7" t="str">
        <f>VLOOKUP($J:$J,'Product Details'!$B:$C,2,0)</f>
        <v>Office_Supplies</v>
      </c>
      <c r="L2312" s="7" t="str">
        <f>VLOOKUP($J:$J,'Product Details'!$B:$D,3,0)</f>
        <v>Paper</v>
      </c>
      <c r="M2312" s="7"/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9906</v>
      </c>
      <c r="S2312" s="2">
        <v>72</v>
      </c>
      <c r="T2312" s="9">
        <f t="shared" si="177"/>
        <v>9978</v>
      </c>
      <c r="U2312" s="9">
        <f t="shared" si="178"/>
        <v>354</v>
      </c>
      <c r="V2312" s="2" t="s">
        <v>31</v>
      </c>
      <c r="W2312" s="10">
        <f t="shared" si="179"/>
        <v>0.05</v>
      </c>
    </row>
    <row r="2313" spans="1:23" x14ac:dyDescent="0.25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VLOOKUP(F2313:F7118,'Customer Info'!A:B,2,0)</f>
        <v>Barry</v>
      </c>
      <c r="H2313" s="6" t="str">
        <f>VLOOKUP($F$10:$F$4815,'Customer Info'!$A$1:$C$501,3,0)</f>
        <v>Blumstein</v>
      </c>
      <c r="I2313" s="6" t="str">
        <f>VLOOKUP($F$10:$F$4815,'Customer Info'!$A$1:$E$501,5,0)</f>
        <v>Gold Coast</v>
      </c>
      <c r="J2313" s="2" t="s">
        <v>112</v>
      </c>
      <c r="K2313" s="7" t="str">
        <f>VLOOKUP($J:$J,'Product Details'!$B:$C,2,0)</f>
        <v>Office_Supplies</v>
      </c>
      <c r="L2313" s="7" t="str">
        <f>VLOOKUP($J:$J,'Product Details'!$B:$D,3,0)</f>
        <v>Storage</v>
      </c>
      <c r="M2313" s="7"/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127</v>
      </c>
      <c r="S2313" s="2">
        <v>30</v>
      </c>
      <c r="T2313" s="9">
        <f t="shared" si="177"/>
        <v>157</v>
      </c>
      <c r="U2313" s="9">
        <f t="shared" si="178"/>
        <v>41</v>
      </c>
      <c r="V2313" s="2" t="s">
        <v>64</v>
      </c>
      <c r="W2313" s="10">
        <f t="shared" si="179"/>
        <v>0.02</v>
      </c>
    </row>
    <row r="2314" spans="1:23" x14ac:dyDescent="0.25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VLOOKUP(F2314:F7119,'Customer Info'!A:B,2,0)</f>
        <v>Bill</v>
      </c>
      <c r="H2314" s="6" t="str">
        <f>VLOOKUP($F$10:$F$4815,'Customer Info'!$A$1:$C$501,3,0)</f>
        <v>Eplett</v>
      </c>
      <c r="I2314" s="6" t="str">
        <f>VLOOKUP($F$10:$F$4815,'Customer Info'!$A$1:$E$501,5,0)</f>
        <v>Newcastle</v>
      </c>
      <c r="J2314" s="2" t="s">
        <v>78</v>
      </c>
      <c r="K2314" s="7" t="str">
        <f>VLOOKUP($J:$J,'Product Details'!$B:$C,2,0)</f>
        <v>Office_Supplies</v>
      </c>
      <c r="L2314" s="7" t="str">
        <f>VLOOKUP($J:$J,'Product Details'!$B:$D,3,0)</f>
        <v>Supplies</v>
      </c>
      <c r="M2314" s="7"/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1680</v>
      </c>
      <c r="S2314" s="2">
        <v>55</v>
      </c>
      <c r="T2314" s="9">
        <f t="shared" si="177"/>
        <v>1735</v>
      </c>
      <c r="U2314" s="9">
        <f t="shared" si="178"/>
        <v>191</v>
      </c>
      <c r="V2314" s="2" t="s">
        <v>34</v>
      </c>
      <c r="W2314" s="10">
        <f t="shared" si="179"/>
        <v>0.02</v>
      </c>
    </row>
    <row r="2315" spans="1:23" x14ac:dyDescent="0.25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VLOOKUP(F2315:F7120,'Customer Info'!A:B,2,0)</f>
        <v>Deirdre</v>
      </c>
      <c r="H2315" s="6" t="str">
        <f>VLOOKUP($F$10:$F$4815,'Customer Info'!$A$1:$C$501,3,0)</f>
        <v>Greer</v>
      </c>
      <c r="I2315" s="6" t="str">
        <f>VLOOKUP($F$10:$F$4815,'Customer Info'!$A$1:$E$501,5,0)</f>
        <v>Bandung</v>
      </c>
      <c r="J2315" s="2" t="s">
        <v>132</v>
      </c>
      <c r="K2315" s="7" t="str">
        <f>VLOOKUP($J:$J,'Product Details'!$B:$C,2,0)</f>
        <v>Office_Supplies</v>
      </c>
      <c r="L2315" s="7" t="str">
        <f>VLOOKUP($J:$J,'Product Details'!$B:$D,3,0)</f>
        <v>Labels</v>
      </c>
      <c r="M2315" s="7"/>
      <c r="N2315" s="2">
        <v>7960</v>
      </c>
      <c r="O2315" s="2">
        <v>7375</v>
      </c>
      <c r="P2315" s="2">
        <v>2</v>
      </c>
      <c r="Q2315" s="8">
        <f t="shared" ref="Q2315:Q2378" si="180">O2315*P2315</f>
        <v>14750</v>
      </c>
      <c r="R2315" s="8">
        <f t="shared" ref="R2315:R2378" si="181">N2315*P2315</f>
        <v>15920</v>
      </c>
      <c r="S2315" s="2">
        <v>77</v>
      </c>
      <c r="T2315" s="9">
        <f t="shared" ref="T2315:T2378" si="182">R2315+S2315</f>
        <v>15997</v>
      </c>
      <c r="U2315" s="9">
        <f t="shared" ref="U2315:U2378" si="183">T2315-Q2315</f>
        <v>1247</v>
      </c>
      <c r="V2315" s="2" t="s">
        <v>34</v>
      </c>
      <c r="W2315" s="10">
        <f t="shared" ref="W2315:W2378" si="184">VLOOKUP(T:T,$X$1:$Y$7, 2, TRUE)</f>
        <v>0.05</v>
      </c>
    </row>
    <row r="2316" spans="1:23" x14ac:dyDescent="0.25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VLOOKUP(F2316:F7121,'Customer Info'!A:B,2,0)</f>
        <v>Toby</v>
      </c>
      <c r="H2316" s="6" t="str">
        <f>VLOOKUP($F$10:$F$4815,'Customer Info'!$A$1:$C$501,3,0)</f>
        <v>Swindell</v>
      </c>
      <c r="I2316" s="6" t="str">
        <f>VLOOKUP($F$10:$F$4815,'Customer Info'!$A$1:$E$501,5,0)</f>
        <v>Ninghai</v>
      </c>
      <c r="J2316" s="2" t="s">
        <v>46</v>
      </c>
      <c r="K2316" s="7" t="str">
        <f>VLOOKUP($J:$J,'Product Details'!$B:$C,2,0)</f>
        <v>Technology</v>
      </c>
      <c r="L2316" s="7" t="str">
        <f>VLOOKUP($J:$J,'Product Details'!$B:$D,3,0)</f>
        <v>Machines</v>
      </c>
      <c r="M2316" s="7"/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">
        <v>100</v>
      </c>
      <c r="T2316" s="9">
        <f t="shared" si="182"/>
        <v>86364</v>
      </c>
      <c r="U2316" s="9">
        <f t="shared" si="183"/>
        <v>9464</v>
      </c>
      <c r="V2316" s="2" t="s">
        <v>34</v>
      </c>
      <c r="W2316" s="10">
        <f t="shared" si="184"/>
        <v>0.09</v>
      </c>
    </row>
    <row r="2317" spans="1:23" x14ac:dyDescent="0.25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VLOOKUP(F2317:F7122,'Customer Info'!A:B,2,0)</f>
        <v>Jill</v>
      </c>
      <c r="H2317" s="6" t="str">
        <f>VLOOKUP($F$10:$F$4815,'Customer Info'!$A$1:$C$501,3,0)</f>
        <v>Stevenson</v>
      </c>
      <c r="I2317" s="6" t="str">
        <f>VLOOKUP($F$10:$F$4815,'Customer Info'!$A$1:$E$501,5,0)</f>
        <v>Bengbu</v>
      </c>
      <c r="J2317" s="2" t="s">
        <v>329</v>
      </c>
      <c r="K2317" s="7" t="str">
        <f>VLOOKUP($J:$J,'Product Details'!$B:$C,2,0)</f>
        <v>Office_Supplies</v>
      </c>
      <c r="L2317" s="7" t="str">
        <f>VLOOKUP($J:$J,'Product Details'!$B:$D,3,0)</f>
        <v>Appliances</v>
      </c>
      <c r="M2317" s="7"/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">
        <v>10</v>
      </c>
      <c r="T2317" s="9">
        <f t="shared" si="182"/>
        <v>71</v>
      </c>
      <c r="U2317" s="9">
        <f t="shared" si="183"/>
        <v>15</v>
      </c>
      <c r="V2317" s="2" t="s">
        <v>34</v>
      </c>
      <c r="W2317" s="10">
        <f t="shared" si="184"/>
        <v>0.02</v>
      </c>
    </row>
    <row r="2318" spans="1:23" x14ac:dyDescent="0.25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VLOOKUP(F2318:F7123,'Customer Info'!A:B,2,0)</f>
        <v>Matt</v>
      </c>
      <c r="H2318" s="6" t="str">
        <f>VLOOKUP($F$10:$F$4815,'Customer Info'!$A$1:$C$501,3,0)</f>
        <v>Collins</v>
      </c>
      <c r="I2318" s="6" t="str">
        <f>VLOOKUP($F$10:$F$4815,'Customer Info'!$A$1:$E$501,5,0)</f>
        <v>Mumbai</v>
      </c>
      <c r="J2318" s="2" t="s">
        <v>335</v>
      </c>
      <c r="K2318" s="7" t="str">
        <f>VLOOKUP($J:$J,'Product Details'!$B:$C,2,0)</f>
        <v>Office_Supplies</v>
      </c>
      <c r="L2318" s="7" t="str">
        <f>VLOOKUP($J:$J,'Product Details'!$B:$D,3,0)</f>
        <v>Paper</v>
      </c>
      <c r="M2318" s="7"/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">
        <v>30</v>
      </c>
      <c r="T2318" s="9">
        <f t="shared" si="182"/>
        <v>698</v>
      </c>
      <c r="U2318" s="9">
        <f t="shared" si="183"/>
        <v>90</v>
      </c>
      <c r="V2318" s="2" t="s">
        <v>64</v>
      </c>
      <c r="W2318" s="10">
        <f t="shared" si="184"/>
        <v>0.02</v>
      </c>
    </row>
    <row r="2319" spans="1:23" x14ac:dyDescent="0.25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VLOOKUP(F2319:F7124,'Customer Info'!A:B,2,0)</f>
        <v>Valerie</v>
      </c>
      <c r="H2319" s="6" t="str">
        <f>VLOOKUP($F$10:$F$4815,'Customer Info'!$A$1:$C$501,3,0)</f>
        <v>Takahito</v>
      </c>
      <c r="I2319" s="6" t="str">
        <f>VLOOKUP($F$10:$F$4815,'Customer Info'!$A$1:$E$501,5,0)</f>
        <v>Surat</v>
      </c>
      <c r="J2319" s="2" t="s">
        <v>215</v>
      </c>
      <c r="K2319" s="7" t="str">
        <f>VLOOKUP($J:$J,'Product Details'!$B:$C,2,0)</f>
        <v>Technology</v>
      </c>
      <c r="L2319" s="7" t="str">
        <f>VLOOKUP($J:$J,'Product Details'!$B:$D,3,0)</f>
        <v>Machines</v>
      </c>
      <c r="M2319" s="7"/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">
        <v>25</v>
      </c>
      <c r="T2319" s="9">
        <f t="shared" si="182"/>
        <v>4882</v>
      </c>
      <c r="U2319" s="9">
        <f t="shared" si="183"/>
        <v>556</v>
      </c>
      <c r="V2319" s="2" t="s">
        <v>34</v>
      </c>
      <c r="W2319" s="10">
        <f t="shared" si="184"/>
        <v>0.02</v>
      </c>
    </row>
    <row r="2320" spans="1:23" x14ac:dyDescent="0.25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VLOOKUP(F2320:F7125,'Customer Info'!A:B,2,0)</f>
        <v>Hunter</v>
      </c>
      <c r="H2320" s="6" t="str">
        <f>VLOOKUP($F$10:$F$4815,'Customer Info'!$A$1:$C$501,3,0)</f>
        <v>Lopez</v>
      </c>
      <c r="I2320" s="6" t="str">
        <f>VLOOKUP($F$10:$F$4815,'Customer Info'!$A$1:$E$501,5,0)</f>
        <v>Pekanbaru</v>
      </c>
      <c r="J2320" s="2" t="s">
        <v>700</v>
      </c>
      <c r="K2320" s="7" t="str">
        <f>VLOOKUP($J:$J,'Product Details'!$B:$C,2,0)</f>
        <v>Technology</v>
      </c>
      <c r="L2320" s="7" t="str">
        <f>VLOOKUP($J:$J,'Product Details'!$B:$D,3,0)</f>
        <v>Accessories</v>
      </c>
      <c r="M2320" s="7"/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">
        <v>76</v>
      </c>
      <c r="T2320" s="9">
        <f t="shared" si="182"/>
        <v>15144</v>
      </c>
      <c r="U2320" s="9">
        <f t="shared" si="183"/>
        <v>932</v>
      </c>
      <c r="V2320" s="2" t="s">
        <v>34</v>
      </c>
      <c r="W2320" s="10">
        <f t="shared" si="184"/>
        <v>0.05</v>
      </c>
    </row>
    <row r="2321" spans="1:23" x14ac:dyDescent="0.25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VLOOKUP(F2321:F7126,'Customer Info'!A:B,2,0)</f>
        <v>Nancy</v>
      </c>
      <c r="H2321" s="6" t="str">
        <f>VLOOKUP($F$10:$F$4815,'Customer Info'!$A$1:$C$501,3,0)</f>
        <v>Lomonaco</v>
      </c>
      <c r="I2321" s="6" t="str">
        <f>VLOOKUP($F$10:$F$4815,'Customer Info'!$A$1:$E$501,5,0)</f>
        <v>Tengzhou</v>
      </c>
      <c r="J2321" s="2" t="s">
        <v>284</v>
      </c>
      <c r="K2321" s="7" t="str">
        <f>VLOOKUP($J:$J,'Product Details'!$B:$C,2,0)</f>
        <v>Furniture</v>
      </c>
      <c r="L2321" s="7" t="str">
        <f>VLOOKUP($J:$J,'Product Details'!$B:$D,3,0)</f>
        <v>Chairs</v>
      </c>
      <c r="M2321" s="7"/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">
        <v>87</v>
      </c>
      <c r="T2321" s="9">
        <f t="shared" si="182"/>
        <v>2797</v>
      </c>
      <c r="U2321" s="9">
        <f t="shared" si="183"/>
        <v>337</v>
      </c>
      <c r="V2321" s="2" t="s">
        <v>72</v>
      </c>
      <c r="W2321" s="10">
        <f t="shared" si="184"/>
        <v>0.02</v>
      </c>
    </row>
    <row r="2322" spans="1:23" x14ac:dyDescent="0.25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VLOOKUP(F2322:F7127,'Customer Info'!A:B,2,0)</f>
        <v>Eugene</v>
      </c>
      <c r="H2322" s="6" t="str">
        <f>VLOOKUP($F$10:$F$4815,'Customer Info'!$A$1:$C$501,3,0)</f>
        <v>Hildebrand</v>
      </c>
      <c r="I2322" s="6" t="str">
        <f>VLOOKUP($F$10:$F$4815,'Customer Info'!$A$1:$E$501,5,0)</f>
        <v>Sindelfingen</v>
      </c>
      <c r="J2322" s="2" t="s">
        <v>1185</v>
      </c>
      <c r="K2322" s="7" t="str">
        <f>VLOOKUP($J:$J,'Product Details'!$B:$C,2,0)</f>
        <v>Office_Supplies</v>
      </c>
      <c r="L2322" s="7" t="str">
        <f>VLOOKUP($J:$J,'Product Details'!$B:$D,3,0)</f>
        <v>Envelopes</v>
      </c>
      <c r="M2322" s="7"/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">
        <v>70</v>
      </c>
      <c r="T2322" s="9">
        <f t="shared" si="182"/>
        <v>4654</v>
      </c>
      <c r="U2322" s="9">
        <f t="shared" si="183"/>
        <v>410</v>
      </c>
      <c r="V2322" s="2" t="s">
        <v>31</v>
      </c>
      <c r="W2322" s="10">
        <f t="shared" si="184"/>
        <v>0.02</v>
      </c>
    </row>
    <row r="2323" spans="1:23" x14ac:dyDescent="0.25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VLOOKUP(F2323:F7128,'Customer Info'!A:B,2,0)</f>
        <v>Darren</v>
      </c>
      <c r="H2323" s="6" t="str">
        <f>VLOOKUP($F$10:$F$4815,'Customer Info'!$A$1:$C$501,3,0)</f>
        <v>Budd</v>
      </c>
      <c r="I2323" s="6" t="str">
        <f>VLOOKUP($F$10:$F$4815,'Customer Info'!$A$1:$E$501,5,0)</f>
        <v>Regensburg</v>
      </c>
      <c r="J2323" s="2" t="s">
        <v>962</v>
      </c>
      <c r="K2323" s="7" t="str">
        <f>VLOOKUP($J:$J,'Product Details'!$B:$C,2,0)</f>
        <v>Furniture</v>
      </c>
      <c r="L2323" s="7" t="str">
        <f>VLOOKUP($J:$J,'Product Details'!$B:$D,3,0)</f>
        <v>Bookcases</v>
      </c>
      <c r="M2323" s="7"/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">
        <v>45</v>
      </c>
      <c r="T2323" s="9">
        <f t="shared" si="182"/>
        <v>3136</v>
      </c>
      <c r="U2323" s="9">
        <f t="shared" si="183"/>
        <v>247</v>
      </c>
      <c r="V2323" s="2" t="s">
        <v>34</v>
      </c>
      <c r="W2323" s="10">
        <f t="shared" si="184"/>
        <v>0.02</v>
      </c>
    </row>
    <row r="2324" spans="1:23" x14ac:dyDescent="0.25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VLOOKUP(F2324:F7129,'Customer Info'!A:B,2,0)</f>
        <v>Nat</v>
      </c>
      <c r="H2324" s="6" t="str">
        <f>VLOOKUP($F$10:$F$4815,'Customer Info'!$A$1:$C$501,3,0)</f>
        <v>Carroll</v>
      </c>
      <c r="I2324" s="6" t="str">
        <f>VLOOKUP($F$10:$F$4815,'Customer Info'!$A$1:$E$501,5,0)</f>
        <v>Shanghai</v>
      </c>
      <c r="J2324" s="2" t="s">
        <v>57</v>
      </c>
      <c r="K2324" s="7" t="str">
        <f>VLOOKUP($J:$J,'Product Details'!$B:$C,2,0)</f>
        <v>Technology</v>
      </c>
      <c r="L2324" s="7" t="str">
        <f>VLOOKUP($J:$J,'Product Details'!$B:$D,3,0)</f>
        <v>Accessories</v>
      </c>
      <c r="M2324" s="7"/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">
        <v>30</v>
      </c>
      <c r="T2324" s="9">
        <f t="shared" si="182"/>
        <v>221</v>
      </c>
      <c r="U2324" s="9">
        <f t="shared" si="183"/>
        <v>51</v>
      </c>
      <c r="V2324" s="2" t="s">
        <v>34</v>
      </c>
      <c r="W2324" s="10">
        <f t="shared" si="184"/>
        <v>0.02</v>
      </c>
    </row>
    <row r="2325" spans="1:23" x14ac:dyDescent="0.25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VLOOKUP(F2325:F7130,'Customer Info'!A:B,2,0)</f>
        <v>Debra</v>
      </c>
      <c r="H2325" s="6" t="str">
        <f>VLOOKUP($F$10:$F$4815,'Customer Info'!$A$1:$C$501,3,0)</f>
        <v>Catini</v>
      </c>
      <c r="I2325" s="6" t="str">
        <f>VLOOKUP($F$10:$F$4815,'Customer Info'!$A$1:$E$501,5,0)</f>
        <v>Brisbane</v>
      </c>
      <c r="J2325" s="2" t="s">
        <v>449</v>
      </c>
      <c r="K2325" s="7" t="str">
        <f>VLOOKUP($J:$J,'Product Details'!$B:$C,2,0)</f>
        <v>Office_Supplies</v>
      </c>
      <c r="L2325" s="7" t="str">
        <f>VLOOKUP($J:$J,'Product Details'!$B:$D,3,0)</f>
        <v>Envelopes</v>
      </c>
      <c r="M2325" s="7"/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">
        <v>41</v>
      </c>
      <c r="T2325" s="9">
        <f t="shared" si="182"/>
        <v>18122</v>
      </c>
      <c r="U2325" s="9">
        <f t="shared" si="183"/>
        <v>1040</v>
      </c>
      <c r="V2325" s="2" t="s">
        <v>34</v>
      </c>
      <c r="W2325" s="10">
        <f t="shared" si="184"/>
        <v>0.05</v>
      </c>
    </row>
    <row r="2326" spans="1:23" x14ac:dyDescent="0.25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VLOOKUP(F2326:F7131,'Customer Info'!A:B,2,0)</f>
        <v>Emily</v>
      </c>
      <c r="H2326" s="6" t="str">
        <f>VLOOKUP($F$10:$F$4815,'Customer Info'!$A$1:$C$501,3,0)</f>
        <v>Burns</v>
      </c>
      <c r="I2326" s="6" t="str">
        <f>VLOOKUP($F$10:$F$4815,'Customer Info'!$A$1:$E$501,5,0)</f>
        <v>Adelaide</v>
      </c>
      <c r="J2326" s="2" t="s">
        <v>181</v>
      </c>
      <c r="K2326" s="7" t="str">
        <f>VLOOKUP($J:$J,'Product Details'!$B:$C,2,0)</f>
        <v>Furniture</v>
      </c>
      <c r="L2326" s="7" t="str">
        <f>VLOOKUP($J:$J,'Product Details'!$B:$D,3,0)</f>
        <v>Tables</v>
      </c>
      <c r="M2326" s="7"/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">
        <v>34</v>
      </c>
      <c r="T2326" s="9">
        <f t="shared" si="182"/>
        <v>38362</v>
      </c>
      <c r="U2326" s="9">
        <f t="shared" si="183"/>
        <v>3198</v>
      </c>
      <c r="V2326" s="2" t="s">
        <v>34</v>
      </c>
      <c r="W2326" s="10">
        <f t="shared" si="184"/>
        <v>7.0000000000000007E-2</v>
      </c>
    </row>
    <row r="2327" spans="1:23" x14ac:dyDescent="0.25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VLOOKUP(F2327:F7132,'Customer Info'!A:B,2,0)</f>
        <v>Stuart</v>
      </c>
      <c r="H2327" s="6" t="str">
        <f>VLOOKUP($F$10:$F$4815,'Customer Info'!$A$1:$C$501,3,0)</f>
        <v>Calhoun</v>
      </c>
      <c r="I2327" s="6" t="str">
        <f>VLOOKUP($F$10:$F$4815,'Customer Info'!$A$1:$E$501,5,0)</f>
        <v>Bochum</v>
      </c>
      <c r="J2327" s="2" t="s">
        <v>103</v>
      </c>
      <c r="K2327" s="7" t="str">
        <f>VLOOKUP($J:$J,'Product Details'!$B:$C,2,0)</f>
        <v>Technology</v>
      </c>
      <c r="L2327" s="7" t="str">
        <f>VLOOKUP($J:$J,'Product Details'!$B:$D,3,0)</f>
        <v>Phones</v>
      </c>
      <c r="M2327" s="7"/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">
        <v>37</v>
      </c>
      <c r="T2327" s="9">
        <f t="shared" si="182"/>
        <v>1535</v>
      </c>
      <c r="U2327" s="9">
        <f t="shared" si="183"/>
        <v>200</v>
      </c>
      <c r="V2327" s="2" t="s">
        <v>34</v>
      </c>
      <c r="W2327" s="10">
        <f t="shared" si="184"/>
        <v>0.02</v>
      </c>
    </row>
    <row r="2328" spans="1:23" x14ac:dyDescent="0.25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VLOOKUP(F2328:F7133,'Customer Info'!A:B,2,0)</f>
        <v>Shui</v>
      </c>
      <c r="H2328" s="6" t="str">
        <f>VLOOKUP($F$10:$F$4815,'Customer Info'!$A$1:$C$501,3,0)</f>
        <v>Tom</v>
      </c>
      <c r="I2328" s="6" t="str">
        <f>VLOOKUP($F$10:$F$4815,'Customer Info'!$A$1:$E$501,5,0)</f>
        <v>Jakarta</v>
      </c>
      <c r="J2328" s="2" t="s">
        <v>263</v>
      </c>
      <c r="K2328" s="7" t="str">
        <f>VLOOKUP($J:$J,'Product Details'!$B:$C,2,0)</f>
        <v>Furniture</v>
      </c>
      <c r="L2328" s="7" t="str">
        <f>VLOOKUP($J:$J,'Product Details'!$B:$D,3,0)</f>
        <v>Chairs</v>
      </c>
      <c r="M2328" s="7"/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">
        <v>48</v>
      </c>
      <c r="T2328" s="9">
        <f t="shared" si="182"/>
        <v>13680</v>
      </c>
      <c r="U2328" s="9">
        <f t="shared" si="183"/>
        <v>820</v>
      </c>
      <c r="V2328" s="2" t="s">
        <v>64</v>
      </c>
      <c r="W2328" s="10">
        <f t="shared" si="184"/>
        <v>0.05</v>
      </c>
    </row>
    <row r="2329" spans="1:23" x14ac:dyDescent="0.25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VLOOKUP(F2329:F7134,'Customer Info'!A:B,2,0)</f>
        <v>Hunter</v>
      </c>
      <c r="H2329" s="6" t="str">
        <f>VLOOKUP($F$10:$F$4815,'Customer Info'!$A$1:$C$501,3,0)</f>
        <v>Lopez</v>
      </c>
      <c r="I2329" s="6" t="str">
        <f>VLOOKUP($F$10:$F$4815,'Customer Info'!$A$1:$E$501,5,0)</f>
        <v>Wollongong</v>
      </c>
      <c r="J2329" s="2" t="s">
        <v>504</v>
      </c>
      <c r="K2329" s="7" t="str">
        <f>VLOOKUP($J:$J,'Product Details'!$B:$C,2,0)</f>
        <v>Technology</v>
      </c>
      <c r="L2329" s="7" t="str">
        <f>VLOOKUP($J:$J,'Product Details'!$B:$D,3,0)</f>
        <v>Machines</v>
      </c>
      <c r="M2329" s="7"/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">
        <v>10</v>
      </c>
      <c r="T2329" s="9">
        <f t="shared" si="182"/>
        <v>577</v>
      </c>
      <c r="U2329" s="9">
        <f t="shared" si="183"/>
        <v>55</v>
      </c>
      <c r="V2329" s="2" t="s">
        <v>34</v>
      </c>
      <c r="W2329" s="10">
        <f t="shared" si="184"/>
        <v>0.02</v>
      </c>
    </row>
    <row r="2330" spans="1:23" x14ac:dyDescent="0.25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VLOOKUP(F2330:F7135,'Customer Info'!A:B,2,0)</f>
        <v>Carl</v>
      </c>
      <c r="H2330" s="6" t="str">
        <f>VLOOKUP($F$10:$F$4815,'Customer Info'!$A$1:$C$501,3,0)</f>
        <v>Weiss</v>
      </c>
      <c r="I2330" s="6" t="str">
        <f>VLOOKUP($F$10:$F$4815,'Customer Info'!$A$1:$E$501,5,0)</f>
        <v>Delhi</v>
      </c>
      <c r="J2330" s="2" t="s">
        <v>67</v>
      </c>
      <c r="K2330" s="7" t="str">
        <f>VLOOKUP($J:$J,'Product Details'!$B:$C,2,0)</f>
        <v>Furniture</v>
      </c>
      <c r="L2330" s="7" t="str">
        <f>VLOOKUP($J:$J,'Product Details'!$B:$D,3,0)</f>
        <v>Bookcases</v>
      </c>
      <c r="M2330" s="7"/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">
        <v>48</v>
      </c>
      <c r="T2330" s="9">
        <f t="shared" si="182"/>
        <v>4917</v>
      </c>
      <c r="U2330" s="9">
        <f t="shared" si="183"/>
        <v>279</v>
      </c>
      <c r="V2330" s="2" t="s">
        <v>34</v>
      </c>
      <c r="W2330" s="10">
        <f t="shared" si="184"/>
        <v>0.02</v>
      </c>
    </row>
    <row r="2331" spans="1:23" x14ac:dyDescent="0.25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VLOOKUP(F2331:F7136,'Customer Info'!A:B,2,0)</f>
        <v>Delfina</v>
      </c>
      <c r="H2331" s="6" t="str">
        <f>VLOOKUP($F$10:$F$4815,'Customer Info'!$A$1:$C$501,3,0)</f>
        <v>Latchford</v>
      </c>
      <c r="I2331" s="6" t="str">
        <f>VLOOKUP($F$10:$F$4815,'Customer Info'!$A$1:$E$501,5,0)</f>
        <v>Yogyakarta</v>
      </c>
      <c r="J2331" s="2" t="s">
        <v>1013</v>
      </c>
      <c r="K2331" s="7" t="str">
        <f>VLOOKUP($J:$J,'Product Details'!$B:$C,2,0)</f>
        <v>Office_Supplies</v>
      </c>
      <c r="L2331" s="7" t="str">
        <f>VLOOKUP($J:$J,'Product Details'!$B:$D,3,0)</f>
        <v>Envelopes</v>
      </c>
      <c r="M2331" s="7"/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16758</v>
      </c>
      <c r="S2331" s="2">
        <v>98</v>
      </c>
      <c r="T2331" s="9">
        <f t="shared" si="182"/>
        <v>16856</v>
      </c>
      <c r="U2331" s="9">
        <f t="shared" si="183"/>
        <v>734</v>
      </c>
      <c r="V2331" s="2" t="s">
        <v>64</v>
      </c>
      <c r="W2331" s="10">
        <f t="shared" si="184"/>
        <v>0.05</v>
      </c>
    </row>
    <row r="2332" spans="1:23" x14ac:dyDescent="0.25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VLOOKUP(F2332:F7137,'Customer Info'!A:B,2,0)</f>
        <v>Caroline</v>
      </c>
      <c r="H2332" s="6" t="str">
        <f>VLOOKUP($F$10:$F$4815,'Customer Info'!$A$1:$C$501,3,0)</f>
        <v>Jumper</v>
      </c>
      <c r="I2332" s="6" t="str">
        <f>VLOOKUP($F$10:$F$4815,'Customer Info'!$A$1:$E$501,5,0)</f>
        <v>Xuzhou</v>
      </c>
      <c r="J2332" s="2" t="s">
        <v>263</v>
      </c>
      <c r="K2332" s="7" t="str">
        <f>VLOOKUP($J:$J,'Product Details'!$B:$C,2,0)</f>
        <v>Furniture</v>
      </c>
      <c r="L2332" s="7" t="str">
        <f>VLOOKUP($J:$J,'Product Details'!$B:$D,3,0)</f>
        <v>Chairs</v>
      </c>
      <c r="M2332" s="7"/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1809</v>
      </c>
      <c r="S2332" s="2">
        <v>32</v>
      </c>
      <c r="T2332" s="9">
        <f t="shared" si="182"/>
        <v>1841</v>
      </c>
      <c r="U2332" s="9">
        <f t="shared" si="183"/>
        <v>150</v>
      </c>
      <c r="V2332" s="2" t="s">
        <v>34</v>
      </c>
      <c r="W2332" s="10">
        <f t="shared" si="184"/>
        <v>0.02</v>
      </c>
    </row>
    <row r="2333" spans="1:23" x14ac:dyDescent="0.25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VLOOKUP(F2333:F7138,'Customer Info'!A:B,2,0)</f>
        <v>Ed</v>
      </c>
      <c r="H2333" s="6" t="str">
        <f>VLOOKUP($F$10:$F$4815,'Customer Info'!$A$1:$C$501,3,0)</f>
        <v>Braxton</v>
      </c>
      <c r="I2333" s="6" t="str">
        <f>VLOOKUP($F$10:$F$4815,'Customer Info'!$A$1:$E$501,5,0)</f>
        <v>Bhatpara</v>
      </c>
      <c r="J2333" s="2" t="s">
        <v>860</v>
      </c>
      <c r="K2333" s="7" t="str">
        <f>VLOOKUP($J:$J,'Product Details'!$B:$C,2,0)</f>
        <v>Furniture</v>
      </c>
      <c r="L2333" s="7" t="str">
        <f>VLOOKUP($J:$J,'Product Details'!$B:$D,3,0)</f>
        <v>Bookcases</v>
      </c>
      <c r="M2333" s="7"/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1533</v>
      </c>
      <c r="S2333" s="2">
        <v>88</v>
      </c>
      <c r="T2333" s="9">
        <f t="shared" si="182"/>
        <v>1621</v>
      </c>
      <c r="U2333" s="9">
        <f t="shared" si="183"/>
        <v>217</v>
      </c>
      <c r="V2333" s="2" t="s">
        <v>64</v>
      </c>
      <c r="W2333" s="10">
        <f t="shared" si="184"/>
        <v>0.02</v>
      </c>
    </row>
    <row r="2334" spans="1:23" x14ac:dyDescent="0.25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VLOOKUP(F2334:F7139,'Customer Info'!A:B,2,0)</f>
        <v>Brendan</v>
      </c>
      <c r="H2334" s="6" t="str">
        <f>VLOOKUP($F$10:$F$4815,'Customer Info'!$A$1:$C$501,3,0)</f>
        <v>Murry</v>
      </c>
      <c r="I2334" s="6" t="str">
        <f>VLOOKUP($F$10:$F$4815,'Customer Info'!$A$1:$E$501,5,0)</f>
        <v>Schwerin</v>
      </c>
      <c r="J2334" s="2" t="s">
        <v>173</v>
      </c>
      <c r="K2334" s="7" t="str">
        <f>VLOOKUP($J:$J,'Product Details'!$B:$C,2,0)</f>
        <v>Office_Supplies</v>
      </c>
      <c r="L2334" s="7" t="str">
        <f>VLOOKUP($J:$J,'Product Details'!$B:$D,3,0)</f>
        <v>Fasteners</v>
      </c>
      <c r="M2334" s="7"/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43095</v>
      </c>
      <c r="S2334" s="2">
        <v>73</v>
      </c>
      <c r="T2334" s="9">
        <f t="shared" si="182"/>
        <v>43168</v>
      </c>
      <c r="U2334" s="9">
        <f t="shared" si="183"/>
        <v>4373</v>
      </c>
      <c r="V2334" s="2" t="s">
        <v>64</v>
      </c>
      <c r="W2334" s="10">
        <f t="shared" si="184"/>
        <v>7.0000000000000007E-2</v>
      </c>
    </row>
    <row r="2335" spans="1:23" x14ac:dyDescent="0.25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VLOOKUP(F2335:F7140,'Customer Info'!A:B,2,0)</f>
        <v>Jeremy</v>
      </c>
      <c r="H2335" s="6" t="str">
        <f>VLOOKUP($F$10:$F$4815,'Customer Info'!$A$1:$C$501,3,0)</f>
        <v>Ellison</v>
      </c>
      <c r="I2335" s="6" t="str">
        <f>VLOOKUP($F$10:$F$4815,'Customer Info'!$A$1:$E$501,5,0)</f>
        <v>Faridabad</v>
      </c>
      <c r="J2335" s="2" t="s">
        <v>205</v>
      </c>
      <c r="K2335" s="7" t="str">
        <f>VLOOKUP($J:$J,'Product Details'!$B:$C,2,0)</f>
        <v>Office_Supplies</v>
      </c>
      <c r="L2335" s="7" t="str">
        <f>VLOOKUP($J:$J,'Product Details'!$B:$D,3,0)</f>
        <v>Labels</v>
      </c>
      <c r="M2335" s="7"/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35016</v>
      </c>
      <c r="S2335" s="2">
        <v>61</v>
      </c>
      <c r="T2335" s="9">
        <f t="shared" si="182"/>
        <v>35077</v>
      </c>
      <c r="U2335" s="9">
        <f t="shared" si="183"/>
        <v>2335</v>
      </c>
      <c r="V2335" s="2" t="s">
        <v>34</v>
      </c>
      <c r="W2335" s="10">
        <f t="shared" si="184"/>
        <v>7.0000000000000007E-2</v>
      </c>
    </row>
    <row r="2336" spans="1:23" x14ac:dyDescent="0.25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VLOOKUP(F2336:F7141,'Customer Info'!A:B,2,0)</f>
        <v>Max</v>
      </c>
      <c r="H2336" s="6" t="str">
        <f>VLOOKUP($F$10:$F$4815,'Customer Info'!$A$1:$C$501,3,0)</f>
        <v>Jones</v>
      </c>
      <c r="I2336" s="6" t="str">
        <f>VLOOKUP($F$10:$F$4815,'Customer Info'!$A$1:$E$501,5,0)</f>
        <v>Yuncheng</v>
      </c>
      <c r="J2336" s="2" t="s">
        <v>612</v>
      </c>
      <c r="K2336" s="7" t="str">
        <f>VLOOKUP($J:$J,'Product Details'!$B:$C,2,0)</f>
        <v>Technology</v>
      </c>
      <c r="L2336" s="7" t="str">
        <f>VLOOKUP($J:$J,'Product Details'!$B:$D,3,0)</f>
        <v>Phones</v>
      </c>
      <c r="M2336" s="7"/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2706</v>
      </c>
      <c r="S2336" s="2">
        <v>56</v>
      </c>
      <c r="T2336" s="9">
        <f t="shared" si="182"/>
        <v>2762</v>
      </c>
      <c r="U2336" s="9">
        <f t="shared" si="183"/>
        <v>209</v>
      </c>
      <c r="V2336" s="2" t="s">
        <v>64</v>
      </c>
      <c r="W2336" s="10">
        <f t="shared" si="184"/>
        <v>0.02</v>
      </c>
    </row>
    <row r="2337" spans="1:23" x14ac:dyDescent="0.25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VLOOKUP(F2337:F7142,'Customer Info'!A:B,2,0)</f>
        <v>Dan</v>
      </c>
      <c r="H2337" s="6" t="str">
        <f>VLOOKUP($F$10:$F$4815,'Customer Info'!$A$1:$C$501,3,0)</f>
        <v>Campbell</v>
      </c>
      <c r="I2337" s="6" t="str">
        <f>VLOOKUP($F$10:$F$4815,'Customer Info'!$A$1:$E$501,5,0)</f>
        <v>Perth</v>
      </c>
      <c r="J2337" s="2" t="s">
        <v>187</v>
      </c>
      <c r="K2337" s="7" t="str">
        <f>VLOOKUP($J:$J,'Product Details'!$B:$C,2,0)</f>
        <v>Technology</v>
      </c>
      <c r="L2337" s="7" t="str">
        <f>VLOOKUP($J:$J,'Product Details'!$B:$D,3,0)</f>
        <v>Accessories</v>
      </c>
      <c r="M2337" s="7"/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3206</v>
      </c>
      <c r="S2337" s="2">
        <v>32</v>
      </c>
      <c r="T2337" s="9">
        <f t="shared" si="182"/>
        <v>3238</v>
      </c>
      <c r="U2337" s="9">
        <f t="shared" si="183"/>
        <v>305</v>
      </c>
      <c r="V2337" s="2" t="s">
        <v>34</v>
      </c>
      <c r="W2337" s="10">
        <f t="shared" si="184"/>
        <v>0.02</v>
      </c>
    </row>
    <row r="2338" spans="1:23" x14ac:dyDescent="0.25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VLOOKUP(F2338:F7143,'Customer Info'!A:B,2,0)</f>
        <v>Jeremy</v>
      </c>
      <c r="H2338" s="6" t="str">
        <f>VLOOKUP($F$10:$F$4815,'Customer Info'!$A$1:$C$501,3,0)</f>
        <v>Ellison</v>
      </c>
      <c r="I2338" s="6" t="str">
        <f>VLOOKUP($F$10:$F$4815,'Customer Info'!$A$1:$E$501,5,0)</f>
        <v>Jammu</v>
      </c>
      <c r="J2338" s="2" t="s">
        <v>60</v>
      </c>
      <c r="K2338" s="7" t="str">
        <f>VLOOKUP($J:$J,'Product Details'!$B:$C,2,0)</f>
        <v>Technology</v>
      </c>
      <c r="L2338" s="7" t="str">
        <f>VLOOKUP($J:$J,'Product Details'!$B:$D,3,0)</f>
        <v>Accessories</v>
      </c>
      <c r="M2338" s="7"/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25857</v>
      </c>
      <c r="S2338" s="2">
        <v>60</v>
      </c>
      <c r="T2338" s="9">
        <f t="shared" si="182"/>
        <v>25917</v>
      </c>
      <c r="U2338" s="9">
        <f t="shared" si="183"/>
        <v>2640</v>
      </c>
      <c r="V2338" s="2" t="s">
        <v>34</v>
      </c>
      <c r="W2338" s="10">
        <f t="shared" si="184"/>
        <v>7.0000000000000007E-2</v>
      </c>
    </row>
    <row r="2339" spans="1:23" x14ac:dyDescent="0.25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VLOOKUP(F2339:F7144,'Customer Info'!A:B,2,0)</f>
        <v>Brenda</v>
      </c>
      <c r="H2339" s="6" t="str">
        <f>VLOOKUP($F$10:$F$4815,'Customer Info'!$A$1:$C$501,3,0)</f>
        <v>Bowman</v>
      </c>
      <c r="I2339" s="6" t="str">
        <f>VLOOKUP($F$10:$F$4815,'Customer Info'!$A$1:$E$501,5,0)</f>
        <v>Perth</v>
      </c>
      <c r="J2339" s="2" t="s">
        <v>455</v>
      </c>
      <c r="K2339" s="7" t="str">
        <f>VLOOKUP($J:$J,'Product Details'!$B:$C,2,0)</f>
        <v>Office_Supplies</v>
      </c>
      <c r="L2339" s="7" t="str">
        <f>VLOOKUP($J:$J,'Product Details'!$B:$D,3,0)</f>
        <v>Paper</v>
      </c>
      <c r="M2339" s="7"/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1001</v>
      </c>
      <c r="S2339" s="2">
        <v>30</v>
      </c>
      <c r="T2339" s="9">
        <f t="shared" si="182"/>
        <v>1031</v>
      </c>
      <c r="U2339" s="9">
        <f t="shared" si="183"/>
        <v>72</v>
      </c>
      <c r="V2339" s="2" t="s">
        <v>34</v>
      </c>
      <c r="W2339" s="10">
        <f t="shared" si="184"/>
        <v>0.02</v>
      </c>
    </row>
    <row r="2340" spans="1:23" x14ac:dyDescent="0.25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VLOOKUP(F2340:F7145,'Customer Info'!A:B,2,0)</f>
        <v>Brooke</v>
      </c>
      <c r="H2340" s="6" t="str">
        <f>VLOOKUP($F$10:$F$4815,'Customer Info'!$A$1:$C$501,3,0)</f>
        <v>Gillingham</v>
      </c>
      <c r="I2340" s="6" t="str">
        <f>VLOOKUP($F$10:$F$4815,'Customer Info'!$A$1:$E$501,5,0)</f>
        <v>Sunbury</v>
      </c>
      <c r="J2340" s="2" t="s">
        <v>894</v>
      </c>
      <c r="K2340" s="7" t="str">
        <f>VLOOKUP($J:$J,'Product Details'!$B:$C,2,0)</f>
        <v>Technology</v>
      </c>
      <c r="L2340" s="7" t="str">
        <f>VLOOKUP($J:$J,'Product Details'!$B:$D,3,0)</f>
        <v>Machines</v>
      </c>
      <c r="M2340" s="7"/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5848</v>
      </c>
      <c r="S2340" s="2">
        <v>61</v>
      </c>
      <c r="T2340" s="9">
        <f t="shared" si="182"/>
        <v>5909</v>
      </c>
      <c r="U2340" s="9">
        <f t="shared" si="183"/>
        <v>695</v>
      </c>
      <c r="V2340" s="2" t="s">
        <v>34</v>
      </c>
      <c r="W2340" s="10">
        <f t="shared" si="184"/>
        <v>0.05</v>
      </c>
    </row>
    <row r="2341" spans="1:23" x14ac:dyDescent="0.25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VLOOKUP(F2341:F7146,'Customer Info'!A:B,2,0)</f>
        <v>Keith</v>
      </c>
      <c r="H2341" s="6" t="str">
        <f>VLOOKUP($F$10:$F$4815,'Customer Info'!$A$1:$C$501,3,0)</f>
        <v>Herrera</v>
      </c>
      <c r="I2341" s="6" t="str">
        <f>VLOOKUP($F$10:$F$4815,'Customer Info'!$A$1:$E$501,5,0)</f>
        <v>Jakarta</v>
      </c>
      <c r="J2341" s="2" t="s">
        <v>415</v>
      </c>
      <c r="K2341" s="7" t="str">
        <f>VLOOKUP($J:$J,'Product Details'!$B:$C,2,0)</f>
        <v>Furniture</v>
      </c>
      <c r="L2341" s="7" t="str">
        <f>VLOOKUP($J:$J,'Product Details'!$B:$D,3,0)</f>
        <v>Furnishings</v>
      </c>
      <c r="M2341" s="7"/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8990</v>
      </c>
      <c r="S2341" s="2">
        <v>24</v>
      </c>
      <c r="T2341" s="9">
        <f t="shared" si="182"/>
        <v>9014</v>
      </c>
      <c r="U2341" s="9">
        <f t="shared" si="183"/>
        <v>764</v>
      </c>
      <c r="V2341" s="2" t="s">
        <v>31</v>
      </c>
      <c r="W2341" s="10">
        <f t="shared" si="184"/>
        <v>0.05</v>
      </c>
    </row>
    <row r="2342" spans="1:23" x14ac:dyDescent="0.25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VLOOKUP(F2342:F7147,'Customer Info'!A:B,2,0)</f>
        <v>Candace</v>
      </c>
      <c r="H2342" s="6" t="str">
        <f>VLOOKUP($F$10:$F$4815,'Customer Info'!$A$1:$C$501,3,0)</f>
        <v>McMahon</v>
      </c>
      <c r="I2342" s="6" t="str">
        <f>VLOOKUP($F$10:$F$4815,'Customer Info'!$A$1:$E$501,5,0)</f>
        <v>Canberra</v>
      </c>
      <c r="J2342" s="2" t="s">
        <v>135</v>
      </c>
      <c r="K2342" s="7" t="str">
        <f>VLOOKUP($J:$J,'Product Details'!$B:$C,2)</f>
        <v>Office_Supplies</v>
      </c>
      <c r="L2342" s="7" t="e">
        <f>VLOOKUP($J:$J,'Product Details'!$B:$D,3,0)</f>
        <v>#N/A</v>
      </c>
      <c r="M2342" s="7"/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388</v>
      </c>
      <c r="S2342" s="2">
        <v>30</v>
      </c>
      <c r="T2342" s="9">
        <f t="shared" si="182"/>
        <v>418</v>
      </c>
      <c r="U2342" s="9">
        <f t="shared" si="183"/>
        <v>66</v>
      </c>
      <c r="V2342" s="2" t="s">
        <v>64</v>
      </c>
      <c r="W2342" s="10">
        <f t="shared" si="184"/>
        <v>0.02</v>
      </c>
    </row>
    <row r="2343" spans="1:23" x14ac:dyDescent="0.25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VLOOKUP(F2343:F7148,'Customer Info'!A:B,2,0)</f>
        <v>Ralph</v>
      </c>
      <c r="H2343" s="6" t="str">
        <f>VLOOKUP($F$10:$F$4815,'Customer Info'!$A$1:$C$501,3,0)</f>
        <v>Arnett</v>
      </c>
      <c r="I2343" s="6" t="str">
        <f>VLOOKUP($F$10:$F$4815,'Customer Info'!$A$1:$E$501,5,0)</f>
        <v>Shenyang</v>
      </c>
      <c r="J2343" s="2" t="s">
        <v>913</v>
      </c>
      <c r="K2343" s="7" t="str">
        <f>VLOOKUP($J:$J,'Product Details'!$B:$C,2,0)</f>
        <v>Office_Supplies</v>
      </c>
      <c r="L2343" s="7" t="str">
        <f>VLOOKUP($J:$J,'Product Details'!$B:$D,3,0)</f>
        <v>Appliances</v>
      </c>
      <c r="M2343" s="7"/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308</v>
      </c>
      <c r="S2343" s="2">
        <v>10</v>
      </c>
      <c r="T2343" s="9">
        <f t="shared" si="182"/>
        <v>318</v>
      </c>
      <c r="U2343" s="9">
        <f t="shared" si="183"/>
        <v>26</v>
      </c>
      <c r="V2343" s="2" t="s">
        <v>34</v>
      </c>
      <c r="W2343" s="10">
        <f t="shared" si="184"/>
        <v>0.02</v>
      </c>
    </row>
    <row r="2344" spans="1:23" x14ac:dyDescent="0.25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VLOOKUP(F2344:F7149,'Customer Info'!A:B,2,0)</f>
        <v>Barry</v>
      </c>
      <c r="H2344" s="6" t="str">
        <f>VLOOKUP($F$10:$F$4815,'Customer Info'!$A$1:$C$501,3,0)</f>
        <v>Franzšsisch</v>
      </c>
      <c r="I2344" s="6" t="str">
        <f>VLOOKUP($F$10:$F$4815,'Customer Info'!$A$1:$E$501,5,0)</f>
        <v>Bendigo</v>
      </c>
      <c r="J2344" s="2" t="s">
        <v>580</v>
      </c>
      <c r="K2344" s="7" t="str">
        <f>VLOOKUP($J:$J,'Product Details'!$B:$C,2,0)</f>
        <v>Office_Supplies</v>
      </c>
      <c r="L2344" s="7" t="str">
        <f>VLOOKUP($J:$J,'Product Details'!$B:$D,3,0)</f>
        <v>Storage</v>
      </c>
      <c r="M2344" s="7"/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5600</v>
      </c>
      <c r="S2344" s="2">
        <v>51</v>
      </c>
      <c r="T2344" s="9">
        <f t="shared" si="182"/>
        <v>5651</v>
      </c>
      <c r="U2344" s="9">
        <f t="shared" si="183"/>
        <v>611</v>
      </c>
      <c r="V2344" s="2" t="s">
        <v>34</v>
      </c>
      <c r="W2344" s="10">
        <f t="shared" si="184"/>
        <v>0.05</v>
      </c>
    </row>
    <row r="2345" spans="1:23" x14ac:dyDescent="0.25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VLOOKUP(F2345:F7150,'Customer Info'!A:B,2,0)</f>
        <v>Dana</v>
      </c>
      <c r="H2345" s="6" t="str">
        <f>VLOOKUP($F$10:$F$4815,'Customer Info'!$A$1:$C$501,3,0)</f>
        <v>Kaydos</v>
      </c>
      <c r="I2345" s="6" t="str">
        <f>VLOOKUP($F$10:$F$4815,'Customer Info'!$A$1:$E$501,5,0)</f>
        <v>Nagercoil</v>
      </c>
      <c r="J2345" s="2" t="s">
        <v>138</v>
      </c>
      <c r="K2345" s="7" t="str">
        <f>VLOOKUP($J:$J,'Product Details'!$B:$C,2,0)</f>
        <v>Office_Supplies</v>
      </c>
      <c r="L2345" s="7" t="str">
        <f>VLOOKUP($J:$J,'Product Details'!$B:$D,3,0)</f>
        <v>Supplies</v>
      </c>
      <c r="M2345" s="7"/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108563</v>
      </c>
      <c r="S2345" s="2">
        <v>29</v>
      </c>
      <c r="T2345" s="9">
        <f t="shared" si="182"/>
        <v>108592</v>
      </c>
      <c r="U2345" s="9">
        <f t="shared" si="183"/>
        <v>4163</v>
      </c>
      <c r="V2345" s="2" t="s">
        <v>64</v>
      </c>
      <c r="W2345" s="10">
        <f t="shared" si="184"/>
        <v>0.12</v>
      </c>
    </row>
    <row r="2346" spans="1:23" x14ac:dyDescent="0.25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VLOOKUP(F2346:F7151,'Customer Info'!A:B,2,0)</f>
        <v>Magdelene</v>
      </c>
      <c r="H2346" s="6" t="str">
        <f>VLOOKUP($F$10:$F$4815,'Customer Info'!$A$1:$C$501,3,0)</f>
        <v>Morse</v>
      </c>
      <c r="I2346" s="6" t="str">
        <f>VLOOKUP($F$10:$F$4815,'Customer Info'!$A$1:$E$501,5,0)</f>
        <v>Berlin</v>
      </c>
      <c r="J2346" s="2" t="s">
        <v>493</v>
      </c>
      <c r="K2346" s="7" t="str">
        <f>VLOOKUP($J:$J,'Product Details'!$B:$C,2,0)</f>
        <v>Office_Supplies</v>
      </c>
      <c r="L2346" s="7" t="str">
        <f>VLOOKUP($J:$J,'Product Details'!$B:$D,3,0)</f>
        <v>Binders</v>
      </c>
      <c r="M2346" s="7"/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30349</v>
      </c>
      <c r="S2346" s="2">
        <v>95</v>
      </c>
      <c r="T2346" s="9">
        <f t="shared" si="182"/>
        <v>30444</v>
      </c>
      <c r="U2346" s="9">
        <f t="shared" si="183"/>
        <v>1536</v>
      </c>
      <c r="V2346" s="2" t="s">
        <v>34</v>
      </c>
      <c r="W2346" s="10">
        <f t="shared" si="184"/>
        <v>7.0000000000000007E-2</v>
      </c>
    </row>
    <row r="2347" spans="1:23" x14ac:dyDescent="0.25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VLOOKUP(F2347:F7152,'Customer Info'!A:B,2,0)</f>
        <v>Liz</v>
      </c>
      <c r="H2347" s="6" t="str">
        <f>VLOOKUP($F$10:$F$4815,'Customer Info'!$A$1:$C$501,3,0)</f>
        <v>Pelletier</v>
      </c>
      <c r="I2347" s="6" t="str">
        <f>VLOOKUP($F$10:$F$4815,'Customer Info'!$A$1:$E$501,5,0)</f>
        <v>Zigong</v>
      </c>
      <c r="J2347" s="2" t="s">
        <v>867</v>
      </c>
      <c r="K2347" s="7" t="str">
        <f>VLOOKUP($J:$J,'Product Details'!$B:$C,2,0)</f>
        <v>Furniture</v>
      </c>
      <c r="L2347" s="7" t="str">
        <f>VLOOKUP($J:$J,'Product Details'!$B:$D,3,0)</f>
        <v>Chairs</v>
      </c>
      <c r="M2347" s="7"/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4730</v>
      </c>
      <c r="S2347" s="2">
        <v>50</v>
      </c>
      <c r="T2347" s="9">
        <f t="shared" si="182"/>
        <v>4780</v>
      </c>
      <c r="U2347" s="9">
        <f t="shared" si="183"/>
        <v>316</v>
      </c>
      <c r="V2347" s="2" t="s">
        <v>31</v>
      </c>
      <c r="W2347" s="10">
        <f t="shared" si="184"/>
        <v>0.02</v>
      </c>
    </row>
    <row r="2348" spans="1:23" x14ac:dyDescent="0.25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VLOOKUP(F2348:F7153,'Customer Info'!A:B,2,0)</f>
        <v>Becky</v>
      </c>
      <c r="H2348" s="6" t="str">
        <f>VLOOKUP($F$10:$F$4815,'Customer Info'!$A$1:$C$501,3,0)</f>
        <v>Pak</v>
      </c>
      <c r="I2348" s="6" t="str">
        <f>VLOOKUP($F$10:$F$4815,'Customer Info'!$A$1:$E$501,5,0)</f>
        <v>Geelong</v>
      </c>
      <c r="J2348" s="2" t="s">
        <v>515</v>
      </c>
      <c r="K2348" s="7" t="str">
        <f>VLOOKUP($J:$J,'Product Details'!$B:$C,2,0)</f>
        <v>Technology</v>
      </c>
      <c r="L2348" s="7" t="str">
        <f>VLOOKUP($J:$J,'Product Details'!$B:$D,3,0)</f>
        <v>Accessories</v>
      </c>
      <c r="M2348" s="7"/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567</v>
      </c>
      <c r="S2348" s="2">
        <v>10</v>
      </c>
      <c r="T2348" s="9">
        <f t="shared" si="182"/>
        <v>577</v>
      </c>
      <c r="U2348" s="9">
        <f t="shared" si="183"/>
        <v>55</v>
      </c>
      <c r="V2348" s="2" t="s">
        <v>34</v>
      </c>
      <c r="W2348" s="10">
        <f t="shared" si="184"/>
        <v>0.02</v>
      </c>
    </row>
    <row r="2349" spans="1:23" x14ac:dyDescent="0.25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VLOOKUP(F2349:F7154,'Customer Info'!A:B,2,0)</f>
        <v>William</v>
      </c>
      <c r="H2349" s="6" t="str">
        <f>VLOOKUP($F$10:$F$4815,'Customer Info'!$A$1:$C$501,3,0)</f>
        <v>Brown</v>
      </c>
      <c r="I2349" s="6" t="str">
        <f>VLOOKUP($F$10:$F$4815,'Customer Info'!$A$1:$E$501,5,0)</f>
        <v>Denpasar</v>
      </c>
      <c r="J2349" s="2" t="s">
        <v>521</v>
      </c>
      <c r="K2349" s="7" t="str">
        <f>VLOOKUP($J:$J,'Product Details'!$B:$C,2,0)</f>
        <v>Office_Supplies</v>
      </c>
      <c r="L2349" s="7" t="str">
        <f>VLOOKUP($J:$J,'Product Details'!$B:$D,3,0)</f>
        <v>Fasteners</v>
      </c>
      <c r="M2349" s="7"/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1704</v>
      </c>
      <c r="S2349" s="2">
        <v>60</v>
      </c>
      <c r="T2349" s="9">
        <f t="shared" si="182"/>
        <v>1764</v>
      </c>
      <c r="U2349" s="9">
        <f t="shared" si="183"/>
        <v>140</v>
      </c>
      <c r="V2349" s="2" t="s">
        <v>31</v>
      </c>
      <c r="W2349" s="10">
        <f t="shared" si="184"/>
        <v>0.02</v>
      </c>
    </row>
    <row r="2350" spans="1:23" x14ac:dyDescent="0.25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VLOOKUP(F2350:F7155,'Customer Info'!A:B,2,0)</f>
        <v>Ann</v>
      </c>
      <c r="H2350" s="6" t="str">
        <f>VLOOKUP($F$10:$F$4815,'Customer Info'!$A$1:$C$501,3,0)</f>
        <v>Chong</v>
      </c>
      <c r="I2350" s="6" t="str">
        <f>VLOOKUP($F$10:$F$4815,'Customer Info'!$A$1:$E$501,5,0)</f>
        <v>Sydney</v>
      </c>
      <c r="J2350" s="2" t="s">
        <v>215</v>
      </c>
      <c r="K2350" s="7" t="str">
        <f>VLOOKUP($J:$J,'Product Details'!$B:$C,2,0)</f>
        <v>Technology</v>
      </c>
      <c r="L2350" s="7" t="str">
        <f>VLOOKUP($J:$J,'Product Details'!$B:$D,3,0)</f>
        <v>Machines</v>
      </c>
      <c r="M2350" s="7"/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680</v>
      </c>
      <c r="S2350" s="2">
        <v>30</v>
      </c>
      <c r="T2350" s="9">
        <f t="shared" si="182"/>
        <v>710</v>
      </c>
      <c r="U2350" s="9">
        <f t="shared" si="183"/>
        <v>70</v>
      </c>
      <c r="V2350" s="2" t="s">
        <v>64</v>
      </c>
      <c r="W2350" s="10">
        <f t="shared" si="184"/>
        <v>0.02</v>
      </c>
    </row>
    <row r="2351" spans="1:23" x14ac:dyDescent="0.25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VLOOKUP(F2351:F7156,'Customer Info'!A:B,2,0)</f>
        <v>Jas</v>
      </c>
      <c r="H2351" s="6" t="str">
        <f>VLOOKUP($F$10:$F$4815,'Customer Info'!$A$1:$C$501,3,0)</f>
        <v>O'Carroll</v>
      </c>
      <c r="I2351" s="6" t="str">
        <f>VLOOKUP($F$10:$F$4815,'Customer Info'!$A$1:$E$501,5,0)</f>
        <v>Essen</v>
      </c>
      <c r="J2351" s="2" t="s">
        <v>81</v>
      </c>
      <c r="K2351" s="7" t="str">
        <f>VLOOKUP($J:$J,'Product Details'!$B:$C,2,0)</f>
        <v>Technology</v>
      </c>
      <c r="L2351" s="7" t="str">
        <f>VLOOKUP($J:$J,'Product Details'!$B:$D,3,0)</f>
        <v>Phones</v>
      </c>
      <c r="M2351" s="7"/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3224</v>
      </c>
      <c r="S2351" s="2">
        <v>38</v>
      </c>
      <c r="T2351" s="9">
        <f t="shared" si="182"/>
        <v>3262</v>
      </c>
      <c r="U2351" s="9">
        <f t="shared" si="183"/>
        <v>278</v>
      </c>
      <c r="V2351" s="2" t="s">
        <v>31</v>
      </c>
      <c r="W2351" s="10">
        <f t="shared" si="184"/>
        <v>0.02</v>
      </c>
    </row>
    <row r="2352" spans="1:23" x14ac:dyDescent="0.25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VLOOKUP(F2352:F7157,'Customer Info'!A:B,2,0)</f>
        <v>Cassandra</v>
      </c>
      <c r="H2352" s="6" t="str">
        <f>VLOOKUP($F$10:$F$4815,'Customer Info'!$A$1:$C$501,3,0)</f>
        <v>Brandow</v>
      </c>
      <c r="I2352" s="6" t="str">
        <f>VLOOKUP($F$10:$F$4815,'Customer Info'!$A$1:$E$501,5,0)</f>
        <v>Hamburg</v>
      </c>
      <c r="J2352" s="2" t="s">
        <v>458</v>
      </c>
      <c r="K2352" s="7" t="str">
        <f>VLOOKUP($J:$J,'Product Details'!$B:$C,2,0)</f>
        <v>Office_Supplies</v>
      </c>
      <c r="L2352" s="7" t="str">
        <f>VLOOKUP($J:$J,'Product Details'!$B:$D,3,0)</f>
        <v>Fasteners</v>
      </c>
      <c r="M2352" s="7"/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880</v>
      </c>
      <c r="S2352" s="2">
        <v>74</v>
      </c>
      <c r="T2352" s="9">
        <f t="shared" si="182"/>
        <v>954</v>
      </c>
      <c r="U2352" s="9">
        <f t="shared" si="183"/>
        <v>130</v>
      </c>
      <c r="V2352" s="2" t="s">
        <v>34</v>
      </c>
      <c r="W2352" s="10">
        <f t="shared" si="184"/>
        <v>0.02</v>
      </c>
    </row>
    <row r="2353" spans="1:23" x14ac:dyDescent="0.25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VLOOKUP(F2353:F7158,'Customer Info'!A:B,2,0)</f>
        <v>Scott</v>
      </c>
      <c r="H2353" s="6" t="str">
        <f>VLOOKUP($F$10:$F$4815,'Customer Info'!$A$1:$C$501,3,0)</f>
        <v>Cohen</v>
      </c>
      <c r="I2353" s="6" t="str">
        <f>VLOOKUP($F$10:$F$4815,'Customer Info'!$A$1:$E$501,5,0)</f>
        <v>Freiburg</v>
      </c>
      <c r="J2353" s="2" t="s">
        <v>173</v>
      </c>
      <c r="K2353" s="7" t="str">
        <f>VLOOKUP($J:$J,'Product Details'!$B:$C,2,0)</f>
        <v>Office_Supplies</v>
      </c>
      <c r="L2353" s="7" t="str">
        <f>VLOOKUP($J:$J,'Product Details'!$B:$D,3,0)</f>
        <v>Fasteners</v>
      </c>
      <c r="M2353" s="7"/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6578</v>
      </c>
      <c r="S2353" s="2">
        <v>71</v>
      </c>
      <c r="T2353" s="9">
        <f t="shared" si="182"/>
        <v>6649</v>
      </c>
      <c r="U2353" s="9">
        <f t="shared" si="183"/>
        <v>439</v>
      </c>
      <c r="V2353" s="2" t="s">
        <v>34</v>
      </c>
      <c r="W2353" s="10">
        <f t="shared" si="184"/>
        <v>0.05</v>
      </c>
    </row>
    <row r="2354" spans="1:23" x14ac:dyDescent="0.25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VLOOKUP(F2354:F7159,'Customer Info'!A:B,2,0)</f>
        <v>Magdelene</v>
      </c>
      <c r="H2354" s="6" t="str">
        <f>VLOOKUP($F$10:$F$4815,'Customer Info'!$A$1:$C$501,3,0)</f>
        <v>Morse</v>
      </c>
      <c r="I2354" s="6" t="str">
        <f>VLOOKUP($F$10:$F$4815,'Customer Info'!$A$1:$E$501,5,0)</f>
        <v>Berlin</v>
      </c>
      <c r="J2354" s="2" t="s">
        <v>332</v>
      </c>
      <c r="K2354" s="7" t="str">
        <f>VLOOKUP($J:$J,'Product Details'!$B:$C,2,0)</f>
        <v>Technology</v>
      </c>
      <c r="L2354" s="7" t="str">
        <f>VLOOKUP($J:$J,'Product Details'!$B:$D,3,0)</f>
        <v>Phones</v>
      </c>
      <c r="M2354" s="7"/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13402</v>
      </c>
      <c r="S2354" s="2">
        <v>67</v>
      </c>
      <c r="T2354" s="9">
        <f t="shared" si="182"/>
        <v>13469</v>
      </c>
      <c r="U2354" s="9">
        <f t="shared" si="183"/>
        <v>701</v>
      </c>
      <c r="V2354" s="2" t="s">
        <v>34</v>
      </c>
      <c r="W2354" s="10">
        <f t="shared" si="184"/>
        <v>0.05</v>
      </c>
    </row>
    <row r="2355" spans="1:23" x14ac:dyDescent="0.25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VLOOKUP(F2355:F7160,'Customer Info'!A:B,2,0)</f>
        <v>Jessica</v>
      </c>
      <c r="H2355" s="6" t="str">
        <f>VLOOKUP($F$10:$F$4815,'Customer Info'!$A$1:$C$501,3,0)</f>
        <v>Myrick</v>
      </c>
      <c r="I2355" s="6" t="str">
        <f>VLOOKUP($F$10:$F$4815,'Customer Info'!$A$1:$E$501,5,0)</f>
        <v>Jakarta</v>
      </c>
      <c r="J2355" s="2" t="s">
        <v>75</v>
      </c>
      <c r="K2355" s="7" t="str">
        <f>VLOOKUP($J:$J,'Product Details'!$B:$C,2,0)</f>
        <v>Office_Supplies</v>
      </c>
      <c r="L2355" s="7" t="str">
        <f>VLOOKUP($J:$J,'Product Details'!$B:$D,3,0)</f>
        <v>Fasteners</v>
      </c>
      <c r="M2355" s="7"/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6930</v>
      </c>
      <c r="S2355" s="2">
        <v>39</v>
      </c>
      <c r="T2355" s="9">
        <f t="shared" si="182"/>
        <v>6969</v>
      </c>
      <c r="U2355" s="9">
        <f t="shared" si="183"/>
        <v>849</v>
      </c>
      <c r="V2355" s="2" t="s">
        <v>34</v>
      </c>
      <c r="W2355" s="10">
        <f t="shared" si="184"/>
        <v>0.05</v>
      </c>
    </row>
    <row r="2356" spans="1:23" x14ac:dyDescent="0.25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VLOOKUP(F2356:F7161,'Customer Info'!A:B,2,0)</f>
        <v>Darren</v>
      </c>
      <c r="H2356" s="6" t="str">
        <f>VLOOKUP($F$10:$F$4815,'Customer Info'!$A$1:$C$501,3,0)</f>
        <v>Budd</v>
      </c>
      <c r="I2356" s="6" t="str">
        <f>VLOOKUP($F$10:$F$4815,'Customer Info'!$A$1:$E$501,5,0)</f>
        <v>Regensburg</v>
      </c>
      <c r="J2356" s="2" t="s">
        <v>57</v>
      </c>
      <c r="K2356" s="7" t="str">
        <f>VLOOKUP($J:$J,'Product Details'!$B:$C,2,0)</f>
        <v>Technology</v>
      </c>
      <c r="L2356" s="7" t="str">
        <f>VLOOKUP($J:$J,'Product Details'!$B:$D,3,0)</f>
        <v>Accessories</v>
      </c>
      <c r="M2356" s="7"/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676</v>
      </c>
      <c r="S2356" s="2">
        <v>30</v>
      </c>
      <c r="T2356" s="9">
        <f t="shared" si="182"/>
        <v>706</v>
      </c>
      <c r="U2356" s="9">
        <f t="shared" si="183"/>
        <v>90</v>
      </c>
      <c r="V2356" s="2" t="s">
        <v>34</v>
      </c>
      <c r="W2356" s="10">
        <f t="shared" si="184"/>
        <v>0.02</v>
      </c>
    </row>
    <row r="2357" spans="1:23" x14ac:dyDescent="0.25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VLOOKUP(F2357:F7162,'Customer Info'!A:B,2,0)</f>
        <v>Adam</v>
      </c>
      <c r="H2357" s="6" t="str">
        <f>VLOOKUP($F$10:$F$4815,'Customer Info'!$A$1:$C$501,3,0)</f>
        <v>Bellavance</v>
      </c>
      <c r="I2357" s="6" t="str">
        <f>VLOOKUP($F$10:$F$4815,'Customer Info'!$A$1:$E$501,5,0)</f>
        <v>Medan</v>
      </c>
      <c r="J2357" s="2" t="s">
        <v>434</v>
      </c>
      <c r="K2357" s="7" t="str">
        <f>VLOOKUP($J:$J,'Product Details'!$B:$C,2,0)</f>
        <v>Office_Supplies</v>
      </c>
      <c r="L2357" s="7" t="str">
        <f>VLOOKUP($J:$J,'Product Details'!$B:$D,3,0)</f>
        <v>Binders</v>
      </c>
      <c r="M2357" s="7"/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9045</v>
      </c>
      <c r="S2357" s="2">
        <v>25</v>
      </c>
      <c r="T2357" s="9">
        <f t="shared" si="182"/>
        <v>9070</v>
      </c>
      <c r="U2357" s="9">
        <f t="shared" si="183"/>
        <v>615</v>
      </c>
      <c r="V2357" s="2" t="s">
        <v>34</v>
      </c>
      <c r="W2357" s="10">
        <f t="shared" si="184"/>
        <v>0.05</v>
      </c>
    </row>
    <row r="2358" spans="1:23" x14ac:dyDescent="0.25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VLOOKUP(F2358:F7163,'Customer Info'!A:B,2,0)</f>
        <v>Hunter</v>
      </c>
      <c r="H2358" s="6" t="str">
        <f>VLOOKUP($F$10:$F$4815,'Customer Info'!$A$1:$C$501,3,0)</f>
        <v>Glantz</v>
      </c>
      <c r="I2358" s="6" t="str">
        <f>VLOOKUP($F$10:$F$4815,'Customer Info'!$A$1:$E$501,5,0)</f>
        <v>Panihati</v>
      </c>
      <c r="J2358" s="2" t="s">
        <v>184</v>
      </c>
      <c r="K2358" s="7" t="str">
        <f>VLOOKUP($J:$J,'Product Details'!$B:$C,2,0)</f>
        <v>Furniture</v>
      </c>
      <c r="L2358" s="7" t="str">
        <f>VLOOKUP($J:$J,'Product Details'!$B:$D,3,0)</f>
        <v>Tables</v>
      </c>
      <c r="M2358" s="7"/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4722</v>
      </c>
      <c r="S2358" s="2">
        <v>36</v>
      </c>
      <c r="T2358" s="9">
        <f t="shared" si="182"/>
        <v>4758</v>
      </c>
      <c r="U2358" s="9">
        <f t="shared" si="183"/>
        <v>384</v>
      </c>
      <c r="V2358" s="2" t="s">
        <v>34</v>
      </c>
      <c r="W2358" s="10">
        <f t="shared" si="184"/>
        <v>0.02</v>
      </c>
    </row>
    <row r="2359" spans="1:23" x14ac:dyDescent="0.25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VLOOKUP(F2359:F7164,'Customer Info'!A:B,2,0)</f>
        <v>Lindsay</v>
      </c>
      <c r="H2359" s="6" t="str">
        <f>VLOOKUP($F$10:$F$4815,'Customer Info'!$A$1:$C$501,3,0)</f>
        <v>Castell</v>
      </c>
      <c r="I2359" s="6" t="str">
        <f>VLOOKUP($F$10:$F$4815,'Customer Info'!$A$1:$E$501,5,0)</f>
        <v>Depok</v>
      </c>
      <c r="J2359" s="2" t="s">
        <v>246</v>
      </c>
      <c r="K2359" s="7" t="str">
        <f>VLOOKUP($J:$J,'Product Details'!$B:$C,2,0)</f>
        <v>Office_Supplies</v>
      </c>
      <c r="L2359" s="7" t="str">
        <f>VLOOKUP($J:$J,'Product Details'!$B:$D,3,0)</f>
        <v>Envelopes</v>
      </c>
      <c r="M2359" s="7"/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183</v>
      </c>
      <c r="S2359" s="2">
        <v>30</v>
      </c>
      <c r="T2359" s="9">
        <f t="shared" si="182"/>
        <v>213</v>
      </c>
      <c r="U2359" s="9">
        <f t="shared" si="183"/>
        <v>45</v>
      </c>
      <c r="V2359" s="2" t="s">
        <v>34</v>
      </c>
      <c r="W2359" s="10">
        <f t="shared" si="184"/>
        <v>0.02</v>
      </c>
    </row>
    <row r="2360" spans="1:23" x14ac:dyDescent="0.25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VLOOKUP(F2360:F7165,'Customer Info'!A:B,2,0)</f>
        <v>Rick</v>
      </c>
      <c r="H2360" s="6" t="str">
        <f>VLOOKUP($F$10:$F$4815,'Customer Info'!$A$1:$C$501,3,0)</f>
        <v>Duston</v>
      </c>
      <c r="I2360" s="6" t="str">
        <f>VLOOKUP($F$10:$F$4815,'Customer Info'!$A$1:$E$501,5,0)</f>
        <v>Surakarta</v>
      </c>
      <c r="J2360" s="2" t="s">
        <v>46</v>
      </c>
      <c r="K2360" s="7" t="str">
        <f>VLOOKUP($J:$J,'Product Details'!$B:$C,2,0)</f>
        <v>Technology</v>
      </c>
      <c r="L2360" s="7" t="str">
        <f>VLOOKUP($J:$J,'Product Details'!$B:$D,3,0)</f>
        <v>Machines</v>
      </c>
      <c r="M2360" s="7"/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1560</v>
      </c>
      <c r="S2360" s="2">
        <v>39</v>
      </c>
      <c r="T2360" s="9">
        <f t="shared" si="182"/>
        <v>1599</v>
      </c>
      <c r="U2360" s="9">
        <f t="shared" si="183"/>
        <v>168</v>
      </c>
      <c r="V2360" s="2" t="s">
        <v>34</v>
      </c>
      <c r="W2360" s="10">
        <f t="shared" si="184"/>
        <v>0.02</v>
      </c>
    </row>
    <row r="2361" spans="1:23" x14ac:dyDescent="0.25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VLOOKUP(F2361:F7166,'Customer Info'!A:B,2,0)</f>
        <v>Kean</v>
      </c>
      <c r="H2361" s="6" t="str">
        <f>VLOOKUP($F$10:$F$4815,'Customer Info'!$A$1:$C$501,3,0)</f>
        <v>Takahito</v>
      </c>
      <c r="I2361" s="6" t="str">
        <f>VLOOKUP($F$10:$F$4815,'Customer Info'!$A$1:$E$501,5,0)</f>
        <v>Jakarta</v>
      </c>
      <c r="J2361" s="2" t="s">
        <v>467</v>
      </c>
      <c r="K2361" s="7" t="str">
        <f>VLOOKUP($J:$J,'Product Details'!$B:$C,2,0)</f>
        <v>Technology</v>
      </c>
      <c r="L2361" s="7" t="str">
        <f>VLOOKUP($J:$J,'Product Details'!$B:$D,3,0)</f>
        <v>Phones</v>
      </c>
      <c r="M2361" s="7"/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8399</v>
      </c>
      <c r="S2361" s="2">
        <v>80</v>
      </c>
      <c r="T2361" s="9">
        <f t="shared" si="182"/>
        <v>8479</v>
      </c>
      <c r="U2361" s="9">
        <f t="shared" si="183"/>
        <v>478</v>
      </c>
      <c r="V2361" s="2" t="s">
        <v>64</v>
      </c>
      <c r="W2361" s="10">
        <f t="shared" si="184"/>
        <v>0.05</v>
      </c>
    </row>
    <row r="2362" spans="1:23" x14ac:dyDescent="0.25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VLOOKUP(F2362:F7167,'Customer Info'!A:B,2,0)</f>
        <v>Thea</v>
      </c>
      <c r="H2362" s="6" t="str">
        <f>VLOOKUP($F$10:$F$4815,'Customer Info'!$A$1:$C$501,3,0)</f>
        <v>Hendricks</v>
      </c>
      <c r="I2362" s="6" t="str">
        <f>VLOOKUP($F$10:$F$4815,'Customer Info'!$A$1:$E$501,5,0)</f>
        <v>Moers</v>
      </c>
      <c r="J2362" s="2" t="s">
        <v>238</v>
      </c>
      <c r="K2362" s="7" t="str">
        <f>VLOOKUP($J:$J,'Product Details'!$B:$C,2,0)</f>
        <v>Furniture</v>
      </c>
      <c r="L2362" s="7" t="str">
        <f>VLOOKUP($J:$J,'Product Details'!$B:$D,3,0)</f>
        <v>Furnishings</v>
      </c>
      <c r="M2362" s="7"/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22734</v>
      </c>
      <c r="S2362" s="2">
        <v>82</v>
      </c>
      <c r="T2362" s="9">
        <f t="shared" si="182"/>
        <v>22816</v>
      </c>
      <c r="U2362" s="9">
        <f t="shared" si="183"/>
        <v>1144</v>
      </c>
      <c r="V2362" s="2" t="s">
        <v>64</v>
      </c>
      <c r="W2362" s="10">
        <f t="shared" si="184"/>
        <v>0.05</v>
      </c>
    </row>
    <row r="2363" spans="1:23" x14ac:dyDescent="0.25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VLOOKUP(F2363:F7168,'Customer Info'!A:B,2,0)</f>
        <v>Hunter</v>
      </c>
      <c r="H2363" s="6" t="str">
        <f>VLOOKUP($F$10:$F$4815,'Customer Info'!$A$1:$C$501,3,0)</f>
        <v>Lopez</v>
      </c>
      <c r="I2363" s="6" t="str">
        <f>VLOOKUP($F$10:$F$4815,'Customer Info'!$A$1:$E$501,5,0)</f>
        <v>Wollongong</v>
      </c>
      <c r="J2363" s="2" t="s">
        <v>796</v>
      </c>
      <c r="K2363" s="7" t="str">
        <f>VLOOKUP($J:$J,'Product Details'!$B:$C,2,0)</f>
        <v>Office_Supplies</v>
      </c>
      <c r="L2363" s="7" t="str">
        <f>VLOOKUP($J:$J,'Product Details'!$B:$D,3,0)</f>
        <v>Binders</v>
      </c>
      <c r="M2363" s="7"/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1560</v>
      </c>
      <c r="S2363" s="2">
        <v>49</v>
      </c>
      <c r="T2363" s="9">
        <f t="shared" si="182"/>
        <v>1609</v>
      </c>
      <c r="U2363" s="9">
        <f t="shared" si="183"/>
        <v>178</v>
      </c>
      <c r="V2363" s="2" t="s">
        <v>64</v>
      </c>
      <c r="W2363" s="10">
        <f t="shared" si="184"/>
        <v>0.02</v>
      </c>
    </row>
    <row r="2364" spans="1:23" x14ac:dyDescent="0.25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VLOOKUP(F2364:F7169,'Customer Info'!A:B,2,0)</f>
        <v>Evan</v>
      </c>
      <c r="H2364" s="6" t="str">
        <f>VLOOKUP($F$10:$F$4815,'Customer Info'!$A$1:$C$501,3,0)</f>
        <v>Bailliet</v>
      </c>
      <c r="I2364" s="6" t="str">
        <f>VLOOKUP($F$10:$F$4815,'Customer Info'!$A$1:$E$501,5,0)</f>
        <v>Sydney</v>
      </c>
      <c r="J2364" s="2" t="s">
        <v>227</v>
      </c>
      <c r="K2364" s="7" t="str">
        <f>VLOOKUP($J:$J,'Product Details'!$B:$C,2,0)</f>
        <v>Furniture</v>
      </c>
      <c r="L2364" s="7" t="str">
        <f>VLOOKUP($J:$J,'Product Details'!$B:$D,3,0)</f>
        <v>Bookcases</v>
      </c>
      <c r="M2364" s="7"/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4599</v>
      </c>
      <c r="S2364" s="2">
        <v>82</v>
      </c>
      <c r="T2364" s="9">
        <f t="shared" si="182"/>
        <v>4681</v>
      </c>
      <c r="U2364" s="9">
        <f t="shared" si="183"/>
        <v>388</v>
      </c>
      <c r="V2364" s="2" t="s">
        <v>64</v>
      </c>
      <c r="W2364" s="10">
        <f t="shared" si="184"/>
        <v>0.02</v>
      </c>
    </row>
    <row r="2365" spans="1:23" x14ac:dyDescent="0.25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VLOOKUP(F2365:F7170,'Customer Info'!A:B,2,0)</f>
        <v>Giulietta</v>
      </c>
      <c r="H2365" s="6" t="str">
        <f>VLOOKUP($F$10:$F$4815,'Customer Info'!$A$1:$C$501,3,0)</f>
        <v>Weimer</v>
      </c>
      <c r="I2365" s="6" t="str">
        <f>VLOOKUP($F$10:$F$4815,'Customer Info'!$A$1:$E$501,5,0)</f>
        <v>Suihua</v>
      </c>
      <c r="J2365" s="2" t="s">
        <v>129</v>
      </c>
      <c r="K2365" s="7" t="str">
        <f>VLOOKUP($J:$J,'Product Details'!$B:$C,2,0)</f>
        <v>Furniture</v>
      </c>
      <c r="L2365" s="7" t="str">
        <f>VLOOKUP($J:$J,'Product Details'!$B:$D,3,0)</f>
        <v>Tables</v>
      </c>
      <c r="M2365" s="7"/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954</v>
      </c>
      <c r="S2365" s="2">
        <v>46</v>
      </c>
      <c r="T2365" s="9">
        <f t="shared" si="182"/>
        <v>1000</v>
      </c>
      <c r="U2365" s="9">
        <f t="shared" si="183"/>
        <v>99</v>
      </c>
      <c r="V2365" s="2" t="s">
        <v>34</v>
      </c>
      <c r="W2365" s="10">
        <f t="shared" si="184"/>
        <v>0.02</v>
      </c>
    </row>
    <row r="2366" spans="1:23" x14ac:dyDescent="0.25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VLOOKUP(F2366:F7171,'Customer Info'!A:B,2,0)</f>
        <v>Paul</v>
      </c>
      <c r="H2366" s="6" t="str">
        <f>VLOOKUP($F$10:$F$4815,'Customer Info'!$A$1:$C$501,3,0)</f>
        <v>Knutson</v>
      </c>
      <c r="I2366" s="6" t="str">
        <f>VLOOKUP($F$10:$F$4815,'Customer Info'!$A$1:$E$501,5,0)</f>
        <v>Gold Coast</v>
      </c>
      <c r="J2366" s="2" t="s">
        <v>63</v>
      </c>
      <c r="K2366" s="7" t="str">
        <f>VLOOKUP($J:$J,'Product Details'!$B:$C,2,0)</f>
        <v>Office_Supplies</v>
      </c>
      <c r="L2366" s="7" t="str">
        <f>VLOOKUP($J:$J,'Product Details'!$B:$D,3,0)</f>
        <v>Envelopes</v>
      </c>
      <c r="M2366" s="7"/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279</v>
      </c>
      <c r="S2366" s="2">
        <v>10</v>
      </c>
      <c r="T2366" s="9">
        <f t="shared" si="182"/>
        <v>289</v>
      </c>
      <c r="U2366" s="9">
        <f t="shared" si="183"/>
        <v>31</v>
      </c>
      <c r="V2366" s="2" t="s">
        <v>34</v>
      </c>
      <c r="W2366" s="10">
        <f t="shared" si="184"/>
        <v>0.02</v>
      </c>
    </row>
    <row r="2367" spans="1:23" x14ac:dyDescent="0.25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VLOOKUP(F2367:F7172,'Customer Info'!A:B,2,0)</f>
        <v>Jim</v>
      </c>
      <c r="H2367" s="6" t="str">
        <f>VLOOKUP($F$10:$F$4815,'Customer Info'!$A$1:$C$501,3,0)</f>
        <v>Epp</v>
      </c>
      <c r="I2367" s="6" t="str">
        <f>VLOOKUP($F$10:$F$4815,'Customer Info'!$A$1:$E$501,5,0)</f>
        <v>Jingmen</v>
      </c>
      <c r="J2367" s="2" t="s">
        <v>197</v>
      </c>
      <c r="K2367" s="7" t="str">
        <f>VLOOKUP($J:$J,'Product Details'!$B:$C,2,0)</f>
        <v>Office_Supplies</v>
      </c>
      <c r="L2367" s="7" t="str">
        <f>VLOOKUP($J:$J,'Product Details'!$B:$D,3,0)</f>
        <v>Labels</v>
      </c>
      <c r="M2367" s="7"/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855</v>
      </c>
      <c r="S2367" s="2">
        <v>30</v>
      </c>
      <c r="T2367" s="9">
        <f t="shared" si="182"/>
        <v>885</v>
      </c>
      <c r="U2367" s="9">
        <f t="shared" si="183"/>
        <v>120</v>
      </c>
      <c r="V2367" s="2" t="s">
        <v>64</v>
      </c>
      <c r="W2367" s="10">
        <f t="shared" si="184"/>
        <v>0.02</v>
      </c>
    </row>
    <row r="2368" spans="1:23" x14ac:dyDescent="0.25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VLOOKUP(F2368:F7173,'Customer Info'!A:B,2,0)</f>
        <v>Carl</v>
      </c>
      <c r="H2368" s="6" t="str">
        <f>VLOOKUP($F$10:$F$4815,'Customer Info'!$A$1:$C$501,3,0)</f>
        <v>Weiss</v>
      </c>
      <c r="I2368" s="6" t="str">
        <f>VLOOKUP($F$10:$F$4815,'Customer Info'!$A$1:$E$501,5,0)</f>
        <v>Tianjin</v>
      </c>
      <c r="J2368" s="2" t="s">
        <v>33</v>
      </c>
      <c r="K2368" s="7" t="str">
        <f>VLOOKUP($J:$J,'Product Details'!$B:$C,2,0)</f>
        <v>Technology</v>
      </c>
      <c r="L2368" s="7" t="str">
        <f>VLOOKUP($J:$J,'Product Details'!$B:$D,3,0)</f>
        <v>Machines</v>
      </c>
      <c r="M2368" s="7"/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2778</v>
      </c>
      <c r="S2368" s="2">
        <v>66</v>
      </c>
      <c r="T2368" s="9">
        <f t="shared" si="182"/>
        <v>2844</v>
      </c>
      <c r="U2368" s="9">
        <f t="shared" si="183"/>
        <v>271</v>
      </c>
      <c r="V2368" s="2" t="s">
        <v>34</v>
      </c>
      <c r="W2368" s="10">
        <f t="shared" si="184"/>
        <v>0.02</v>
      </c>
    </row>
    <row r="2369" spans="1:23" x14ac:dyDescent="0.25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VLOOKUP(F2369:F7174,'Customer Info'!A:B,2,0)</f>
        <v>David</v>
      </c>
      <c r="H2369" s="6" t="str">
        <f>VLOOKUP($F$10:$F$4815,'Customer Info'!$A$1:$C$501,3,0)</f>
        <v>Philippe</v>
      </c>
      <c r="I2369" s="6" t="str">
        <f>VLOOKUP($F$10:$F$4815,'Customer Info'!$A$1:$E$501,5,0)</f>
        <v>Hamburg</v>
      </c>
      <c r="J2369" s="2" t="s">
        <v>564</v>
      </c>
      <c r="K2369" s="7" t="str">
        <f>VLOOKUP($J:$J,'Product Details'!$B:$C,2,0)</f>
        <v>Technology</v>
      </c>
      <c r="L2369" s="7" t="str">
        <f>VLOOKUP($J:$J,'Product Details'!$B:$D,3,0)</f>
        <v>Machines</v>
      </c>
      <c r="M2369" s="7"/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1798</v>
      </c>
      <c r="S2369" s="2">
        <v>26</v>
      </c>
      <c r="T2369" s="9">
        <f t="shared" si="182"/>
        <v>1824</v>
      </c>
      <c r="U2369" s="9">
        <f t="shared" si="183"/>
        <v>158</v>
      </c>
      <c r="V2369" s="2" t="s">
        <v>34</v>
      </c>
      <c r="W2369" s="10">
        <f t="shared" si="184"/>
        <v>0.02</v>
      </c>
    </row>
    <row r="2370" spans="1:23" x14ac:dyDescent="0.25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VLOOKUP(F2370:F7175,'Customer Info'!A:B,2,0)</f>
        <v>Andy</v>
      </c>
      <c r="H2370" s="6" t="str">
        <f>VLOOKUP($F$10:$F$4815,'Customer Info'!$A$1:$C$501,3,0)</f>
        <v>Yotov</v>
      </c>
      <c r="I2370" s="6" t="str">
        <f>VLOOKUP($F$10:$F$4815,'Customer Info'!$A$1:$E$501,5,0)</f>
        <v>Samarinda</v>
      </c>
      <c r="J2370" s="2" t="s">
        <v>246</v>
      </c>
      <c r="K2370" s="7" t="str">
        <f>VLOOKUP($J:$J,'Product Details'!$B:$C,2,0)</f>
        <v>Office_Supplies</v>
      </c>
      <c r="L2370" s="7" t="str">
        <f>VLOOKUP($J:$J,'Product Details'!$B:$D,3,0)</f>
        <v>Envelopes</v>
      </c>
      <c r="M2370" s="7"/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4906</v>
      </c>
      <c r="S2370" s="2">
        <v>83</v>
      </c>
      <c r="T2370" s="9">
        <f t="shared" si="182"/>
        <v>4989</v>
      </c>
      <c r="U2370" s="9">
        <f t="shared" si="183"/>
        <v>317</v>
      </c>
      <c r="V2370" s="2" t="s">
        <v>34</v>
      </c>
      <c r="W2370" s="10">
        <f t="shared" si="184"/>
        <v>0.02</v>
      </c>
    </row>
    <row r="2371" spans="1:23" x14ac:dyDescent="0.25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VLOOKUP(F2371:F7176,'Customer Info'!A:B,2,0)</f>
        <v>Resi</v>
      </c>
      <c r="H2371" s="6" t="str">
        <f>VLOOKUP($F$10:$F$4815,'Customer Info'!$A$1:$C$501,3,0)</f>
        <v>Pšlking</v>
      </c>
      <c r="I2371" s="6" t="str">
        <f>VLOOKUP($F$10:$F$4815,'Customer Info'!$A$1:$E$501,5,0)</f>
        <v>Gelsenkirchen</v>
      </c>
      <c r="J2371" s="2" t="s">
        <v>230</v>
      </c>
      <c r="K2371" s="7" t="str">
        <f>VLOOKUP($J:$J,'Product Details'!$B:$C,2,0)</f>
        <v>Office_Supplies</v>
      </c>
      <c r="L2371" s="7" t="str">
        <f>VLOOKUP($J:$J,'Product Details'!$B:$D,3,0)</f>
        <v>Paper</v>
      </c>
      <c r="M2371" s="7"/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3738</v>
      </c>
      <c r="S2371" s="2">
        <v>75</v>
      </c>
      <c r="T2371" s="9">
        <f t="shared" si="182"/>
        <v>3813</v>
      </c>
      <c r="U2371" s="9">
        <f t="shared" si="183"/>
        <v>321</v>
      </c>
      <c r="V2371" s="2" t="s">
        <v>34</v>
      </c>
      <c r="W2371" s="10">
        <f t="shared" si="184"/>
        <v>0.02</v>
      </c>
    </row>
    <row r="2372" spans="1:23" x14ac:dyDescent="0.25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VLOOKUP(F2372:F7177,'Customer Info'!A:B,2,0)</f>
        <v>Brian</v>
      </c>
      <c r="H2372" s="6" t="str">
        <f>VLOOKUP($F$10:$F$4815,'Customer Info'!$A$1:$C$501,3,0)</f>
        <v>Stugart</v>
      </c>
      <c r="I2372" s="6" t="str">
        <f>VLOOKUP($F$10:$F$4815,'Customer Info'!$A$1:$E$501,5,0)</f>
        <v>Jakarta</v>
      </c>
      <c r="J2372" s="2" t="s">
        <v>314</v>
      </c>
      <c r="K2372" s="7" t="str">
        <f>VLOOKUP($J:$J,'Product Details'!$B:$C,2,0)</f>
        <v>Technology</v>
      </c>
      <c r="L2372" s="7" t="str">
        <f>VLOOKUP($J:$J,'Product Details'!$B:$D,3,0)</f>
        <v>Copiers</v>
      </c>
      <c r="M2372" s="7"/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751</v>
      </c>
      <c r="S2372" s="2">
        <v>46</v>
      </c>
      <c r="T2372" s="9">
        <f t="shared" si="182"/>
        <v>797</v>
      </c>
      <c r="U2372" s="9">
        <f t="shared" si="183"/>
        <v>101</v>
      </c>
      <c r="V2372" s="2" t="s">
        <v>64</v>
      </c>
      <c r="W2372" s="10">
        <f t="shared" si="184"/>
        <v>0.02</v>
      </c>
    </row>
    <row r="2373" spans="1:23" x14ac:dyDescent="0.25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VLOOKUP(F2373:F7178,'Customer Info'!A:B,2,0)</f>
        <v>Craig</v>
      </c>
      <c r="H2373" s="6" t="str">
        <f>VLOOKUP($F$10:$F$4815,'Customer Info'!$A$1:$C$501,3,0)</f>
        <v>Carroll</v>
      </c>
      <c r="I2373" s="6" t="str">
        <f>VLOOKUP($F$10:$F$4815,'Customer Info'!$A$1:$E$501,5,0)</f>
        <v>Augsburg</v>
      </c>
      <c r="J2373" s="2" t="s">
        <v>33</v>
      </c>
      <c r="K2373" s="7" t="str">
        <f>VLOOKUP($J:$J,'Product Details'!$B:$C,2,0)</f>
        <v>Technology</v>
      </c>
      <c r="L2373" s="7" t="str">
        <f>VLOOKUP($J:$J,'Product Details'!$B:$D,3,0)</f>
        <v>Machines</v>
      </c>
      <c r="M2373" s="7"/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4956</v>
      </c>
      <c r="S2373" s="2">
        <v>46</v>
      </c>
      <c r="T2373" s="9">
        <f t="shared" si="182"/>
        <v>5002</v>
      </c>
      <c r="U2373" s="9">
        <f t="shared" si="183"/>
        <v>190</v>
      </c>
      <c r="V2373" s="2" t="s">
        <v>64</v>
      </c>
      <c r="W2373" s="10">
        <f t="shared" si="184"/>
        <v>0.05</v>
      </c>
    </row>
    <row r="2374" spans="1:23" x14ac:dyDescent="0.25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VLOOKUP(F2374:F7179,'Customer Info'!A:B,2,0)</f>
        <v>Eugene</v>
      </c>
      <c r="H2374" s="6" t="str">
        <f>VLOOKUP($F$10:$F$4815,'Customer Info'!$A$1:$C$501,3,0)</f>
        <v>Barchas</v>
      </c>
      <c r="I2374" s="6" t="str">
        <f>VLOOKUP($F$10:$F$4815,'Customer Info'!$A$1:$E$501,5,0)</f>
        <v>Aksu</v>
      </c>
      <c r="J2374" s="2" t="s">
        <v>436</v>
      </c>
      <c r="K2374" s="7" t="str">
        <f>VLOOKUP($J:$J,'Product Details'!$B:$C,2,0)</f>
        <v>Technology</v>
      </c>
      <c r="L2374" s="7" t="str">
        <f>VLOOKUP($J:$J,'Product Details'!$B:$D,3,0)</f>
        <v>Accessories</v>
      </c>
      <c r="M2374" s="7"/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525</v>
      </c>
      <c r="S2374" s="2">
        <v>30</v>
      </c>
      <c r="T2374" s="9">
        <f t="shared" si="182"/>
        <v>555</v>
      </c>
      <c r="U2374" s="9">
        <f t="shared" si="183"/>
        <v>69</v>
      </c>
      <c r="V2374" s="2" t="s">
        <v>34</v>
      </c>
      <c r="W2374" s="10">
        <f t="shared" si="184"/>
        <v>0.02</v>
      </c>
    </row>
    <row r="2375" spans="1:23" x14ac:dyDescent="0.25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VLOOKUP(F2375:F7180,'Customer Info'!A:B,2,0)</f>
        <v>Maribeth</v>
      </c>
      <c r="H2375" s="6" t="str">
        <f>VLOOKUP($F$10:$F$4815,'Customer Info'!$A$1:$C$501,3,0)</f>
        <v>Dona</v>
      </c>
      <c r="I2375" s="6" t="str">
        <f>VLOOKUP($F$10:$F$4815,'Customer Info'!$A$1:$E$501,5,0)</f>
        <v>Adelaide</v>
      </c>
      <c r="J2375" s="2" t="s">
        <v>117</v>
      </c>
      <c r="K2375" s="7" t="str">
        <f>VLOOKUP($J:$J,'Product Details'!$B:$C,2,0)</f>
        <v>Furniture</v>
      </c>
      <c r="L2375" s="7" t="str">
        <f>VLOOKUP($J:$J,'Product Details'!$B:$D,3,0)</f>
        <v>Tables</v>
      </c>
      <c r="M2375" s="7"/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9184</v>
      </c>
      <c r="S2375" s="2">
        <v>37</v>
      </c>
      <c r="T2375" s="9">
        <f t="shared" si="182"/>
        <v>9221</v>
      </c>
      <c r="U2375" s="9">
        <f t="shared" si="183"/>
        <v>637</v>
      </c>
      <c r="V2375" s="2" t="s">
        <v>34</v>
      </c>
      <c r="W2375" s="10">
        <f t="shared" si="184"/>
        <v>0.05</v>
      </c>
    </row>
    <row r="2376" spans="1:23" x14ac:dyDescent="0.25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VLOOKUP(F2376:F7181,'Customer Info'!A:B,2,0)</f>
        <v>Christy</v>
      </c>
      <c r="H2376" s="6" t="str">
        <f>VLOOKUP($F$10:$F$4815,'Customer Info'!$A$1:$C$501,3,0)</f>
        <v>Brittain</v>
      </c>
      <c r="I2376" s="6" t="str">
        <f>VLOOKUP($F$10:$F$4815,'Customer Info'!$A$1:$E$501,5,0)</f>
        <v>Depok</v>
      </c>
      <c r="J2376" s="2" t="s">
        <v>246</v>
      </c>
      <c r="K2376" s="7" t="str">
        <f>VLOOKUP($J:$J,'Product Details'!$B:$C,2,0)</f>
        <v>Office_Supplies</v>
      </c>
      <c r="L2376" s="7" t="str">
        <f>VLOOKUP($J:$J,'Product Details'!$B:$D,3,0)</f>
        <v>Envelopes</v>
      </c>
      <c r="M2376" s="7"/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53469</v>
      </c>
      <c r="S2376" s="2">
        <v>86</v>
      </c>
      <c r="T2376" s="9">
        <f t="shared" si="182"/>
        <v>53555</v>
      </c>
      <c r="U2376" s="9">
        <f t="shared" si="183"/>
        <v>1112</v>
      </c>
      <c r="V2376" s="2" t="s">
        <v>34</v>
      </c>
      <c r="W2376" s="10">
        <f t="shared" si="184"/>
        <v>0.09</v>
      </c>
    </row>
    <row r="2377" spans="1:23" x14ac:dyDescent="0.25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VLOOKUP(F2377:F7182,'Customer Info'!A:B,2,0)</f>
        <v>Patrick</v>
      </c>
      <c r="H2377" s="6" t="str">
        <f>VLOOKUP($F$10:$F$4815,'Customer Info'!$A$1:$C$501,3,0)</f>
        <v>Bzostek</v>
      </c>
      <c r="I2377" s="6" t="str">
        <f>VLOOKUP($F$10:$F$4815,'Customer Info'!$A$1:$E$501,5,0)</f>
        <v>Krefeld</v>
      </c>
      <c r="J2377" s="2" t="s">
        <v>63</v>
      </c>
      <c r="K2377" s="7" t="str">
        <f>VLOOKUP($J:$J,'Product Details'!$B:$C,2,0)</f>
        <v>Office_Supplies</v>
      </c>
      <c r="L2377" s="7" t="str">
        <f>VLOOKUP($J:$J,'Product Details'!$B:$D,3,0)</f>
        <v>Envelopes</v>
      </c>
      <c r="M2377" s="7"/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4704</v>
      </c>
      <c r="S2377" s="2">
        <v>36</v>
      </c>
      <c r="T2377" s="9">
        <f t="shared" si="182"/>
        <v>4740</v>
      </c>
      <c r="U2377" s="9">
        <f t="shared" si="183"/>
        <v>255</v>
      </c>
      <c r="V2377" s="2" t="s">
        <v>64</v>
      </c>
      <c r="W2377" s="10">
        <f t="shared" si="184"/>
        <v>0.02</v>
      </c>
    </row>
    <row r="2378" spans="1:23" x14ac:dyDescent="0.25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VLOOKUP(F2378:F7183,'Customer Info'!A:B,2,0)</f>
        <v>Thea</v>
      </c>
      <c r="H2378" s="6" t="str">
        <f>VLOOKUP($F$10:$F$4815,'Customer Info'!$A$1:$C$501,3,0)</f>
        <v>Hendricks</v>
      </c>
      <c r="I2378" s="6" t="str">
        <f>VLOOKUP($F$10:$F$4815,'Customer Info'!$A$1:$E$501,5,0)</f>
        <v>Jining</v>
      </c>
      <c r="J2378" s="2" t="s">
        <v>84</v>
      </c>
      <c r="K2378" s="7" t="str">
        <f>VLOOKUP($J:$J,'Product Details'!$B:$C,2,0)</f>
        <v>Furniture</v>
      </c>
      <c r="L2378" s="7" t="str">
        <f>VLOOKUP($J:$J,'Product Details'!$B:$D,3,0)</f>
        <v>Chairs</v>
      </c>
      <c r="M2378" s="7"/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1246</v>
      </c>
      <c r="S2378" s="2">
        <v>59</v>
      </c>
      <c r="T2378" s="9">
        <f t="shared" si="182"/>
        <v>1305</v>
      </c>
      <c r="U2378" s="9">
        <f t="shared" si="183"/>
        <v>141</v>
      </c>
      <c r="V2378" s="2" t="s">
        <v>34</v>
      </c>
      <c r="W2378" s="10">
        <f t="shared" si="184"/>
        <v>0.02</v>
      </c>
    </row>
    <row r="2379" spans="1:23" x14ac:dyDescent="0.25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VLOOKUP(F2379:F7184,'Customer Info'!A:B,2,0)</f>
        <v>Jack</v>
      </c>
      <c r="H2379" s="6" t="str">
        <f>VLOOKUP($F$10:$F$4815,'Customer Info'!$A$1:$C$501,3,0)</f>
        <v>O'Briant</v>
      </c>
      <c r="I2379" s="6" t="str">
        <f>VLOOKUP($F$10:$F$4815,'Customer Info'!$A$1:$E$501,5,0)</f>
        <v>Jammu</v>
      </c>
      <c r="J2379" s="2" t="s">
        <v>87</v>
      </c>
      <c r="K2379" s="7" t="str">
        <f>VLOOKUP($J:$J,'Product Details'!$B:$C,2,0)</f>
        <v>Office_Supplies</v>
      </c>
      <c r="L2379" s="7" t="str">
        <f>VLOOKUP($J:$J,'Product Details'!$B:$D,3,0)</f>
        <v>Storage</v>
      </c>
      <c r="M2379" s="7"/>
      <c r="N2379" s="2">
        <v>139</v>
      </c>
      <c r="O2379" s="2">
        <v>133</v>
      </c>
      <c r="P2379" s="2">
        <v>4</v>
      </c>
      <c r="Q2379" s="8">
        <f t="shared" ref="Q2379:Q2442" si="185">O2379*P2379</f>
        <v>532</v>
      </c>
      <c r="R2379" s="8">
        <f t="shared" ref="R2379:R2442" si="186">N2379*P2379</f>
        <v>556</v>
      </c>
      <c r="S2379" s="2">
        <v>30</v>
      </c>
      <c r="T2379" s="9">
        <f t="shared" ref="T2379:T2442" si="187">R2379+S2379</f>
        <v>586</v>
      </c>
      <c r="U2379" s="9">
        <f t="shared" ref="U2379:U2442" si="188">T2379-Q2379</f>
        <v>54</v>
      </c>
      <c r="V2379" s="2" t="s">
        <v>34</v>
      </c>
      <c r="W2379" s="10">
        <f t="shared" ref="W2379:W2442" si="189">VLOOKUP(T:T,$X$1:$Y$7, 2, TRUE)</f>
        <v>0.02</v>
      </c>
    </row>
    <row r="2380" spans="1:23" x14ac:dyDescent="0.25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VLOOKUP(F2380:F7185,'Customer Info'!A:B,2,0)</f>
        <v>Emily</v>
      </c>
      <c r="H2380" s="6" t="str">
        <f>VLOOKUP($F$10:$F$4815,'Customer Info'!$A$1:$C$501,3,0)</f>
        <v>Ducich</v>
      </c>
      <c r="I2380" s="6" t="str">
        <f>VLOOKUP($F$10:$F$4815,'Customer Info'!$A$1:$E$501,5,0)</f>
        <v>Lohne</v>
      </c>
      <c r="J2380" s="2" t="s">
        <v>793</v>
      </c>
      <c r="K2380" s="7" t="str">
        <f>VLOOKUP($J:$J,'Product Details'!$B:$C,2,0)</f>
        <v>Office_Supplies</v>
      </c>
      <c r="L2380" s="7" t="str">
        <f>VLOOKUP($J:$J,'Product Details'!$B:$D,3,0)</f>
        <v>Fasteners</v>
      </c>
      <c r="M2380" s="7"/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">
        <v>40</v>
      </c>
      <c r="T2380" s="9">
        <f t="shared" si="187"/>
        <v>2405</v>
      </c>
      <c r="U2380" s="9">
        <f t="shared" si="188"/>
        <v>173</v>
      </c>
      <c r="V2380" s="2" t="s">
        <v>34</v>
      </c>
      <c r="W2380" s="10">
        <f t="shared" si="189"/>
        <v>0.02</v>
      </c>
    </row>
    <row r="2381" spans="1:23" x14ac:dyDescent="0.25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VLOOKUP(F2381:F7186,'Customer Info'!A:B,2,0)</f>
        <v>Stefanie</v>
      </c>
      <c r="H2381" s="6" t="str">
        <f>VLOOKUP($F$10:$F$4815,'Customer Info'!$A$1:$C$501,3,0)</f>
        <v>Holloman</v>
      </c>
      <c r="I2381" s="6" t="str">
        <f>VLOOKUP($F$10:$F$4815,'Customer Info'!$A$1:$E$501,5,0)</f>
        <v>Durgapur</v>
      </c>
      <c r="J2381" s="2" t="s">
        <v>467</v>
      </c>
      <c r="K2381" s="7" t="str">
        <f>VLOOKUP($J:$J,'Product Details'!$B:$C,2,0)</f>
        <v>Technology</v>
      </c>
      <c r="L2381" s="7" t="str">
        <f>VLOOKUP($J:$J,'Product Details'!$B:$D,3,0)</f>
        <v>Phones</v>
      </c>
      <c r="M2381" s="7"/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">
        <v>86</v>
      </c>
      <c r="T2381" s="9">
        <f t="shared" si="187"/>
        <v>3142</v>
      </c>
      <c r="U2381" s="9">
        <f t="shared" si="188"/>
        <v>446</v>
      </c>
      <c r="V2381" s="2" t="s">
        <v>34</v>
      </c>
      <c r="W2381" s="10">
        <f t="shared" si="189"/>
        <v>0.02</v>
      </c>
    </row>
    <row r="2382" spans="1:23" x14ac:dyDescent="0.25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VLOOKUP(F2382:F7187,'Customer Info'!A:B,2,0)</f>
        <v>Michelle</v>
      </c>
      <c r="H2382" s="6" t="str">
        <f>VLOOKUP($F$10:$F$4815,'Customer Info'!$A$1:$C$501,3,0)</f>
        <v>Arnett</v>
      </c>
      <c r="I2382" s="6" t="str">
        <f>VLOOKUP($F$10:$F$4815,'Customer Info'!$A$1:$E$501,5,0)</f>
        <v>Yancheng</v>
      </c>
      <c r="J2382" s="2" t="s">
        <v>81</v>
      </c>
      <c r="K2382" s="7" t="str">
        <f>VLOOKUP($J:$J,'Product Details'!$B:$C,2,0)</f>
        <v>Technology</v>
      </c>
      <c r="L2382" s="7" t="str">
        <f>VLOOKUP($J:$J,'Product Details'!$B:$D,3,0)</f>
        <v>Phones</v>
      </c>
      <c r="M2382" s="7"/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">
        <v>41</v>
      </c>
      <c r="T2382" s="9">
        <f t="shared" si="187"/>
        <v>1691</v>
      </c>
      <c r="U2382" s="9">
        <f t="shared" si="188"/>
        <v>105</v>
      </c>
      <c r="V2382" s="2" t="s">
        <v>34</v>
      </c>
      <c r="W2382" s="10">
        <f t="shared" si="189"/>
        <v>0.02</v>
      </c>
    </row>
    <row r="2383" spans="1:23" x14ac:dyDescent="0.25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VLOOKUP(F2383:F7188,'Customer Info'!A:B,2,0)</f>
        <v>Philisse</v>
      </c>
      <c r="H2383" s="6" t="str">
        <f>VLOOKUP($F$10:$F$4815,'Customer Info'!$A$1:$C$501,3,0)</f>
        <v>Overcash</v>
      </c>
      <c r="I2383" s="6" t="str">
        <f>VLOOKUP($F$10:$F$4815,'Customer Info'!$A$1:$E$501,5,0)</f>
        <v>Devonport</v>
      </c>
      <c r="J2383" s="2" t="s">
        <v>294</v>
      </c>
      <c r="K2383" s="7" t="str">
        <f>VLOOKUP($J:$J,'Product Details'!$B:$C,2,0)</f>
        <v>Furniture</v>
      </c>
      <c r="L2383" s="7" t="str">
        <f>VLOOKUP($J:$J,'Product Details'!$B:$D,3,0)</f>
        <v>Bookcases</v>
      </c>
      <c r="M2383" s="7"/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">
        <v>10</v>
      </c>
      <c r="T2383" s="9">
        <f t="shared" si="187"/>
        <v>77</v>
      </c>
      <c r="U2383" s="9">
        <f t="shared" si="188"/>
        <v>15</v>
      </c>
      <c r="V2383" s="2" t="s">
        <v>31</v>
      </c>
      <c r="W2383" s="10">
        <f t="shared" si="189"/>
        <v>0.02</v>
      </c>
    </row>
    <row r="2384" spans="1:23" x14ac:dyDescent="0.25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VLOOKUP(F2384:F7189,'Customer Info'!A:B,2,0)</f>
        <v>Deanra</v>
      </c>
      <c r="H2384" s="6" t="str">
        <f>VLOOKUP($F$10:$F$4815,'Customer Info'!$A$1:$C$501,3,0)</f>
        <v>Eno</v>
      </c>
      <c r="I2384" s="6" t="str">
        <f>VLOOKUP($F$10:$F$4815,'Customer Info'!$A$1:$E$501,5,0)</f>
        <v>Langen</v>
      </c>
      <c r="J2384" s="2" t="s">
        <v>97</v>
      </c>
      <c r="K2384" s="7" t="str">
        <f>VLOOKUP($J:$J,'Product Details'!$B:$C,2,0)</f>
        <v>Technology</v>
      </c>
      <c r="L2384" s="7" t="str">
        <f>VLOOKUP($J:$J,'Product Details'!$B:$D,3,0)</f>
        <v>Machines</v>
      </c>
      <c r="M2384" s="7"/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">
        <v>54</v>
      </c>
      <c r="T2384" s="9">
        <f t="shared" si="187"/>
        <v>6984</v>
      </c>
      <c r="U2384" s="9">
        <f t="shared" si="188"/>
        <v>864</v>
      </c>
      <c r="V2384" s="2" t="s">
        <v>34</v>
      </c>
      <c r="W2384" s="10">
        <f t="shared" si="189"/>
        <v>0.05</v>
      </c>
    </row>
    <row r="2385" spans="1:23" x14ac:dyDescent="0.25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VLOOKUP(F2385:F7190,'Customer Info'!A:B,2,0)</f>
        <v>Jennifer</v>
      </c>
      <c r="H2385" s="6" t="str">
        <f>VLOOKUP($F$10:$F$4815,'Customer Info'!$A$1:$C$501,3,0)</f>
        <v>Halladay</v>
      </c>
      <c r="I2385" s="6" t="str">
        <f>VLOOKUP($F$10:$F$4815,'Customer Info'!$A$1:$E$501,5,0)</f>
        <v>Krefeld</v>
      </c>
      <c r="J2385" s="2" t="s">
        <v>1391</v>
      </c>
      <c r="K2385" s="7" t="str">
        <f>VLOOKUP($J:$J,'Product Details'!$B:$C,2,0)</f>
        <v>Furniture</v>
      </c>
      <c r="L2385" s="7" t="str">
        <f>VLOOKUP($J:$J,'Product Details'!$B:$D,3,0)</f>
        <v>Furnishings</v>
      </c>
      <c r="M2385" s="7"/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">
        <v>50</v>
      </c>
      <c r="T2385" s="9">
        <f t="shared" si="187"/>
        <v>9204</v>
      </c>
      <c r="U2385" s="9">
        <f t="shared" si="188"/>
        <v>644</v>
      </c>
      <c r="V2385" s="2" t="s">
        <v>34</v>
      </c>
      <c r="W2385" s="10">
        <f t="shared" si="189"/>
        <v>0.05</v>
      </c>
    </row>
    <row r="2386" spans="1:23" x14ac:dyDescent="0.25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VLOOKUP(F2386:F7191,'Customer Info'!A:B,2,0)</f>
        <v>Victoria</v>
      </c>
      <c r="H2386" s="6" t="str">
        <f>VLOOKUP($F$10:$F$4815,'Customer Info'!$A$1:$C$501,3,0)</f>
        <v>Wilson</v>
      </c>
      <c r="I2386" s="6" t="str">
        <f>VLOOKUP($F$10:$F$4815,'Customer Info'!$A$1:$E$501,5,0)</f>
        <v>Berlin</v>
      </c>
      <c r="J2386" s="2" t="s">
        <v>129</v>
      </c>
      <c r="K2386" s="7" t="str">
        <f>VLOOKUP($J:$J,'Product Details'!$B:$C,2,0)</f>
        <v>Furniture</v>
      </c>
      <c r="L2386" s="7" t="str">
        <f>VLOOKUP($J:$J,'Product Details'!$B:$D,3,0)</f>
        <v>Tables</v>
      </c>
      <c r="M2386" s="7"/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">
        <v>10</v>
      </c>
      <c r="T2386" s="9">
        <f t="shared" si="187"/>
        <v>375</v>
      </c>
      <c r="U2386" s="9">
        <f t="shared" si="188"/>
        <v>50</v>
      </c>
      <c r="V2386" s="2" t="s">
        <v>34</v>
      </c>
      <c r="W2386" s="10">
        <f t="shared" si="189"/>
        <v>0.02</v>
      </c>
    </row>
    <row r="2387" spans="1:23" x14ac:dyDescent="0.25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VLOOKUP(F2387:F7192,'Customer Info'!A:B,2,0)</f>
        <v>Aaron</v>
      </c>
      <c r="H2387" s="6" t="str">
        <f>VLOOKUP($F$10:$F$4815,'Customer Info'!$A$1:$C$501,3,0)</f>
        <v>Smayling</v>
      </c>
      <c r="I2387" s="6" t="str">
        <f>VLOOKUP($F$10:$F$4815,'Customer Info'!$A$1:$E$501,5,0)</f>
        <v>Dresden</v>
      </c>
      <c r="J2387" s="2" t="s">
        <v>103</v>
      </c>
      <c r="K2387" s="7" t="str">
        <f>VLOOKUP($J:$J,'Product Details'!$B:$C,2,0)</f>
        <v>Technology</v>
      </c>
      <c r="L2387" s="7" t="str">
        <f>VLOOKUP($J:$J,'Product Details'!$B:$D,3,0)</f>
        <v>Phones</v>
      </c>
      <c r="M2387" s="7"/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">
        <v>30</v>
      </c>
      <c r="T2387" s="9">
        <f t="shared" si="187"/>
        <v>483</v>
      </c>
      <c r="U2387" s="9">
        <f t="shared" si="188"/>
        <v>66</v>
      </c>
      <c r="V2387" s="2" t="s">
        <v>64</v>
      </c>
      <c r="W2387" s="10">
        <f t="shared" si="189"/>
        <v>0.02</v>
      </c>
    </row>
    <row r="2388" spans="1:23" x14ac:dyDescent="0.25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VLOOKUP(F2388:F7193,'Customer Info'!A:B,2,0)</f>
        <v>Jill</v>
      </c>
      <c r="H2388" s="6" t="str">
        <f>VLOOKUP($F$10:$F$4815,'Customer Info'!$A$1:$C$501,3,0)</f>
        <v>Fjeld</v>
      </c>
      <c r="I2388" s="6" t="str">
        <f>VLOOKUP($F$10:$F$4815,'Customer Info'!$A$1:$E$501,5,0)</f>
        <v>Wollongong</v>
      </c>
      <c r="J2388" s="2" t="s">
        <v>243</v>
      </c>
      <c r="K2388" s="7" t="str">
        <f>VLOOKUP($J:$J,'Product Details'!$B:$C,2,0)</f>
        <v>Office_Supplies</v>
      </c>
      <c r="L2388" s="7" t="str">
        <f>VLOOKUP($J:$J,'Product Details'!$B:$D,3,0)</f>
        <v>Storage</v>
      </c>
      <c r="M2388" s="7"/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">
        <v>30</v>
      </c>
      <c r="T2388" s="9">
        <f t="shared" si="187"/>
        <v>950</v>
      </c>
      <c r="U2388" s="9">
        <f t="shared" si="188"/>
        <v>70</v>
      </c>
      <c r="V2388" s="2" t="s">
        <v>64</v>
      </c>
      <c r="W2388" s="10">
        <f t="shared" si="189"/>
        <v>0.02</v>
      </c>
    </row>
    <row r="2389" spans="1:23" x14ac:dyDescent="0.25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VLOOKUP(F2389:F7194,'Customer Info'!A:B,2,0)</f>
        <v>MaryBeth</v>
      </c>
      <c r="H2389" s="6" t="str">
        <f>VLOOKUP($F$10:$F$4815,'Customer Info'!$A$1:$C$501,3,0)</f>
        <v>Skach</v>
      </c>
      <c r="I2389" s="6" t="str">
        <f>VLOOKUP($F$10:$F$4815,'Customer Info'!$A$1:$E$501,5,0)</f>
        <v>Licheng</v>
      </c>
      <c r="J2389" s="2" t="s">
        <v>173</v>
      </c>
      <c r="K2389" s="7" t="str">
        <f>VLOOKUP($J:$J,'Product Details'!$B:$C,2,0)</f>
        <v>Office_Supplies</v>
      </c>
      <c r="L2389" s="7" t="str">
        <f>VLOOKUP($J:$J,'Product Details'!$B:$D,3,0)</f>
        <v>Fasteners</v>
      </c>
      <c r="M2389" s="7"/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">
        <v>81</v>
      </c>
      <c r="T2389" s="9">
        <f t="shared" si="187"/>
        <v>1449</v>
      </c>
      <c r="U2389" s="9">
        <f t="shared" si="188"/>
        <v>159</v>
      </c>
      <c r="V2389" s="2" t="s">
        <v>64</v>
      </c>
      <c r="W2389" s="10">
        <f t="shared" si="189"/>
        <v>0.02</v>
      </c>
    </row>
    <row r="2390" spans="1:23" x14ac:dyDescent="0.25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VLOOKUP(F2390:F7195,'Customer Info'!A:B,2,0)</f>
        <v>Elpida</v>
      </c>
      <c r="H2390" s="6" t="str">
        <f>VLOOKUP($F$10:$F$4815,'Customer Info'!$A$1:$C$501,3,0)</f>
        <v>Rittenbach</v>
      </c>
      <c r="I2390" s="6" t="str">
        <f>VLOOKUP($F$10:$F$4815,'Customer Info'!$A$1:$E$501,5,0)</f>
        <v>Melbourne</v>
      </c>
      <c r="J2390" s="2" t="s">
        <v>326</v>
      </c>
      <c r="K2390" s="7" t="str">
        <f>VLOOKUP($J:$J,'Product Details'!$B:$C,2,0)</f>
        <v>Technology</v>
      </c>
      <c r="L2390" s="7" t="str">
        <f>VLOOKUP($J:$J,'Product Details'!$B:$D,3,0)</f>
        <v>Copiers</v>
      </c>
      <c r="M2390" s="7"/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">
        <v>81</v>
      </c>
      <c r="T2390" s="9">
        <f t="shared" si="187"/>
        <v>3451</v>
      </c>
      <c r="U2390" s="9">
        <f t="shared" si="188"/>
        <v>306</v>
      </c>
      <c r="V2390" s="2" t="s">
        <v>31</v>
      </c>
      <c r="W2390" s="10">
        <f t="shared" si="189"/>
        <v>0.02</v>
      </c>
    </row>
    <row r="2391" spans="1:23" x14ac:dyDescent="0.25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VLOOKUP(F2391:F7196,'Customer Info'!A:B,2,0)</f>
        <v>Ralph</v>
      </c>
      <c r="H2391" s="6" t="str">
        <f>VLOOKUP($F$10:$F$4815,'Customer Info'!$A$1:$C$501,3,0)</f>
        <v>Arnett</v>
      </c>
      <c r="I2391" s="6" t="str">
        <f>VLOOKUP($F$10:$F$4815,'Customer Info'!$A$1:$E$501,5,0)</f>
        <v>Shenyang</v>
      </c>
      <c r="J2391" s="2" t="s">
        <v>617</v>
      </c>
      <c r="K2391" s="7" t="str">
        <f>VLOOKUP($J:$J,'Product Details'!$B:$C,2,0)</f>
        <v>Office_Supplies</v>
      </c>
      <c r="L2391" s="7" t="str">
        <f>VLOOKUP($J:$J,'Product Details'!$B:$D,3,0)</f>
        <v>Binders</v>
      </c>
      <c r="M2391" s="7"/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">
        <v>51</v>
      </c>
      <c r="T2391" s="9">
        <f t="shared" si="187"/>
        <v>609</v>
      </c>
      <c r="U2391" s="9">
        <f t="shared" si="188"/>
        <v>101</v>
      </c>
      <c r="V2391" s="2" t="s">
        <v>31</v>
      </c>
      <c r="W2391" s="10">
        <f t="shared" si="189"/>
        <v>0.02</v>
      </c>
    </row>
    <row r="2392" spans="1:23" x14ac:dyDescent="0.25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VLOOKUP(F2392:F7197,'Customer Info'!A:B,2,0)</f>
        <v>Neoma</v>
      </c>
      <c r="H2392" s="6" t="str">
        <f>VLOOKUP($F$10:$F$4815,'Customer Info'!$A$1:$C$501,3,0)</f>
        <v>Murray</v>
      </c>
      <c r="I2392" s="6" t="str">
        <f>VLOOKUP($F$10:$F$4815,'Customer Info'!$A$1:$E$501,5,0)</f>
        <v>Guwahati</v>
      </c>
      <c r="J2392" s="2" t="s">
        <v>235</v>
      </c>
      <c r="K2392" s="7" t="str">
        <f>VLOOKUP($J:$J,'Product Details'!$B:$C,2,0)</f>
        <v>Furniture</v>
      </c>
      <c r="L2392" s="7" t="str">
        <f>VLOOKUP($J:$J,'Product Details'!$B:$D,3,0)</f>
        <v>Chairs</v>
      </c>
      <c r="M2392" s="7"/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">
        <v>45</v>
      </c>
      <c r="T2392" s="9">
        <f t="shared" si="187"/>
        <v>473</v>
      </c>
      <c r="U2392" s="9">
        <f t="shared" si="188"/>
        <v>75</v>
      </c>
      <c r="V2392" s="2" t="s">
        <v>34</v>
      </c>
      <c r="W2392" s="10">
        <f t="shared" si="189"/>
        <v>0.02</v>
      </c>
    </row>
    <row r="2393" spans="1:23" x14ac:dyDescent="0.25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VLOOKUP(F2393:F7198,'Customer Info'!A:B,2,0)</f>
        <v>Harold</v>
      </c>
      <c r="H2393" s="6" t="str">
        <f>VLOOKUP($F$10:$F$4815,'Customer Info'!$A$1:$C$501,3,0)</f>
        <v>Dahlen</v>
      </c>
      <c r="I2393" s="6" t="str">
        <f>VLOOKUP($F$10:$F$4815,'Customer Info'!$A$1:$E$501,5,0)</f>
        <v>Melbourne</v>
      </c>
      <c r="J2393" s="2" t="s">
        <v>57</v>
      </c>
      <c r="K2393" s="7" t="str">
        <f>VLOOKUP($J:$J,'Product Details'!$B:$C,2,0)</f>
        <v>Technology</v>
      </c>
      <c r="L2393" s="7" t="str">
        <f>VLOOKUP($J:$J,'Product Details'!$B:$D,3,0)</f>
        <v>Accessories</v>
      </c>
      <c r="M2393" s="7"/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">
        <v>49</v>
      </c>
      <c r="T2393" s="9">
        <f t="shared" si="187"/>
        <v>76705</v>
      </c>
      <c r="U2393" s="9">
        <f t="shared" si="188"/>
        <v>6377</v>
      </c>
      <c r="V2393" s="2" t="s">
        <v>31</v>
      </c>
      <c r="W2393" s="10">
        <f t="shared" si="189"/>
        <v>0.09</v>
      </c>
    </row>
    <row r="2394" spans="1:23" x14ac:dyDescent="0.25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VLOOKUP(F2394:F7199,'Customer Info'!A:B,2,0)</f>
        <v>Troy</v>
      </c>
      <c r="H2394" s="6" t="str">
        <f>VLOOKUP($F$10:$F$4815,'Customer Info'!$A$1:$C$501,3,0)</f>
        <v>Blackwell</v>
      </c>
      <c r="I2394" s="6" t="str">
        <f>VLOOKUP($F$10:$F$4815,'Customer Info'!$A$1:$E$501,5,0)</f>
        <v>Akola</v>
      </c>
      <c r="J2394" s="2" t="s">
        <v>455</v>
      </c>
      <c r="K2394" s="7" t="str">
        <f>VLOOKUP($J:$J,'Product Details'!$B:$C,2,0)</f>
        <v>Office_Supplies</v>
      </c>
      <c r="L2394" s="7" t="str">
        <f>VLOOKUP($J:$J,'Product Details'!$B:$D,3,0)</f>
        <v>Paper</v>
      </c>
      <c r="M2394" s="7"/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">
        <v>42</v>
      </c>
      <c r="T2394" s="9">
        <f t="shared" si="187"/>
        <v>4239</v>
      </c>
      <c r="U2394" s="9">
        <f t="shared" si="188"/>
        <v>315</v>
      </c>
      <c r="V2394" s="2" t="s">
        <v>64</v>
      </c>
      <c r="W2394" s="10">
        <f t="shared" si="189"/>
        <v>0.02</v>
      </c>
    </row>
    <row r="2395" spans="1:23" x14ac:dyDescent="0.25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VLOOKUP(F2395:F7200,'Customer Info'!A:B,2,0)</f>
        <v>Lynn</v>
      </c>
      <c r="H2395" s="6" t="str">
        <f>VLOOKUP($F$10:$F$4815,'Customer Info'!$A$1:$C$501,3,0)</f>
        <v>Smith</v>
      </c>
      <c r="I2395" s="6" t="str">
        <f>VLOOKUP($F$10:$F$4815,'Customer Info'!$A$1:$E$501,5,0)</f>
        <v>Guiping</v>
      </c>
      <c r="J2395" s="2" t="s">
        <v>449</v>
      </c>
      <c r="K2395" s="7" t="str">
        <f>VLOOKUP($J:$J,'Product Details'!$B:$C,2,0)</f>
        <v>Office_Supplies</v>
      </c>
      <c r="L2395" s="7" t="str">
        <f>VLOOKUP($J:$J,'Product Details'!$B:$D,3,0)</f>
        <v>Envelopes</v>
      </c>
      <c r="M2395" s="7"/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3794</v>
      </c>
      <c r="S2395" s="2">
        <v>53</v>
      </c>
      <c r="T2395" s="9">
        <f t="shared" si="187"/>
        <v>3847</v>
      </c>
      <c r="U2395" s="9">
        <f t="shared" si="188"/>
        <v>403</v>
      </c>
      <c r="V2395" s="2" t="s">
        <v>72</v>
      </c>
      <c r="W2395" s="10">
        <f t="shared" si="189"/>
        <v>0.02</v>
      </c>
    </row>
    <row r="2396" spans="1:23" x14ac:dyDescent="0.25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VLOOKUP(F2396:F7201,'Customer Info'!A:B,2,0)</f>
        <v>Dave</v>
      </c>
      <c r="H2396" s="6" t="str">
        <f>VLOOKUP($F$10:$F$4815,'Customer Info'!$A$1:$C$501,3,0)</f>
        <v>Hallsten</v>
      </c>
      <c r="I2396" s="6" t="str">
        <f>VLOOKUP($F$10:$F$4815,'Customer Info'!$A$1:$E$501,5,0)</f>
        <v>Melbourne</v>
      </c>
      <c r="J2396" s="2" t="s">
        <v>702</v>
      </c>
      <c r="K2396" s="7" t="str">
        <f>VLOOKUP($J:$J,'Product Details'!$B:$C,2,0)</f>
        <v>Furniture</v>
      </c>
      <c r="L2396" s="7" t="str">
        <f>VLOOKUP($J:$J,'Product Details'!$B:$D,3,0)</f>
        <v>Tables</v>
      </c>
      <c r="M2396" s="7"/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20204</v>
      </c>
      <c r="S2396" s="2">
        <v>59</v>
      </c>
      <c r="T2396" s="9">
        <f t="shared" si="187"/>
        <v>20263</v>
      </c>
      <c r="U2396" s="9">
        <f t="shared" si="188"/>
        <v>1727</v>
      </c>
      <c r="V2396" s="2" t="s">
        <v>31</v>
      </c>
      <c r="W2396" s="10">
        <f t="shared" si="189"/>
        <v>0.05</v>
      </c>
    </row>
    <row r="2397" spans="1:23" x14ac:dyDescent="0.25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VLOOKUP(F2397:F7202,'Customer Info'!A:B,2,0)</f>
        <v>Meg</v>
      </c>
      <c r="H2397" s="6" t="str">
        <f>VLOOKUP($F$10:$F$4815,'Customer Info'!$A$1:$C$501,3,0)</f>
        <v>Tillman</v>
      </c>
      <c r="I2397" s="6" t="str">
        <f>VLOOKUP($F$10:$F$4815,'Customer Info'!$A$1:$E$501,5,0)</f>
        <v>Bangalore</v>
      </c>
      <c r="J2397" s="2" t="s">
        <v>405</v>
      </c>
      <c r="K2397" s="7" t="str">
        <f>VLOOKUP($J:$J,'Product Details'!$B:$C,2,0)</f>
        <v>Furniture</v>
      </c>
      <c r="L2397" s="7" t="str">
        <f>VLOOKUP($J:$J,'Product Details'!$B:$D,3,0)</f>
        <v>Furnishings</v>
      </c>
      <c r="M2397" s="7"/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5370</v>
      </c>
      <c r="S2397" s="2">
        <v>50</v>
      </c>
      <c r="T2397" s="9">
        <f t="shared" si="187"/>
        <v>5420</v>
      </c>
      <c r="U2397" s="9">
        <f t="shared" si="188"/>
        <v>302</v>
      </c>
      <c r="V2397" s="2" t="s">
        <v>34</v>
      </c>
      <c r="W2397" s="10">
        <f t="shared" si="189"/>
        <v>0.05</v>
      </c>
    </row>
    <row r="2398" spans="1:23" x14ac:dyDescent="0.25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VLOOKUP(F2398:F7203,'Customer Info'!A:B,2,0)</f>
        <v>Dennis</v>
      </c>
      <c r="H2398" s="6" t="str">
        <f>VLOOKUP($F$10:$F$4815,'Customer Info'!$A$1:$C$501,3,0)</f>
        <v>Pardue</v>
      </c>
      <c r="I2398" s="6" t="str">
        <f>VLOOKUP($F$10:$F$4815,'Customer Info'!$A$1:$E$501,5,0)</f>
        <v>Townsville</v>
      </c>
      <c r="J2398" s="2" t="s">
        <v>415</v>
      </c>
      <c r="K2398" s="7" t="str">
        <f>VLOOKUP($J:$J,'Product Details'!$B:$C,2,0)</f>
        <v>Furniture</v>
      </c>
      <c r="L2398" s="7" t="str">
        <f>VLOOKUP($J:$J,'Product Details'!$B:$D,3,0)</f>
        <v>Furnishings</v>
      </c>
      <c r="M2398" s="7"/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11628</v>
      </c>
      <c r="S2398" s="2">
        <v>91</v>
      </c>
      <c r="T2398" s="9">
        <f t="shared" si="187"/>
        <v>11719</v>
      </c>
      <c r="U2398" s="9">
        <f t="shared" si="188"/>
        <v>1051</v>
      </c>
      <c r="V2398" s="2" t="s">
        <v>34</v>
      </c>
      <c r="W2398" s="10">
        <f t="shared" si="189"/>
        <v>0.05</v>
      </c>
    </row>
    <row r="2399" spans="1:23" x14ac:dyDescent="0.25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VLOOKUP(F2399:F7204,'Customer Info'!A:B,2,0)</f>
        <v>Philip</v>
      </c>
      <c r="H2399" s="6" t="str">
        <f>VLOOKUP($F$10:$F$4815,'Customer Info'!$A$1:$C$501,3,0)</f>
        <v>Fox</v>
      </c>
      <c r="I2399" s="6" t="str">
        <f>VLOOKUP($F$10:$F$4815,'Customer Info'!$A$1:$E$501,5,0)</f>
        <v>Mount Isa</v>
      </c>
      <c r="J2399" s="2" t="s">
        <v>181</v>
      </c>
      <c r="K2399" s="7" t="str">
        <f>VLOOKUP($J:$J,'Product Details'!$B:$C,2,0)</f>
        <v>Furniture</v>
      </c>
      <c r="L2399" s="7" t="str">
        <f>VLOOKUP($J:$J,'Product Details'!$B:$D,3,0)</f>
        <v>Tables</v>
      </c>
      <c r="M2399" s="7"/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5962</v>
      </c>
      <c r="S2399" s="2">
        <v>21</v>
      </c>
      <c r="T2399" s="9">
        <f t="shared" si="187"/>
        <v>5983</v>
      </c>
      <c r="U2399" s="9">
        <f t="shared" si="188"/>
        <v>243</v>
      </c>
      <c r="V2399" s="2" t="s">
        <v>31</v>
      </c>
      <c r="W2399" s="10">
        <f t="shared" si="189"/>
        <v>0.05</v>
      </c>
    </row>
    <row r="2400" spans="1:23" x14ac:dyDescent="0.25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VLOOKUP(F2400:F7205,'Customer Info'!A:B,2,0)</f>
        <v>David</v>
      </c>
      <c r="H2400" s="6" t="str">
        <f>VLOOKUP($F$10:$F$4815,'Customer Info'!$A$1:$C$501,3,0)</f>
        <v>Smith</v>
      </c>
      <c r="I2400" s="6" t="str">
        <f>VLOOKUP($F$10:$F$4815,'Customer Info'!$A$1:$E$501,5,0)</f>
        <v>Surat</v>
      </c>
      <c r="J2400" s="2" t="s">
        <v>752</v>
      </c>
      <c r="K2400" s="7" t="str">
        <f>VLOOKUP($J:$J,'Product Details'!$B:$C,2,0)</f>
        <v>Office_Supplies</v>
      </c>
      <c r="L2400" s="7" t="str">
        <f>VLOOKUP($J:$J,'Product Details'!$B:$D,3,0)</f>
        <v>Envelopes</v>
      </c>
      <c r="M2400" s="7"/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16870</v>
      </c>
      <c r="S2400" s="2">
        <v>57</v>
      </c>
      <c r="T2400" s="9">
        <f t="shared" si="187"/>
        <v>16927</v>
      </c>
      <c r="U2400" s="9">
        <f t="shared" si="188"/>
        <v>701</v>
      </c>
      <c r="V2400" s="2" t="s">
        <v>34</v>
      </c>
      <c r="W2400" s="10">
        <f t="shared" si="189"/>
        <v>0.05</v>
      </c>
    </row>
    <row r="2401" spans="1:23" x14ac:dyDescent="0.25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VLOOKUP(F2401:F7206,'Customer Info'!A:B,2,0)</f>
        <v>Sanjit</v>
      </c>
      <c r="H2401" s="6" t="str">
        <f>VLOOKUP($F$10:$F$4815,'Customer Info'!$A$1:$C$501,3,0)</f>
        <v>Jacobs</v>
      </c>
      <c r="I2401" s="6" t="str">
        <f>VLOOKUP($F$10:$F$4815,'Customer Info'!$A$1:$E$501,5,0)</f>
        <v>Munich</v>
      </c>
      <c r="J2401" s="2" t="s">
        <v>5</v>
      </c>
      <c r="K2401" s="7" t="str">
        <f>VLOOKUP($J:$J,'Product Details'!$B:$C,2,0)</f>
        <v>Furniture</v>
      </c>
      <c r="L2401" s="7" t="str">
        <f>VLOOKUP($J:$J,'Product Details'!$B:$D,3,0)</f>
        <v>Furnishings</v>
      </c>
      <c r="M2401" s="7"/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2951</v>
      </c>
      <c r="S2401" s="2">
        <v>28</v>
      </c>
      <c r="T2401" s="9">
        <f t="shared" si="187"/>
        <v>2979</v>
      </c>
      <c r="U2401" s="9">
        <f t="shared" si="188"/>
        <v>193</v>
      </c>
      <c r="V2401" s="2" t="s">
        <v>34</v>
      </c>
      <c r="W2401" s="10">
        <f t="shared" si="189"/>
        <v>0.02</v>
      </c>
    </row>
    <row r="2402" spans="1:23" x14ac:dyDescent="0.25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VLOOKUP(F2402:F7207,'Customer Info'!A:B,2,0)</f>
        <v>Delfina</v>
      </c>
      <c r="H2402" s="6" t="str">
        <f>VLOOKUP($F$10:$F$4815,'Customer Info'!$A$1:$C$501,3,0)</f>
        <v>Latchford</v>
      </c>
      <c r="I2402" s="6" t="str">
        <f>VLOOKUP($F$10:$F$4815,'Customer Info'!$A$1:$E$501,5,0)</f>
        <v>Yogyakarta</v>
      </c>
      <c r="J2402" s="2" t="s">
        <v>208</v>
      </c>
      <c r="K2402" s="7" t="str">
        <f>VLOOKUP($J:$J,'Product Details'!$B:$C,2,0)</f>
        <v>Office_Supplies</v>
      </c>
      <c r="L2402" s="7" t="str">
        <f>VLOOKUP($J:$J,'Product Details'!$B:$D,3,0)</f>
        <v>Labels</v>
      </c>
      <c r="M2402" s="7"/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5322</v>
      </c>
      <c r="S2402" s="2">
        <v>65</v>
      </c>
      <c r="T2402" s="9">
        <f t="shared" si="187"/>
        <v>5387</v>
      </c>
      <c r="U2402" s="9">
        <f t="shared" si="188"/>
        <v>461</v>
      </c>
      <c r="V2402" s="2" t="s">
        <v>34</v>
      </c>
      <c r="W2402" s="10">
        <f t="shared" si="189"/>
        <v>0.05</v>
      </c>
    </row>
    <row r="2403" spans="1:23" x14ac:dyDescent="0.25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VLOOKUP(F2403:F7208,'Customer Info'!A:B,2,0)</f>
        <v>Max</v>
      </c>
      <c r="H2403" s="6" t="str">
        <f>VLOOKUP($F$10:$F$4815,'Customer Info'!$A$1:$C$501,3,0)</f>
        <v>Ludwig</v>
      </c>
      <c r="I2403" s="6" t="str">
        <f>VLOOKUP($F$10:$F$4815,'Customer Info'!$A$1:$E$501,5,0)</f>
        <v>Newcastle</v>
      </c>
      <c r="J2403" s="2" t="s">
        <v>860</v>
      </c>
      <c r="K2403" s="7" t="str">
        <f>VLOOKUP($J:$J,'Product Details'!$B:$C,2,0)</f>
        <v>Furniture</v>
      </c>
      <c r="L2403" s="7" t="str">
        <f>VLOOKUP($J:$J,'Product Details'!$B:$D,3,0)</f>
        <v>Bookcases</v>
      </c>
      <c r="M2403" s="7"/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2367</v>
      </c>
      <c r="S2403" s="2">
        <v>61</v>
      </c>
      <c r="T2403" s="9">
        <f t="shared" si="187"/>
        <v>2428</v>
      </c>
      <c r="U2403" s="9">
        <f t="shared" si="188"/>
        <v>211</v>
      </c>
      <c r="V2403" s="2" t="s">
        <v>31</v>
      </c>
      <c r="W2403" s="10">
        <f t="shared" si="189"/>
        <v>0.02</v>
      </c>
    </row>
    <row r="2404" spans="1:23" x14ac:dyDescent="0.25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VLOOKUP(F2404:F7209,'Customer Info'!A:B,2,0)</f>
        <v>Max</v>
      </c>
      <c r="H2404" s="6" t="str">
        <f>VLOOKUP($F$10:$F$4815,'Customer Info'!$A$1:$C$501,3,0)</f>
        <v>Ludwig</v>
      </c>
      <c r="I2404" s="6" t="str">
        <f>VLOOKUP($F$10:$F$4815,'Customer Info'!$A$1:$E$501,5,0)</f>
        <v>Cirebon</v>
      </c>
      <c r="J2404" s="2" t="s">
        <v>100</v>
      </c>
      <c r="K2404" s="7" t="str">
        <f>VLOOKUP($J:$J,'Product Details'!$B:$C,2,0)</f>
        <v>Office_Supplies</v>
      </c>
      <c r="L2404" s="7" t="str">
        <f>VLOOKUP($J:$J,'Product Details'!$B:$D,3,0)</f>
        <v>Art</v>
      </c>
      <c r="M2404" s="7"/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1283</v>
      </c>
      <c r="S2404" s="2">
        <v>83</v>
      </c>
      <c r="T2404" s="9">
        <f t="shared" si="187"/>
        <v>1366</v>
      </c>
      <c r="U2404" s="9">
        <f t="shared" si="188"/>
        <v>179</v>
      </c>
      <c r="V2404" s="2" t="s">
        <v>34</v>
      </c>
      <c r="W2404" s="10">
        <f t="shared" si="189"/>
        <v>0.02</v>
      </c>
    </row>
    <row r="2405" spans="1:23" x14ac:dyDescent="0.25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VLOOKUP(F2405:F7210,'Customer Info'!A:B,2,0)</f>
        <v>Patrick</v>
      </c>
      <c r="H2405" s="6" t="str">
        <f>VLOOKUP($F$10:$F$4815,'Customer Info'!$A$1:$C$501,3,0)</f>
        <v>O'Donnell</v>
      </c>
      <c r="I2405" s="6" t="str">
        <f>VLOOKUP($F$10:$F$4815,'Customer Info'!$A$1:$E$501,5,0)</f>
        <v>Sydney</v>
      </c>
      <c r="J2405" s="2" t="s">
        <v>349</v>
      </c>
      <c r="K2405" s="7" t="str">
        <f>VLOOKUP($J:$J,'Product Details'!$B:$C,2,0)</f>
        <v>Furniture</v>
      </c>
      <c r="L2405" s="7" t="str">
        <f>VLOOKUP($J:$J,'Product Details'!$B:$D,3,0)</f>
        <v>Furnishings</v>
      </c>
      <c r="M2405" s="7"/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305</v>
      </c>
      <c r="S2405" s="2">
        <v>10</v>
      </c>
      <c r="T2405" s="9">
        <f t="shared" si="187"/>
        <v>315</v>
      </c>
      <c r="U2405" s="9">
        <f t="shared" si="188"/>
        <v>35</v>
      </c>
      <c r="V2405" s="2" t="s">
        <v>34</v>
      </c>
      <c r="W2405" s="10">
        <f t="shared" si="189"/>
        <v>0.02</v>
      </c>
    </row>
    <row r="2406" spans="1:23" x14ac:dyDescent="0.25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VLOOKUP(F2406:F7211,'Customer Info'!A:B,2,0)</f>
        <v>Sanjit</v>
      </c>
      <c r="H2406" s="6" t="str">
        <f>VLOOKUP($F$10:$F$4815,'Customer Info'!$A$1:$C$501,3,0)</f>
        <v>Jacobs</v>
      </c>
      <c r="I2406" s="6" t="str">
        <f>VLOOKUP($F$10:$F$4815,'Customer Info'!$A$1:$E$501,5,0)</f>
        <v>Munich</v>
      </c>
      <c r="J2406" s="2" t="s">
        <v>695</v>
      </c>
      <c r="K2406" s="7" t="str">
        <f>VLOOKUP($J:$J,'Product Details'!$B:$C,2,0)</f>
        <v>Office_Supplies</v>
      </c>
      <c r="L2406" s="7" t="str">
        <f>VLOOKUP($J:$J,'Product Details'!$B:$D,3,0)</f>
        <v>Binders</v>
      </c>
      <c r="M2406" s="7"/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8022</v>
      </c>
      <c r="S2406" s="2">
        <v>86</v>
      </c>
      <c r="T2406" s="9">
        <f t="shared" si="187"/>
        <v>8108</v>
      </c>
      <c r="U2406" s="9">
        <f t="shared" si="188"/>
        <v>240</v>
      </c>
      <c r="V2406" s="2" t="s">
        <v>34</v>
      </c>
      <c r="W2406" s="10">
        <f t="shared" si="189"/>
        <v>0.05</v>
      </c>
    </row>
    <row r="2407" spans="1:23" x14ac:dyDescent="0.25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VLOOKUP(F2407:F7212,'Customer Info'!A:B,2,0)</f>
        <v>Magdelene</v>
      </c>
      <c r="H2407" s="6" t="str">
        <f>VLOOKUP($F$10:$F$4815,'Customer Info'!$A$1:$C$501,3,0)</f>
        <v>Morse</v>
      </c>
      <c r="I2407" s="6" t="str">
        <f>VLOOKUP($F$10:$F$4815,'Customer Info'!$A$1:$E$501,5,0)</f>
        <v>Berlin</v>
      </c>
      <c r="J2407" s="2" t="s">
        <v>793</v>
      </c>
      <c r="K2407" s="7" t="str">
        <f>VLOOKUP($J:$J,'Product Details'!$B:$C,2,0)</f>
        <v>Office_Supplies</v>
      </c>
      <c r="L2407" s="7" t="str">
        <f>VLOOKUP($J:$J,'Product Details'!$B:$D,3,0)</f>
        <v>Fasteners</v>
      </c>
      <c r="M2407" s="7"/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29896</v>
      </c>
      <c r="S2407" s="2">
        <v>52</v>
      </c>
      <c r="T2407" s="9">
        <f t="shared" si="187"/>
        <v>29948</v>
      </c>
      <c r="U2407" s="9">
        <f t="shared" si="188"/>
        <v>2516</v>
      </c>
      <c r="V2407" s="2" t="s">
        <v>34</v>
      </c>
      <c r="W2407" s="10">
        <f t="shared" si="189"/>
        <v>7.0000000000000007E-2</v>
      </c>
    </row>
    <row r="2408" spans="1:23" x14ac:dyDescent="0.25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VLOOKUP(F2408:F7213,'Customer Info'!A:B,2,0)</f>
        <v>Tom</v>
      </c>
      <c r="H2408" s="6" t="str">
        <f>VLOOKUP($F$10:$F$4815,'Customer Info'!$A$1:$C$501,3,0)</f>
        <v>Boeckenhauer</v>
      </c>
      <c r="I2408" s="6" t="str">
        <f>VLOOKUP($F$10:$F$4815,'Customer Info'!$A$1:$E$501,5,0)</f>
        <v>Neunkirchen</v>
      </c>
      <c r="J2408" s="2" t="s">
        <v>383</v>
      </c>
      <c r="K2408" s="7" t="str">
        <f>VLOOKUP($J:$J,'Product Details'!$B:$C,2,0)</f>
        <v>Office_Supplies</v>
      </c>
      <c r="L2408" s="7" t="str">
        <f>VLOOKUP($J:$J,'Product Details'!$B:$D,3,0)</f>
        <v>Storage</v>
      </c>
      <c r="M2408" s="7"/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134</v>
      </c>
      <c r="S2408" s="2">
        <v>10</v>
      </c>
      <c r="T2408" s="9">
        <f t="shared" si="187"/>
        <v>144</v>
      </c>
      <c r="U2408" s="9">
        <f t="shared" si="188"/>
        <v>20</v>
      </c>
      <c r="V2408" s="2" t="s">
        <v>34</v>
      </c>
      <c r="W2408" s="10">
        <f t="shared" si="189"/>
        <v>0.02</v>
      </c>
    </row>
    <row r="2409" spans="1:23" x14ac:dyDescent="0.25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VLOOKUP(F2409:F7214,'Customer Info'!A:B,2,0)</f>
        <v>Lindsay</v>
      </c>
      <c r="H2409" s="6" t="str">
        <f>VLOOKUP($F$10:$F$4815,'Customer Info'!$A$1:$C$501,3,0)</f>
        <v>Shagiari</v>
      </c>
      <c r="I2409" s="6" t="str">
        <f>VLOOKUP($F$10:$F$4815,'Customer Info'!$A$1:$E$501,5,0)</f>
        <v>Canberra</v>
      </c>
      <c r="J2409" s="2" t="s">
        <v>455</v>
      </c>
      <c r="K2409" s="7" t="str">
        <f>VLOOKUP($J:$J,'Product Details'!$B:$C,2,0)</f>
        <v>Office_Supplies</v>
      </c>
      <c r="L2409" s="7" t="str">
        <f>VLOOKUP($J:$J,'Product Details'!$B:$D,3,0)</f>
        <v>Paper</v>
      </c>
      <c r="M2409" s="7"/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280</v>
      </c>
      <c r="S2409" s="2">
        <v>30</v>
      </c>
      <c r="T2409" s="9">
        <f t="shared" si="187"/>
        <v>310</v>
      </c>
      <c r="U2409" s="9">
        <f t="shared" si="188"/>
        <v>36</v>
      </c>
      <c r="V2409" s="2" t="s">
        <v>34</v>
      </c>
      <c r="W2409" s="10">
        <f t="shared" si="189"/>
        <v>0.02</v>
      </c>
    </row>
    <row r="2410" spans="1:23" x14ac:dyDescent="0.25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VLOOKUP(F2410:F7215,'Customer Info'!A:B,2,0)</f>
        <v>Brad</v>
      </c>
      <c r="H2410" s="6" t="str">
        <f>VLOOKUP($F$10:$F$4815,'Customer Info'!$A$1:$C$501,3,0)</f>
        <v>Eason</v>
      </c>
      <c r="I2410" s="6" t="str">
        <f>VLOOKUP($F$10:$F$4815,'Customer Info'!$A$1:$E$501,5,0)</f>
        <v>Oberhausen</v>
      </c>
      <c r="J2410" s="2" t="s">
        <v>765</v>
      </c>
      <c r="K2410" s="7" t="str">
        <f>VLOOKUP($J:$J,'Product Details'!$B:$C,2,0)</f>
        <v>Furniture</v>
      </c>
      <c r="L2410" s="7" t="str">
        <f>VLOOKUP($J:$J,'Product Details'!$B:$D,3,0)</f>
        <v>Tables</v>
      </c>
      <c r="M2410" s="7"/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16044</v>
      </c>
      <c r="S2410" s="2">
        <v>96</v>
      </c>
      <c r="T2410" s="9">
        <f t="shared" si="187"/>
        <v>16140</v>
      </c>
      <c r="U2410" s="9">
        <f t="shared" si="188"/>
        <v>404</v>
      </c>
      <c r="V2410" s="2" t="s">
        <v>64</v>
      </c>
      <c r="W2410" s="10">
        <f t="shared" si="189"/>
        <v>0.05</v>
      </c>
    </row>
    <row r="2411" spans="1:23" x14ac:dyDescent="0.25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VLOOKUP(F2411:F7216,'Customer Info'!A:B,2,0)</f>
        <v>Dionis</v>
      </c>
      <c r="H2411" s="6" t="str">
        <f>VLOOKUP($F$10:$F$4815,'Customer Info'!$A$1:$C$501,3,0)</f>
        <v>Lloyd</v>
      </c>
      <c r="I2411" s="6" t="str">
        <f>VLOOKUP($F$10:$F$4815,'Customer Info'!$A$1:$E$501,5,0)</f>
        <v>Kamarhati</v>
      </c>
      <c r="J2411" s="2" t="s">
        <v>132</v>
      </c>
      <c r="K2411" s="7" t="str">
        <f>VLOOKUP($J:$J,'Product Details'!$B:$C,2,0)</f>
        <v>Office_Supplies</v>
      </c>
      <c r="L2411" s="7" t="str">
        <f>VLOOKUP($J:$J,'Product Details'!$B:$D,3,0)</f>
        <v>Labels</v>
      </c>
      <c r="M2411" s="7"/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8967</v>
      </c>
      <c r="S2411" s="2">
        <v>41</v>
      </c>
      <c r="T2411" s="9">
        <f t="shared" si="187"/>
        <v>9008</v>
      </c>
      <c r="U2411" s="9">
        <f t="shared" si="188"/>
        <v>857</v>
      </c>
      <c r="V2411" s="2" t="s">
        <v>34</v>
      </c>
      <c r="W2411" s="10">
        <f t="shared" si="189"/>
        <v>0.05</v>
      </c>
    </row>
    <row r="2412" spans="1:23" x14ac:dyDescent="0.25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VLOOKUP(F2412:F7217,'Customer Info'!A:B,2,0)</f>
        <v>Lisa</v>
      </c>
      <c r="H2412" s="6" t="str">
        <f>VLOOKUP($F$10:$F$4815,'Customer Info'!$A$1:$C$501,3,0)</f>
        <v>Ryan</v>
      </c>
      <c r="I2412" s="6" t="str">
        <f>VLOOKUP($F$10:$F$4815,'Customer Info'!$A$1:$E$501,5,0)</f>
        <v>Townsville</v>
      </c>
      <c r="J2412" s="2" t="s">
        <v>702</v>
      </c>
      <c r="K2412" s="7" t="str">
        <f>VLOOKUP($J:$J,'Product Details'!$B:$C,2,0)</f>
        <v>Furniture</v>
      </c>
      <c r="L2412" s="7" t="str">
        <f>VLOOKUP($J:$J,'Product Details'!$B:$D,3,0)</f>
        <v>Tables</v>
      </c>
      <c r="M2412" s="7"/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2007</v>
      </c>
      <c r="S2412" s="2">
        <v>97</v>
      </c>
      <c r="T2412" s="9">
        <f t="shared" si="187"/>
        <v>2104</v>
      </c>
      <c r="U2412" s="9">
        <f t="shared" si="188"/>
        <v>265</v>
      </c>
      <c r="V2412" s="2" t="s">
        <v>31</v>
      </c>
      <c r="W2412" s="10">
        <f t="shared" si="189"/>
        <v>0.02</v>
      </c>
    </row>
    <row r="2413" spans="1:23" x14ac:dyDescent="0.25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VLOOKUP(F2413:F7218,'Customer Info'!A:B,2,0)</f>
        <v>Michael</v>
      </c>
      <c r="H2413" s="6" t="str">
        <f>VLOOKUP($F$10:$F$4815,'Customer Info'!$A$1:$C$501,3,0)</f>
        <v>Nguyen</v>
      </c>
      <c r="I2413" s="6" t="str">
        <f>VLOOKUP($F$10:$F$4815,'Customer Info'!$A$1:$E$501,5,0)</f>
        <v>Berlin</v>
      </c>
      <c r="J2413" s="2" t="s">
        <v>197</v>
      </c>
      <c r="K2413" s="7" t="str">
        <f>VLOOKUP($J:$J,'Product Details'!$B:$C,2,0)</f>
        <v>Office_Supplies</v>
      </c>
      <c r="L2413" s="7" t="str">
        <f>VLOOKUP($J:$J,'Product Details'!$B:$D,3,0)</f>
        <v>Labels</v>
      </c>
      <c r="M2413" s="7"/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1974</v>
      </c>
      <c r="S2413" s="2">
        <v>73</v>
      </c>
      <c r="T2413" s="9">
        <f t="shared" si="187"/>
        <v>2047</v>
      </c>
      <c r="U2413" s="9">
        <f t="shared" si="188"/>
        <v>202</v>
      </c>
      <c r="V2413" s="2" t="s">
        <v>34</v>
      </c>
      <c r="W2413" s="10">
        <f t="shared" si="189"/>
        <v>0.02</v>
      </c>
    </row>
    <row r="2414" spans="1:23" x14ac:dyDescent="0.25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VLOOKUP(F2414:F7219,'Customer Info'!A:B,2,0)</f>
        <v>Steven</v>
      </c>
      <c r="H2414" s="6" t="str">
        <f>VLOOKUP($F$10:$F$4815,'Customer Info'!$A$1:$C$501,3,0)</f>
        <v>Ward</v>
      </c>
      <c r="I2414" s="6" t="str">
        <f>VLOOKUP($F$10:$F$4815,'Customer Info'!$A$1:$E$501,5,0)</f>
        <v>Adelaide</v>
      </c>
      <c r="J2414" s="2" t="s">
        <v>533</v>
      </c>
      <c r="K2414" s="7" t="str">
        <f>VLOOKUP($J:$J,'Product Details'!$B:$C,2,0)</f>
        <v>Office_Supplies</v>
      </c>
      <c r="L2414" s="7" t="str">
        <f>VLOOKUP($J:$J,'Product Details'!$B:$D,3,0)</f>
        <v>Supplies</v>
      </c>
      <c r="M2414" s="7"/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13452</v>
      </c>
      <c r="S2414" s="2">
        <v>57</v>
      </c>
      <c r="T2414" s="9">
        <f t="shared" si="187"/>
        <v>13509</v>
      </c>
      <c r="U2414" s="9">
        <f t="shared" si="188"/>
        <v>1059</v>
      </c>
      <c r="V2414" s="2" t="s">
        <v>34</v>
      </c>
      <c r="W2414" s="10">
        <f t="shared" si="189"/>
        <v>0.05</v>
      </c>
    </row>
    <row r="2415" spans="1:23" x14ac:dyDescent="0.25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VLOOKUP(F2415:F7220,'Customer Info'!A:B,2,0)</f>
        <v>Darren</v>
      </c>
      <c r="H2415" s="6" t="str">
        <f>VLOOKUP($F$10:$F$4815,'Customer Info'!$A$1:$C$501,3,0)</f>
        <v>Powers</v>
      </c>
      <c r="I2415" s="6" t="str">
        <f>VLOOKUP($F$10:$F$4815,'Customer Info'!$A$1:$E$501,5,0)</f>
        <v>Depok</v>
      </c>
      <c r="J2415" s="2" t="s">
        <v>633</v>
      </c>
      <c r="K2415" s="7" t="str">
        <f>VLOOKUP($J:$J,'Product Details'!$B:$C,2,0)</f>
        <v>Office_Supplies</v>
      </c>
      <c r="L2415" s="7" t="str">
        <f>VLOOKUP($J:$J,'Product Details'!$B:$D,3,0)</f>
        <v>Appliances</v>
      </c>
      <c r="M2415" s="7"/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17727</v>
      </c>
      <c r="S2415" s="2">
        <v>57</v>
      </c>
      <c r="T2415" s="9">
        <f t="shared" si="187"/>
        <v>17784</v>
      </c>
      <c r="U2415" s="9">
        <f t="shared" si="188"/>
        <v>1200</v>
      </c>
      <c r="V2415" s="2" t="s">
        <v>34</v>
      </c>
      <c r="W2415" s="10">
        <f t="shared" si="189"/>
        <v>0.05</v>
      </c>
    </row>
    <row r="2416" spans="1:23" x14ac:dyDescent="0.25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VLOOKUP(F2416:F7221,'Customer Info'!A:B,2,0)</f>
        <v>Toby</v>
      </c>
      <c r="H2416" s="6" t="str">
        <f>VLOOKUP($F$10:$F$4815,'Customer Info'!$A$1:$C$501,3,0)</f>
        <v>Carlisle</v>
      </c>
      <c r="I2416" s="6" t="str">
        <f>VLOOKUP($F$10:$F$4815,'Customer Info'!$A$1:$E$501,5,0)</f>
        <v>Depok</v>
      </c>
      <c r="J2416" s="2" t="s">
        <v>194</v>
      </c>
      <c r="K2416" s="7" t="str">
        <f>VLOOKUP($J:$J,'Product Details'!$B:$C,2,0)</f>
        <v>Office_Supplies</v>
      </c>
      <c r="L2416" s="7" t="str">
        <f>VLOOKUP($J:$J,'Product Details'!$B:$D,3,0)</f>
        <v>Art</v>
      </c>
      <c r="M2416" s="7"/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9142</v>
      </c>
      <c r="S2416" s="2">
        <v>81</v>
      </c>
      <c r="T2416" s="9">
        <f t="shared" si="187"/>
        <v>9223</v>
      </c>
      <c r="U2416" s="9">
        <f t="shared" si="188"/>
        <v>844</v>
      </c>
      <c r="V2416" s="2" t="s">
        <v>34</v>
      </c>
      <c r="W2416" s="10">
        <f t="shared" si="189"/>
        <v>0.05</v>
      </c>
    </row>
    <row r="2417" spans="1:23" x14ac:dyDescent="0.25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VLOOKUP(F2417:F7222,'Customer Info'!A:B,2,0)</f>
        <v>Thais</v>
      </c>
      <c r="H2417" s="6" t="str">
        <f>VLOOKUP($F$10:$F$4815,'Customer Info'!$A$1:$C$501,3,0)</f>
        <v>Sissman</v>
      </c>
      <c r="I2417" s="6" t="str">
        <f>VLOOKUP($F$10:$F$4815,'Customer Info'!$A$1:$E$501,5,0)</f>
        <v>Essen</v>
      </c>
      <c r="J2417" s="2" t="s">
        <v>1168</v>
      </c>
      <c r="K2417" s="7" t="str">
        <f>VLOOKUP($J:$J,'Product Details'!$B:$C,2,0)</f>
        <v>Office_Supplies</v>
      </c>
      <c r="L2417" s="7" t="str">
        <f>VLOOKUP($J:$J,'Product Details'!$B:$D,3,0)</f>
        <v>Supplies</v>
      </c>
      <c r="M2417" s="7"/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9214</v>
      </c>
      <c r="S2417" s="2">
        <v>68</v>
      </c>
      <c r="T2417" s="9">
        <f t="shared" si="187"/>
        <v>9282</v>
      </c>
      <c r="U2417" s="9">
        <f t="shared" si="188"/>
        <v>987</v>
      </c>
      <c r="V2417" s="2" t="s">
        <v>72</v>
      </c>
      <c r="W2417" s="10">
        <f t="shared" si="189"/>
        <v>0.05</v>
      </c>
    </row>
    <row r="2418" spans="1:23" x14ac:dyDescent="0.25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VLOOKUP(F2418:F7223,'Customer Info'!A:B,2,0)</f>
        <v>Roger</v>
      </c>
      <c r="H2418" s="6" t="str">
        <f>VLOOKUP($F$10:$F$4815,'Customer Info'!$A$1:$C$501,3,0)</f>
        <v>Demir</v>
      </c>
      <c r="I2418" s="6" t="str">
        <f>VLOOKUP($F$10:$F$4815,'Customer Info'!$A$1:$E$501,5,0)</f>
        <v>Wollongong</v>
      </c>
      <c r="J2418" s="2" t="s">
        <v>1051</v>
      </c>
      <c r="K2418" s="7" t="str">
        <f>VLOOKUP($J:$J,'Product Details'!$B:$C,2,0)</f>
        <v>Technology</v>
      </c>
      <c r="L2418" s="7" t="str">
        <f>VLOOKUP($J:$J,'Product Details'!$B:$D,3,0)</f>
        <v>Copiers</v>
      </c>
      <c r="M2418" s="7"/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28080</v>
      </c>
      <c r="S2418" s="2">
        <v>52</v>
      </c>
      <c r="T2418" s="9">
        <f t="shared" si="187"/>
        <v>28132</v>
      </c>
      <c r="U2418" s="9">
        <f t="shared" si="188"/>
        <v>1392</v>
      </c>
      <c r="V2418" s="2" t="s">
        <v>64</v>
      </c>
      <c r="W2418" s="10">
        <f t="shared" si="189"/>
        <v>7.0000000000000007E-2</v>
      </c>
    </row>
    <row r="2419" spans="1:23" x14ac:dyDescent="0.25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VLOOKUP(F2419:F7224,'Customer Info'!A:B,2,0)</f>
        <v>Ralph</v>
      </c>
      <c r="H2419" s="6" t="str">
        <f>VLOOKUP($F$10:$F$4815,'Customer Info'!$A$1:$C$501,3,0)</f>
        <v>Kennedy</v>
      </c>
      <c r="I2419" s="6" t="str">
        <f>VLOOKUP($F$10:$F$4815,'Customer Info'!$A$1:$E$501,5,0)</f>
        <v>Bundaberg</v>
      </c>
      <c r="J2419" s="2" t="s">
        <v>181</v>
      </c>
      <c r="K2419" s="7" t="str">
        <f>VLOOKUP($J:$J,'Product Details'!$B:$C,2,0)</f>
        <v>Furniture</v>
      </c>
      <c r="L2419" s="7" t="str">
        <f>VLOOKUP($J:$J,'Product Details'!$B:$D,3,0)</f>
        <v>Tables</v>
      </c>
      <c r="M2419" s="7"/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2553</v>
      </c>
      <c r="S2419" s="2">
        <v>20</v>
      </c>
      <c r="T2419" s="9">
        <f t="shared" si="187"/>
        <v>2573</v>
      </c>
      <c r="U2419" s="9">
        <f t="shared" si="188"/>
        <v>254</v>
      </c>
      <c r="V2419" s="2" t="s">
        <v>34</v>
      </c>
      <c r="W2419" s="10">
        <f t="shared" si="189"/>
        <v>0.02</v>
      </c>
    </row>
    <row r="2420" spans="1:23" x14ac:dyDescent="0.25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VLOOKUP(F2420:F7225,'Customer Info'!A:B,2,0)</f>
        <v>Anna</v>
      </c>
      <c r="H2420" s="6" t="str">
        <f>VLOOKUP($F$10:$F$4815,'Customer Info'!$A$1:$C$501,3,0)</f>
        <v>Gayman</v>
      </c>
      <c r="I2420" s="6" t="str">
        <f>VLOOKUP($F$10:$F$4815,'Customer Info'!$A$1:$E$501,5,0)</f>
        <v>Surat</v>
      </c>
      <c r="J2420" s="2" t="s">
        <v>539</v>
      </c>
      <c r="K2420" s="7" t="str">
        <f>VLOOKUP($J:$J,'Product Details'!$B:$C,2,0)</f>
        <v>Technology</v>
      </c>
      <c r="L2420" s="7" t="str">
        <f>VLOOKUP($J:$J,'Product Details'!$B:$D,3,0)</f>
        <v>Copiers</v>
      </c>
      <c r="M2420" s="7"/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2503</v>
      </c>
      <c r="S2420" s="2">
        <v>93</v>
      </c>
      <c r="T2420" s="9">
        <f t="shared" si="187"/>
        <v>2596</v>
      </c>
      <c r="U2420" s="9">
        <f t="shared" si="188"/>
        <v>142</v>
      </c>
      <c r="V2420" s="2" t="s">
        <v>34</v>
      </c>
      <c r="W2420" s="10">
        <f t="shared" si="189"/>
        <v>0.02</v>
      </c>
    </row>
    <row r="2421" spans="1:23" x14ac:dyDescent="0.25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VLOOKUP(F2421:F7226,'Customer Info'!A:B,2,0)</f>
        <v>Susan</v>
      </c>
      <c r="H2421" s="6" t="str">
        <f>VLOOKUP($F$10:$F$4815,'Customer Info'!$A$1:$C$501,3,0)</f>
        <v>MacKendrick</v>
      </c>
      <c r="I2421" s="6" t="str">
        <f>VLOOKUP($F$10:$F$4815,'Customer Info'!$A$1:$E$501,5,0)</f>
        <v>Brisbane</v>
      </c>
      <c r="J2421" s="2" t="s">
        <v>551</v>
      </c>
      <c r="K2421" s="7" t="str">
        <f>VLOOKUP($J:$J,'Product Details'!$B:$C,2,0)</f>
        <v>Office_Supplies</v>
      </c>
      <c r="L2421" s="7" t="str">
        <f>VLOOKUP($J:$J,'Product Details'!$B:$D,3,0)</f>
        <v>Art</v>
      </c>
      <c r="M2421" s="7"/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2372</v>
      </c>
      <c r="S2421" s="2">
        <v>83</v>
      </c>
      <c r="T2421" s="9">
        <f t="shared" si="187"/>
        <v>2455</v>
      </c>
      <c r="U2421" s="9">
        <f t="shared" si="188"/>
        <v>173</v>
      </c>
      <c r="V2421" s="2" t="s">
        <v>64</v>
      </c>
      <c r="W2421" s="10">
        <f t="shared" si="189"/>
        <v>0.02</v>
      </c>
    </row>
    <row r="2422" spans="1:23" x14ac:dyDescent="0.25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VLOOKUP(F2422:F7227,'Customer Info'!A:B,2,0)</f>
        <v>Becky</v>
      </c>
      <c r="H2422" s="6" t="str">
        <f>VLOOKUP($F$10:$F$4815,'Customer Info'!$A$1:$C$501,3,0)</f>
        <v>Pak</v>
      </c>
      <c r="I2422" s="6" t="str">
        <f>VLOOKUP($F$10:$F$4815,'Customer Info'!$A$1:$E$501,5,0)</f>
        <v>Geelong</v>
      </c>
      <c r="J2422" s="2" t="s">
        <v>623</v>
      </c>
      <c r="K2422" s="7" t="str">
        <f>VLOOKUP($J:$J,'Product Details'!$B:$C,2,0)</f>
        <v>Office_Supplies</v>
      </c>
      <c r="L2422" s="7" t="str">
        <f>VLOOKUP($J:$J,'Product Details'!$B:$D,3,0)</f>
        <v>Storage</v>
      </c>
      <c r="M2422" s="7"/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39610</v>
      </c>
      <c r="S2422" s="2">
        <v>42</v>
      </c>
      <c r="T2422" s="9">
        <f t="shared" si="187"/>
        <v>39652</v>
      </c>
      <c r="U2422" s="9">
        <f t="shared" si="188"/>
        <v>3012</v>
      </c>
      <c r="V2422" s="2" t="s">
        <v>64</v>
      </c>
      <c r="W2422" s="10">
        <f t="shared" si="189"/>
        <v>7.0000000000000007E-2</v>
      </c>
    </row>
    <row r="2423" spans="1:23" x14ac:dyDescent="0.25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VLOOKUP(F2423:F7228,'Customer Info'!A:B,2,0)</f>
        <v>Parhena</v>
      </c>
      <c r="H2423" s="6" t="str">
        <f>VLOOKUP($F$10:$F$4815,'Customer Info'!$A$1:$C$501,3,0)</f>
        <v>Norris</v>
      </c>
      <c r="I2423" s="6" t="str">
        <f>VLOOKUP($F$10:$F$4815,'Customer Info'!$A$1:$E$501,5,0)</f>
        <v>Bandung</v>
      </c>
      <c r="J2423" s="2" t="s">
        <v>402</v>
      </c>
      <c r="K2423" s="7" t="str">
        <f>VLOOKUP($J:$J,'Product Details'!$B:$C,2,0)</f>
        <v>Furniture</v>
      </c>
      <c r="L2423" s="7" t="str">
        <f>VLOOKUP($J:$J,'Product Details'!$B:$D,3,0)</f>
        <v>Bookcases</v>
      </c>
      <c r="M2423" s="7"/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896</v>
      </c>
      <c r="S2423" s="2">
        <v>25</v>
      </c>
      <c r="T2423" s="9">
        <f t="shared" si="187"/>
        <v>921</v>
      </c>
      <c r="U2423" s="9">
        <f t="shared" si="188"/>
        <v>51</v>
      </c>
      <c r="V2423" s="2" t="s">
        <v>64</v>
      </c>
      <c r="W2423" s="10">
        <f t="shared" si="189"/>
        <v>0.02</v>
      </c>
    </row>
    <row r="2424" spans="1:23" x14ac:dyDescent="0.25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VLOOKUP(F2424:F7229,'Customer Info'!A:B,2,0)</f>
        <v>Peter</v>
      </c>
      <c r="H2424" s="6" t="str">
        <f>VLOOKUP($F$10:$F$4815,'Customer Info'!$A$1:$C$501,3,0)</f>
        <v>BŸhler</v>
      </c>
      <c r="I2424" s="6" t="str">
        <f>VLOOKUP($F$10:$F$4815,'Customer Info'!$A$1:$E$501,5,0)</f>
        <v>Dresden</v>
      </c>
      <c r="J2424" s="2" t="s">
        <v>191</v>
      </c>
      <c r="K2424" s="7" t="str">
        <f>VLOOKUP($J:$J,'Product Details'!$B:$C,2,0)</f>
        <v>Furniture</v>
      </c>
      <c r="L2424" s="7" t="str">
        <f>VLOOKUP($J:$J,'Product Details'!$B:$D,3,0)</f>
        <v>Tables</v>
      </c>
      <c r="M2424" s="7"/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3180</v>
      </c>
      <c r="S2424" s="2">
        <v>60</v>
      </c>
      <c r="T2424" s="9">
        <f t="shared" si="187"/>
        <v>3240</v>
      </c>
      <c r="U2424" s="9">
        <f t="shared" si="188"/>
        <v>348</v>
      </c>
      <c r="V2424" s="2" t="s">
        <v>72</v>
      </c>
      <c r="W2424" s="10">
        <f t="shared" si="189"/>
        <v>0.02</v>
      </c>
    </row>
    <row r="2425" spans="1:23" x14ac:dyDescent="0.25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VLOOKUP(F2425:F7230,'Customer Info'!A:B,2,0)</f>
        <v>Darren</v>
      </c>
      <c r="H2425" s="6" t="str">
        <f>VLOOKUP($F$10:$F$4815,'Customer Info'!$A$1:$C$501,3,0)</f>
        <v>Budd</v>
      </c>
      <c r="I2425" s="6" t="str">
        <f>VLOOKUP($F$10:$F$4815,'Customer Info'!$A$1:$E$501,5,0)</f>
        <v>Perth</v>
      </c>
      <c r="J2425" s="2" t="s">
        <v>765</v>
      </c>
      <c r="K2425" s="7" t="str">
        <f>VLOOKUP($J:$J,'Product Details'!$B:$C,2,0)</f>
        <v>Furniture</v>
      </c>
      <c r="L2425" s="7" t="str">
        <f>VLOOKUP($J:$J,'Product Details'!$B:$D,3,0)</f>
        <v>Tables</v>
      </c>
      <c r="M2425" s="7"/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5436</v>
      </c>
      <c r="S2425" s="2">
        <v>57</v>
      </c>
      <c r="T2425" s="9">
        <f t="shared" si="187"/>
        <v>5493</v>
      </c>
      <c r="U2425" s="9">
        <f t="shared" si="188"/>
        <v>609</v>
      </c>
      <c r="V2425" s="2" t="s">
        <v>64</v>
      </c>
      <c r="W2425" s="10">
        <f t="shared" si="189"/>
        <v>0.05</v>
      </c>
    </row>
    <row r="2426" spans="1:23" x14ac:dyDescent="0.25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VLOOKUP(F2426:F7231,'Customer Info'!A:B,2,0)</f>
        <v>Allen</v>
      </c>
      <c r="H2426" s="6" t="str">
        <f>VLOOKUP($F$10:$F$4815,'Customer Info'!$A$1:$C$501,3,0)</f>
        <v>Armold</v>
      </c>
      <c r="I2426" s="6" t="str">
        <f>VLOOKUP($F$10:$F$4815,'Customer Info'!$A$1:$E$501,5,0)</f>
        <v>Wuchuan</v>
      </c>
      <c r="J2426" s="2" t="s">
        <v>402</v>
      </c>
      <c r="K2426" s="7" t="str">
        <f>VLOOKUP($J:$J,'Product Details'!$B:$C,2,0)</f>
        <v>Furniture</v>
      </c>
      <c r="L2426" s="7" t="str">
        <f>VLOOKUP($J:$J,'Product Details'!$B:$D,3,0)</f>
        <v>Bookcases</v>
      </c>
      <c r="M2426" s="7"/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845</v>
      </c>
      <c r="S2426" s="2">
        <v>30</v>
      </c>
      <c r="T2426" s="9">
        <f t="shared" si="187"/>
        <v>875</v>
      </c>
      <c r="U2426" s="9">
        <f t="shared" si="188"/>
        <v>75</v>
      </c>
      <c r="V2426" s="2" t="s">
        <v>64</v>
      </c>
      <c r="W2426" s="10">
        <f t="shared" si="189"/>
        <v>0.02</v>
      </c>
    </row>
    <row r="2427" spans="1:23" x14ac:dyDescent="0.25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VLOOKUP(F2427:F7232,'Customer Info'!A:B,2,0)</f>
        <v>Scott</v>
      </c>
      <c r="H2427" s="6" t="str">
        <f>VLOOKUP($F$10:$F$4815,'Customer Info'!$A$1:$C$501,3,0)</f>
        <v>Cohen</v>
      </c>
      <c r="I2427" s="6" t="str">
        <f>VLOOKUP($F$10:$F$4815,'Customer Info'!$A$1:$E$501,5,0)</f>
        <v>Freiburg</v>
      </c>
      <c r="J2427" s="2" t="s">
        <v>471</v>
      </c>
      <c r="K2427" s="7" t="str">
        <f>VLOOKUP($J:$J,'Product Details'!$B:$C,2,0)</f>
        <v>Office_Supplies</v>
      </c>
      <c r="L2427" s="7" t="str">
        <f>VLOOKUP($J:$J,'Product Details'!$B:$D,3,0)</f>
        <v>Art</v>
      </c>
      <c r="M2427" s="7"/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4197</v>
      </c>
      <c r="S2427" s="2">
        <v>74</v>
      </c>
      <c r="T2427" s="9">
        <f t="shared" si="187"/>
        <v>4271</v>
      </c>
      <c r="U2427" s="9">
        <f t="shared" si="188"/>
        <v>347</v>
      </c>
      <c r="V2427" s="2" t="s">
        <v>34</v>
      </c>
      <c r="W2427" s="10">
        <f t="shared" si="189"/>
        <v>0.02</v>
      </c>
    </row>
    <row r="2428" spans="1:23" x14ac:dyDescent="0.25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VLOOKUP(F2428:F7233,'Customer Info'!A:B,2,0)</f>
        <v>Darren</v>
      </c>
      <c r="H2428" s="6" t="str">
        <f>VLOOKUP($F$10:$F$4815,'Customer Info'!$A$1:$C$501,3,0)</f>
        <v>Powers</v>
      </c>
      <c r="I2428" s="6" t="str">
        <f>VLOOKUP($F$10:$F$4815,'Customer Info'!$A$1:$E$501,5,0)</f>
        <v>Depok</v>
      </c>
      <c r="J2428" s="2" t="s">
        <v>1174</v>
      </c>
      <c r="K2428" s="7" t="str">
        <f>VLOOKUP($J:$J,'Product Details'!$B:$C,2,0)</f>
        <v>Office_Supplies</v>
      </c>
      <c r="L2428" s="7" t="str">
        <f>VLOOKUP($J:$J,'Product Details'!$B:$D,3,0)</f>
        <v>Storage</v>
      </c>
      <c r="M2428" s="7"/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568</v>
      </c>
      <c r="S2428" s="2">
        <v>30</v>
      </c>
      <c r="T2428" s="9">
        <f t="shared" si="187"/>
        <v>598</v>
      </c>
      <c r="U2428" s="9">
        <f t="shared" si="188"/>
        <v>62</v>
      </c>
      <c r="V2428" s="2" t="s">
        <v>31</v>
      </c>
      <c r="W2428" s="10">
        <f t="shared" si="189"/>
        <v>0.02</v>
      </c>
    </row>
    <row r="2429" spans="1:23" x14ac:dyDescent="0.25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VLOOKUP(F2429:F7234,'Customer Info'!A:B,2,0)</f>
        <v>Vivek</v>
      </c>
      <c r="H2429" s="6" t="str">
        <f>VLOOKUP($F$10:$F$4815,'Customer Info'!$A$1:$C$501,3,0)</f>
        <v>Sundaresam</v>
      </c>
      <c r="I2429" s="6" t="str">
        <f>VLOOKUP($F$10:$F$4815,'Customer Info'!$A$1:$E$501,5,0)</f>
        <v>Hamburg</v>
      </c>
      <c r="J2429" s="2" t="s">
        <v>205</v>
      </c>
      <c r="K2429" s="7" t="str">
        <f>VLOOKUP($J:$J,'Product Details'!$B:$C,2,0)</f>
        <v>Office_Supplies</v>
      </c>
      <c r="L2429" s="7" t="str">
        <f>VLOOKUP($J:$J,'Product Details'!$B:$D,3,0)</f>
        <v>Labels</v>
      </c>
      <c r="M2429" s="7"/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17682</v>
      </c>
      <c r="S2429" s="2">
        <v>80</v>
      </c>
      <c r="T2429" s="9">
        <f t="shared" si="187"/>
        <v>17762</v>
      </c>
      <c r="U2429" s="9">
        <f t="shared" si="188"/>
        <v>899</v>
      </c>
      <c r="V2429" s="2" t="s">
        <v>64</v>
      </c>
      <c r="W2429" s="10">
        <f t="shared" si="189"/>
        <v>0.05</v>
      </c>
    </row>
    <row r="2430" spans="1:23" x14ac:dyDescent="0.25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VLOOKUP(F2430:F7235,'Customer Info'!A:B,2,0)</f>
        <v>Alice</v>
      </c>
      <c r="H2430" s="6" t="str">
        <f>VLOOKUP($F$10:$F$4815,'Customer Info'!$A$1:$C$501,3,0)</f>
        <v>McCarthy</v>
      </c>
      <c r="I2430" s="6" t="str">
        <f>VLOOKUP($F$10:$F$4815,'Customer Info'!$A$1:$E$501,5,0)</f>
        <v>Berlin</v>
      </c>
      <c r="J2430" s="2" t="s">
        <v>181</v>
      </c>
      <c r="K2430" s="7" t="str">
        <f>VLOOKUP($J:$J,'Product Details'!$B:$C,2,0)</f>
        <v>Furniture</v>
      </c>
      <c r="L2430" s="7" t="str">
        <f>VLOOKUP($J:$J,'Product Details'!$B:$D,3,0)</f>
        <v>Tables</v>
      </c>
      <c r="M2430" s="7"/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992</v>
      </c>
      <c r="S2430" s="2">
        <v>80</v>
      </c>
      <c r="T2430" s="9">
        <f t="shared" si="187"/>
        <v>1072</v>
      </c>
      <c r="U2430" s="9">
        <f t="shared" si="188"/>
        <v>144</v>
      </c>
      <c r="V2430" s="2" t="s">
        <v>34</v>
      </c>
      <c r="W2430" s="10">
        <f t="shared" si="189"/>
        <v>0.02</v>
      </c>
    </row>
    <row r="2431" spans="1:23" x14ac:dyDescent="0.25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VLOOKUP(F2431:F7236,'Customer Info'!A:B,2,0)</f>
        <v>MaryBeth</v>
      </c>
      <c r="H2431" s="6" t="str">
        <f>VLOOKUP($F$10:$F$4815,'Customer Info'!$A$1:$C$501,3,0)</f>
        <v>Skach</v>
      </c>
      <c r="I2431" s="6" t="str">
        <f>VLOOKUP($F$10:$F$4815,'Customer Info'!$A$1:$E$501,5,0)</f>
        <v>Licheng</v>
      </c>
      <c r="J2431" s="2" t="s">
        <v>284</v>
      </c>
      <c r="K2431" s="7" t="str">
        <f>VLOOKUP($J:$J,'Product Details'!$B:$C,2,0)</f>
        <v>Furniture</v>
      </c>
      <c r="L2431" s="7" t="str">
        <f>VLOOKUP($J:$J,'Product Details'!$B:$D,3,0)</f>
        <v>Chairs</v>
      </c>
      <c r="M2431" s="7"/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14352</v>
      </c>
      <c r="S2431" s="2">
        <v>76</v>
      </c>
      <c r="T2431" s="9">
        <f t="shared" si="187"/>
        <v>14428</v>
      </c>
      <c r="U2431" s="9">
        <f t="shared" si="188"/>
        <v>874</v>
      </c>
      <c r="V2431" s="2" t="s">
        <v>34</v>
      </c>
      <c r="W2431" s="10">
        <f t="shared" si="189"/>
        <v>0.05</v>
      </c>
    </row>
    <row r="2432" spans="1:23" x14ac:dyDescent="0.25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VLOOKUP(F2432:F7237,'Customer Info'!A:B,2,0)</f>
        <v>Benjamin</v>
      </c>
      <c r="H2432" s="6" t="str">
        <f>VLOOKUP($F$10:$F$4815,'Customer Info'!$A$1:$C$501,3,0)</f>
        <v>Patterson</v>
      </c>
      <c r="I2432" s="6" t="str">
        <f>VLOOKUP($F$10:$F$4815,'Customer Info'!$A$1:$E$501,5,0)</f>
        <v>Wollongong</v>
      </c>
      <c r="J2432" s="2" t="s">
        <v>962</v>
      </c>
      <c r="K2432" s="7" t="str">
        <f>VLOOKUP($J:$J,'Product Details'!$B:$C,2,0)</f>
        <v>Furniture</v>
      </c>
      <c r="L2432" s="7" t="str">
        <f>VLOOKUP($J:$J,'Product Details'!$B:$D,3,0)</f>
        <v>Bookcases</v>
      </c>
      <c r="M2432" s="7"/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1828</v>
      </c>
      <c r="S2432" s="2">
        <v>86</v>
      </c>
      <c r="T2432" s="9">
        <f t="shared" si="187"/>
        <v>1914</v>
      </c>
      <c r="U2432" s="9">
        <f t="shared" si="188"/>
        <v>254</v>
      </c>
      <c r="V2432" s="2" t="s">
        <v>64</v>
      </c>
      <c r="W2432" s="10">
        <f t="shared" si="189"/>
        <v>0.02</v>
      </c>
    </row>
    <row r="2433" spans="1:23" x14ac:dyDescent="0.25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VLOOKUP(F2433:F7238,'Customer Info'!A:B,2,0)</f>
        <v>Toby</v>
      </c>
      <c r="H2433" s="6" t="str">
        <f>VLOOKUP($F$10:$F$4815,'Customer Info'!$A$1:$C$501,3,0)</f>
        <v>Braunhardt</v>
      </c>
      <c r="I2433" s="6" t="str">
        <f>VLOOKUP($F$10:$F$4815,'Customer Info'!$A$1:$E$501,5,0)</f>
        <v>Jiangyan</v>
      </c>
      <c r="J2433" s="2" t="s">
        <v>151</v>
      </c>
      <c r="K2433" s="7" t="str">
        <f>VLOOKUP($J:$J,'Product Details'!$B:$C,2,0)</f>
        <v>Office_Supplies</v>
      </c>
      <c r="L2433" s="7" t="str">
        <f>VLOOKUP($J:$J,'Product Details'!$B:$D,3,0)</f>
        <v>Appliances</v>
      </c>
      <c r="M2433" s="7"/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6812</v>
      </c>
      <c r="S2433" s="2">
        <v>91</v>
      </c>
      <c r="T2433" s="9">
        <f t="shared" si="187"/>
        <v>6903</v>
      </c>
      <c r="U2433" s="9">
        <f t="shared" si="188"/>
        <v>347</v>
      </c>
      <c r="V2433" s="2" t="s">
        <v>34</v>
      </c>
      <c r="W2433" s="10">
        <f t="shared" si="189"/>
        <v>0.05</v>
      </c>
    </row>
    <row r="2434" spans="1:23" x14ac:dyDescent="0.25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VLOOKUP(F2434:F7239,'Customer Info'!A:B,2,0)</f>
        <v>Mike</v>
      </c>
      <c r="H2434" s="6" t="str">
        <f>VLOOKUP($F$10:$F$4815,'Customer Info'!$A$1:$C$501,3,0)</f>
        <v>Gockenbach</v>
      </c>
      <c r="I2434" s="6" t="str">
        <f>VLOOKUP($F$10:$F$4815,'Customer Info'!$A$1:$E$501,5,0)</f>
        <v>Caloundra</v>
      </c>
      <c r="J2434" s="2" t="s">
        <v>796</v>
      </c>
      <c r="K2434" s="7" t="str">
        <f>VLOOKUP($J:$J,'Product Details'!$B:$C,2,0)</f>
        <v>Office_Supplies</v>
      </c>
      <c r="L2434" s="7" t="str">
        <f>VLOOKUP($J:$J,'Product Details'!$B:$D,3,0)</f>
        <v>Binders</v>
      </c>
      <c r="M2434" s="7"/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4055</v>
      </c>
      <c r="S2434" s="2">
        <v>20</v>
      </c>
      <c r="T2434" s="9">
        <f t="shared" si="187"/>
        <v>4075</v>
      </c>
      <c r="U2434" s="9">
        <f t="shared" si="188"/>
        <v>175</v>
      </c>
      <c r="V2434" s="2" t="s">
        <v>31</v>
      </c>
      <c r="W2434" s="10">
        <f t="shared" si="189"/>
        <v>0.02</v>
      </c>
    </row>
    <row r="2435" spans="1:23" x14ac:dyDescent="0.25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VLOOKUP(F2435:F7240,'Customer Info'!A:B,2,0)</f>
        <v>Brad</v>
      </c>
      <c r="H2435" s="6" t="str">
        <f>VLOOKUP($F$10:$F$4815,'Customer Info'!$A$1:$C$501,3,0)</f>
        <v>Thomas</v>
      </c>
      <c r="I2435" s="6" t="str">
        <f>VLOOKUP($F$10:$F$4815,'Customer Info'!$A$1:$E$501,5,0)</f>
        <v>Udaipur</v>
      </c>
      <c r="J2435" s="2" t="s">
        <v>184</v>
      </c>
      <c r="K2435" s="7" t="str">
        <f>VLOOKUP($J:$J,'Product Details'!$B:$C,2,0)</f>
        <v>Furniture</v>
      </c>
      <c r="L2435" s="7" t="str">
        <f>VLOOKUP($J:$J,'Product Details'!$B:$D,3,0)</f>
        <v>Tables</v>
      </c>
      <c r="M2435" s="7"/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5328</v>
      </c>
      <c r="S2435" s="2">
        <v>57</v>
      </c>
      <c r="T2435" s="9">
        <f t="shared" si="187"/>
        <v>5385</v>
      </c>
      <c r="U2435" s="9">
        <f t="shared" si="188"/>
        <v>549</v>
      </c>
      <c r="V2435" s="2" t="s">
        <v>34</v>
      </c>
      <c r="W2435" s="10">
        <f t="shared" si="189"/>
        <v>0.05</v>
      </c>
    </row>
    <row r="2436" spans="1:23" x14ac:dyDescent="0.25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VLOOKUP(F2436:F7241,'Customer Info'!A:B,2,0)</f>
        <v>Thea</v>
      </c>
      <c r="H2436" s="6" t="str">
        <f>VLOOKUP($F$10:$F$4815,'Customer Info'!$A$1:$C$501,3,0)</f>
        <v>Hendricks</v>
      </c>
      <c r="I2436" s="6" t="str">
        <f>VLOOKUP($F$10:$F$4815,'Customer Info'!$A$1:$E$501,5,0)</f>
        <v>Moers</v>
      </c>
      <c r="J2436" s="2" t="s">
        <v>894</v>
      </c>
      <c r="K2436" s="7" t="str">
        <f>VLOOKUP($J:$J,'Product Details'!$B:$C,2,0)</f>
        <v>Technology</v>
      </c>
      <c r="L2436" s="7" t="str">
        <f>VLOOKUP($J:$J,'Product Details'!$B:$D,3,0)</f>
        <v>Machines</v>
      </c>
      <c r="M2436" s="7"/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17948</v>
      </c>
      <c r="S2436" s="2">
        <v>52</v>
      </c>
      <c r="T2436" s="9">
        <f t="shared" si="187"/>
        <v>18000</v>
      </c>
      <c r="U2436" s="9">
        <f t="shared" si="188"/>
        <v>1196</v>
      </c>
      <c r="V2436" s="2" t="s">
        <v>34</v>
      </c>
      <c r="W2436" s="10">
        <f t="shared" si="189"/>
        <v>0.05</v>
      </c>
    </row>
    <row r="2437" spans="1:23" x14ac:dyDescent="0.25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VLOOKUP(F2437:F7242,'Customer Info'!A:B,2,0)</f>
        <v>Bill</v>
      </c>
      <c r="H2437" s="6" t="str">
        <f>VLOOKUP($F$10:$F$4815,'Customer Info'!$A$1:$C$501,3,0)</f>
        <v>Stewart</v>
      </c>
      <c r="I2437" s="6" t="str">
        <f>VLOOKUP($F$10:$F$4815,'Customer Info'!$A$1:$E$501,5,0)</f>
        <v>Wenling</v>
      </c>
      <c r="J2437" s="2" t="s">
        <v>374</v>
      </c>
      <c r="K2437" s="7" t="str">
        <f>VLOOKUP($J:$J,'Product Details'!$B:$C,2,0)</f>
        <v>Furniture</v>
      </c>
      <c r="L2437" s="7" t="str">
        <f>VLOOKUP($J:$J,'Product Details'!$B:$D,3,0)</f>
        <v>Chairs</v>
      </c>
      <c r="M2437" s="7"/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134</v>
      </c>
      <c r="S2437" s="2">
        <v>10</v>
      </c>
      <c r="T2437" s="9">
        <f t="shared" si="187"/>
        <v>144</v>
      </c>
      <c r="U2437" s="9">
        <f t="shared" si="188"/>
        <v>20</v>
      </c>
      <c r="V2437" s="2" t="s">
        <v>31</v>
      </c>
      <c r="W2437" s="10">
        <f t="shared" si="189"/>
        <v>0.02</v>
      </c>
    </row>
    <row r="2438" spans="1:23" x14ac:dyDescent="0.25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VLOOKUP(F2438:F7243,'Customer Info'!A:B,2,0)</f>
        <v>Logan</v>
      </c>
      <c r="H2438" s="6" t="str">
        <f>VLOOKUP($F$10:$F$4815,'Customer Info'!$A$1:$C$501,3,0)</f>
        <v>Currie</v>
      </c>
      <c r="I2438" s="6" t="str">
        <f>VLOOKUP($F$10:$F$4815,'Customer Info'!$A$1:$E$501,5,0)</f>
        <v>Gold Coast</v>
      </c>
      <c r="J2438" s="2" t="s">
        <v>94</v>
      </c>
      <c r="K2438" s="7" t="str">
        <f>VLOOKUP($J:$J,'Product Details'!$B:$C,2,0)</f>
        <v>Furniture</v>
      </c>
      <c r="L2438" s="7" t="str">
        <f>VLOOKUP($J:$J,'Product Details'!$B:$D,3,0)</f>
        <v>Bookcases</v>
      </c>
      <c r="M2438" s="7"/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579</v>
      </c>
      <c r="S2438" s="2">
        <v>30</v>
      </c>
      <c r="T2438" s="9">
        <f t="shared" si="187"/>
        <v>609</v>
      </c>
      <c r="U2438" s="9">
        <f t="shared" si="188"/>
        <v>90</v>
      </c>
      <c r="V2438" s="2" t="s">
        <v>64</v>
      </c>
      <c r="W2438" s="10">
        <f t="shared" si="189"/>
        <v>0.02</v>
      </c>
    </row>
    <row r="2439" spans="1:23" x14ac:dyDescent="0.25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VLOOKUP(F2439:F7244,'Customer Info'!A:B,2,0)</f>
        <v>Dean</v>
      </c>
      <c r="H2439" s="6" t="str">
        <f>VLOOKUP($F$10:$F$4815,'Customer Info'!$A$1:$C$501,3,0)</f>
        <v>Katz</v>
      </c>
      <c r="I2439" s="6" t="str">
        <f>VLOOKUP($F$10:$F$4815,'Customer Info'!$A$1:$E$501,5,0)</f>
        <v>Changzhou</v>
      </c>
      <c r="J2439" s="2" t="s">
        <v>100</v>
      </c>
      <c r="K2439" s="7" t="str">
        <f>VLOOKUP($J:$J,'Product Details'!$B:$C,2,0)</f>
        <v>Office_Supplies</v>
      </c>
      <c r="L2439" s="7" t="str">
        <f>VLOOKUP($J:$J,'Product Details'!$B:$D,3,0)</f>
        <v>Art</v>
      </c>
      <c r="M2439" s="7"/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2250</v>
      </c>
      <c r="S2439" s="2">
        <v>83</v>
      </c>
      <c r="T2439" s="9">
        <f t="shared" si="187"/>
        <v>2333</v>
      </c>
      <c r="U2439" s="9">
        <f t="shared" si="188"/>
        <v>253</v>
      </c>
      <c r="V2439" s="2" t="s">
        <v>34</v>
      </c>
      <c r="W2439" s="10">
        <f t="shared" si="189"/>
        <v>0.02</v>
      </c>
    </row>
    <row r="2440" spans="1:23" x14ac:dyDescent="0.25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VLOOKUP(F2440:F7245,'Customer Info'!A:B,2,0)</f>
        <v>Robert</v>
      </c>
      <c r="H2440" s="6" t="str">
        <f>VLOOKUP($F$10:$F$4815,'Customer Info'!$A$1:$C$501,3,0)</f>
        <v>Waldorf</v>
      </c>
      <c r="I2440" s="6" t="str">
        <f>VLOOKUP($F$10:$F$4815,'Customer Info'!$A$1:$E$501,5,0)</f>
        <v>Emden</v>
      </c>
      <c r="J2440" s="2" t="s">
        <v>5</v>
      </c>
      <c r="K2440" s="7" t="str">
        <f>VLOOKUP($J:$J,'Product Details'!$B:$C,2,0)</f>
        <v>Furniture</v>
      </c>
      <c r="L2440" s="7" t="str">
        <f>VLOOKUP($J:$J,'Product Details'!$B:$D,3,0)</f>
        <v>Furnishings</v>
      </c>
      <c r="M2440" s="7"/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170</v>
      </c>
      <c r="S2440" s="2">
        <v>30</v>
      </c>
      <c r="T2440" s="9">
        <f t="shared" si="187"/>
        <v>200</v>
      </c>
      <c r="U2440" s="9">
        <f t="shared" si="188"/>
        <v>40</v>
      </c>
      <c r="V2440" s="2" t="s">
        <v>64</v>
      </c>
      <c r="W2440" s="10">
        <f t="shared" si="189"/>
        <v>0.02</v>
      </c>
    </row>
    <row r="2441" spans="1:23" x14ac:dyDescent="0.25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VLOOKUP(F2441:F7246,'Customer Info'!A:B,2,0)</f>
        <v>Mike</v>
      </c>
      <c r="H2441" s="6" t="str">
        <f>VLOOKUP($F$10:$F$4815,'Customer Info'!$A$1:$C$501,3,0)</f>
        <v>Vittorini</v>
      </c>
      <c r="I2441" s="6" t="str">
        <f>VLOOKUP($F$10:$F$4815,'Customer Info'!$A$1:$E$501,5,0)</f>
        <v>Naihati</v>
      </c>
      <c r="J2441" s="2" t="s">
        <v>1168</v>
      </c>
      <c r="K2441" s="7" t="str">
        <f>VLOOKUP($J:$J,'Product Details'!$B:$C,2,0)</f>
        <v>Office_Supplies</v>
      </c>
      <c r="L2441" s="7" t="str">
        <f>VLOOKUP($J:$J,'Product Details'!$B:$D,3,0)</f>
        <v>Supplies</v>
      </c>
      <c r="M2441" s="7"/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6340</v>
      </c>
      <c r="S2441" s="2">
        <v>60</v>
      </c>
      <c r="T2441" s="9">
        <f t="shared" si="187"/>
        <v>6400</v>
      </c>
      <c r="U2441" s="9">
        <f t="shared" si="188"/>
        <v>420</v>
      </c>
      <c r="V2441" s="2" t="s">
        <v>34</v>
      </c>
      <c r="W2441" s="10">
        <f t="shared" si="189"/>
        <v>0.05</v>
      </c>
    </row>
    <row r="2442" spans="1:23" x14ac:dyDescent="0.25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VLOOKUP(F2442:F7247,'Customer Info'!A:B,2,0)</f>
        <v>Emily</v>
      </c>
      <c r="H2442" s="6" t="str">
        <f>VLOOKUP($F$10:$F$4815,'Customer Info'!$A$1:$C$501,3,0)</f>
        <v>Burns</v>
      </c>
      <c r="I2442" s="6" t="str">
        <f>VLOOKUP($F$10:$F$4815,'Customer Info'!$A$1:$E$501,5,0)</f>
        <v>Adelaide</v>
      </c>
      <c r="J2442" s="2" t="s">
        <v>227</v>
      </c>
      <c r="K2442" s="7" t="str">
        <f>VLOOKUP($J:$J,'Product Details'!$B:$C,2,0)</f>
        <v>Furniture</v>
      </c>
      <c r="L2442" s="7" t="str">
        <f>VLOOKUP($J:$J,'Product Details'!$B:$D,3,0)</f>
        <v>Bookcases</v>
      </c>
      <c r="M2442" s="7"/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126</v>
      </c>
      <c r="S2442" s="2">
        <v>10</v>
      </c>
      <c r="T2442" s="9">
        <f t="shared" si="187"/>
        <v>136</v>
      </c>
      <c r="U2442" s="9">
        <f t="shared" si="188"/>
        <v>20</v>
      </c>
      <c r="V2442" s="2" t="s">
        <v>64</v>
      </c>
      <c r="W2442" s="10">
        <f t="shared" si="189"/>
        <v>0.02</v>
      </c>
    </row>
    <row r="2443" spans="1:23" x14ac:dyDescent="0.25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VLOOKUP(F2443:F7248,'Customer Info'!A:B,2,0)</f>
        <v>Jack</v>
      </c>
      <c r="H2443" s="6" t="str">
        <f>VLOOKUP($F$10:$F$4815,'Customer Info'!$A$1:$C$501,3,0)</f>
        <v>O'Briant</v>
      </c>
      <c r="I2443" s="6" t="str">
        <f>VLOOKUP($F$10:$F$4815,'Customer Info'!$A$1:$E$501,5,0)</f>
        <v>Jammu</v>
      </c>
      <c r="J2443" s="2" t="s">
        <v>349</v>
      </c>
      <c r="K2443" s="7" t="str">
        <f>VLOOKUP($J:$J,'Product Details'!$B:$C,2,0)</f>
        <v>Furniture</v>
      </c>
      <c r="L2443" s="7" t="str">
        <f>VLOOKUP($J:$J,'Product Details'!$B:$D,3,0)</f>
        <v>Furnishings</v>
      </c>
      <c r="M2443" s="7"/>
      <c r="N2443" s="2">
        <v>1071</v>
      </c>
      <c r="O2443" s="2">
        <v>1010</v>
      </c>
      <c r="P2443" s="2">
        <v>2</v>
      </c>
      <c r="Q2443" s="8">
        <f t="shared" ref="Q2443:Q2506" si="190">O2443*P2443</f>
        <v>2020</v>
      </c>
      <c r="R2443" s="8">
        <f t="shared" ref="R2443:R2506" si="191">N2443*P2443</f>
        <v>2142</v>
      </c>
      <c r="S2443" s="2">
        <v>41</v>
      </c>
      <c r="T2443" s="9">
        <f t="shared" ref="T2443:T2506" si="192">R2443+S2443</f>
        <v>2183</v>
      </c>
      <c r="U2443" s="9">
        <f t="shared" ref="U2443:U2506" si="193">T2443-Q2443</f>
        <v>163</v>
      </c>
      <c r="V2443" s="2" t="s">
        <v>34</v>
      </c>
      <c r="W2443" s="10">
        <f t="shared" ref="W2443:W2506" si="194">VLOOKUP(T:T,$X$1:$Y$7, 2, TRUE)</f>
        <v>0.02</v>
      </c>
    </row>
    <row r="2444" spans="1:23" x14ac:dyDescent="0.25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VLOOKUP(F2444:F7249,'Customer Info'!A:B,2,0)</f>
        <v>Yana</v>
      </c>
      <c r="H2444" s="6" t="str">
        <f>VLOOKUP($F$10:$F$4815,'Customer Info'!$A$1:$C$501,3,0)</f>
        <v>Sorensen</v>
      </c>
      <c r="I2444" s="6" t="str">
        <f>VLOOKUP($F$10:$F$4815,'Customer Info'!$A$1:$E$501,5,0)</f>
        <v>Hangzhou</v>
      </c>
      <c r="J2444" s="2" t="s">
        <v>504</v>
      </c>
      <c r="K2444" s="7" t="str">
        <f>VLOOKUP($J:$J,'Product Details'!$B:$C,2,0)</f>
        <v>Technology</v>
      </c>
      <c r="L2444" s="7" t="str">
        <f>VLOOKUP($J:$J,'Product Details'!$B:$D,3,0)</f>
        <v>Machines</v>
      </c>
      <c r="M2444" s="7"/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">
        <v>99</v>
      </c>
      <c r="T2444" s="9">
        <f t="shared" si="192"/>
        <v>35611</v>
      </c>
      <c r="U2444" s="9">
        <f t="shared" si="193"/>
        <v>3955</v>
      </c>
      <c r="V2444" s="2" t="s">
        <v>31</v>
      </c>
      <c r="W2444" s="10">
        <f t="shared" si="194"/>
        <v>7.0000000000000007E-2</v>
      </c>
    </row>
    <row r="2445" spans="1:23" x14ac:dyDescent="0.25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VLOOKUP(F2445:F7250,'Customer Info'!A:B,2,0)</f>
        <v>Tamara</v>
      </c>
      <c r="H2445" s="6" t="str">
        <f>VLOOKUP($F$10:$F$4815,'Customer Info'!$A$1:$C$501,3,0)</f>
        <v>Willingham</v>
      </c>
      <c r="I2445" s="6" t="str">
        <f>VLOOKUP($F$10:$F$4815,'Customer Info'!$A$1:$E$501,5,0)</f>
        <v>Sindelfingen</v>
      </c>
      <c r="J2445" s="2" t="s">
        <v>748</v>
      </c>
      <c r="K2445" s="7" t="str">
        <f>VLOOKUP($J:$J,'Product Details'!$B:$C,2,0)</f>
        <v>Office_Supplies</v>
      </c>
      <c r="L2445" s="7" t="str">
        <f>VLOOKUP($J:$J,'Product Details'!$B:$D,3,0)</f>
        <v>Storage</v>
      </c>
      <c r="M2445" s="7"/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">
        <v>10</v>
      </c>
      <c r="T2445" s="9">
        <f t="shared" si="192"/>
        <v>322</v>
      </c>
      <c r="U2445" s="9">
        <f t="shared" si="193"/>
        <v>26</v>
      </c>
      <c r="V2445" s="2" t="s">
        <v>64</v>
      </c>
      <c r="W2445" s="10">
        <f t="shared" si="194"/>
        <v>0.02</v>
      </c>
    </row>
    <row r="2446" spans="1:23" x14ac:dyDescent="0.25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VLOOKUP(F2446:F7251,'Customer Info'!A:B,2,0)</f>
        <v>Jack</v>
      </c>
      <c r="H2446" s="6" t="str">
        <f>VLOOKUP($F$10:$F$4815,'Customer Info'!$A$1:$C$501,3,0)</f>
        <v>O'Briant</v>
      </c>
      <c r="I2446" s="6" t="str">
        <f>VLOOKUP($F$10:$F$4815,'Customer Info'!$A$1:$E$501,5,0)</f>
        <v>Jammu</v>
      </c>
      <c r="J2446" s="2" t="s">
        <v>752</v>
      </c>
      <c r="K2446" s="7" t="str">
        <f>VLOOKUP($J:$J,'Product Details'!$B:$C,2,0)</f>
        <v>Office_Supplies</v>
      </c>
      <c r="L2446" s="7" t="str">
        <f>VLOOKUP($J:$J,'Product Details'!$B:$D,3,0)</f>
        <v>Envelopes</v>
      </c>
      <c r="M2446" s="7"/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">
        <v>10</v>
      </c>
      <c r="T2446" s="9">
        <f t="shared" si="192"/>
        <v>136</v>
      </c>
      <c r="U2446" s="9">
        <f t="shared" si="193"/>
        <v>20</v>
      </c>
      <c r="V2446" s="2" t="s">
        <v>64</v>
      </c>
      <c r="W2446" s="10">
        <f t="shared" si="194"/>
        <v>0.02</v>
      </c>
    </row>
    <row r="2447" spans="1:23" x14ac:dyDescent="0.25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VLOOKUP(F2447:F7252,'Customer Info'!A:B,2,0)</f>
        <v>Evan</v>
      </c>
      <c r="H2447" s="6" t="str">
        <f>VLOOKUP($F$10:$F$4815,'Customer Info'!$A$1:$C$501,3,0)</f>
        <v>Bailliet</v>
      </c>
      <c r="I2447" s="6" t="str">
        <f>VLOOKUP($F$10:$F$4815,'Customer Info'!$A$1:$E$501,5,0)</f>
        <v>Sydney</v>
      </c>
      <c r="J2447" s="2" t="s">
        <v>521</v>
      </c>
      <c r="K2447" s="7" t="str">
        <f>VLOOKUP($J:$J,'Product Details'!$B:$C,2,0)</f>
        <v>Office_Supplies</v>
      </c>
      <c r="L2447" s="7" t="str">
        <f>VLOOKUP($J:$J,'Product Details'!$B:$D,3,0)</f>
        <v>Fasteners</v>
      </c>
      <c r="M2447" s="7"/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">
        <v>28</v>
      </c>
      <c r="T2447" s="9">
        <f t="shared" si="192"/>
        <v>7618</v>
      </c>
      <c r="U2447" s="9">
        <f t="shared" si="193"/>
        <v>658</v>
      </c>
      <c r="V2447" s="2" t="s">
        <v>34</v>
      </c>
      <c r="W2447" s="10">
        <f t="shared" si="194"/>
        <v>0.05</v>
      </c>
    </row>
    <row r="2448" spans="1:23" x14ac:dyDescent="0.25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VLOOKUP(F2448:F7253,'Customer Info'!A:B,2,0)</f>
        <v>Helen</v>
      </c>
      <c r="H2448" s="6" t="str">
        <f>VLOOKUP($F$10:$F$4815,'Customer Info'!$A$1:$C$501,3,0)</f>
        <v>Abelman</v>
      </c>
      <c r="I2448" s="6" t="str">
        <f>VLOOKUP($F$10:$F$4815,'Customer Info'!$A$1:$E$501,5,0)</f>
        <v>Berlin</v>
      </c>
      <c r="J2448" s="2" t="s">
        <v>402</v>
      </c>
      <c r="K2448" s="7" t="str">
        <f>VLOOKUP($J:$J,'Product Details'!$B:$C,2,0)</f>
        <v>Furniture</v>
      </c>
      <c r="L2448" s="7" t="str">
        <f>VLOOKUP($J:$J,'Product Details'!$B:$D,3,0)</f>
        <v>Bookcases</v>
      </c>
      <c r="M2448" s="7"/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">
        <v>26</v>
      </c>
      <c r="T2448" s="9">
        <f t="shared" si="192"/>
        <v>3460</v>
      </c>
      <c r="U2448" s="9">
        <f t="shared" si="193"/>
        <v>156</v>
      </c>
      <c r="V2448" s="2" t="s">
        <v>34</v>
      </c>
      <c r="W2448" s="10">
        <f t="shared" si="194"/>
        <v>0.02</v>
      </c>
    </row>
    <row r="2449" spans="1:23" x14ac:dyDescent="0.25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VLOOKUP(F2449:F7254,'Customer Info'!A:B,2,0)</f>
        <v>Helen</v>
      </c>
      <c r="H2449" s="6" t="str">
        <f>VLOOKUP($F$10:$F$4815,'Customer Info'!$A$1:$C$501,3,0)</f>
        <v>Abelman</v>
      </c>
      <c r="I2449" s="6" t="str">
        <f>VLOOKUP($F$10:$F$4815,'Customer Info'!$A$1:$E$501,5,0)</f>
        <v>Mangalore</v>
      </c>
      <c r="J2449" s="2" t="s">
        <v>427</v>
      </c>
      <c r="K2449" s="7" t="str">
        <f>VLOOKUP($J:$J,'Product Details'!$B:$C,2,0)</f>
        <v>Office_Supplies</v>
      </c>
      <c r="L2449" s="7" t="str">
        <f>VLOOKUP($J:$J,'Product Details'!$B:$D,3,0)</f>
        <v>Storage</v>
      </c>
      <c r="M2449" s="7"/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">
        <v>41</v>
      </c>
      <c r="T2449" s="9">
        <f t="shared" si="192"/>
        <v>3697</v>
      </c>
      <c r="U2449" s="9">
        <f t="shared" si="193"/>
        <v>377</v>
      </c>
      <c r="V2449" s="2" t="s">
        <v>34</v>
      </c>
      <c r="W2449" s="10">
        <f t="shared" si="194"/>
        <v>0.02</v>
      </c>
    </row>
    <row r="2450" spans="1:23" x14ac:dyDescent="0.25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VLOOKUP(F2450:F7255,'Customer Info'!A:B,2,0)</f>
        <v>Logan</v>
      </c>
      <c r="H2450" s="6" t="str">
        <f>VLOOKUP($F$10:$F$4815,'Customer Info'!$A$1:$C$501,3,0)</f>
        <v>Haushalter</v>
      </c>
      <c r="I2450" s="6" t="str">
        <f>VLOOKUP($F$10:$F$4815,'Customer Info'!$A$1:$E$501,5,0)</f>
        <v>Canberra</v>
      </c>
      <c r="J2450" s="2" t="s">
        <v>371</v>
      </c>
      <c r="K2450" s="7" t="str">
        <f>VLOOKUP($J:$J,'Product Details'!$B:$C,2,0)</f>
        <v>Furniture</v>
      </c>
      <c r="L2450" s="7" t="str">
        <f>VLOOKUP($J:$J,'Product Details'!$B:$D,3,0)</f>
        <v>Bookcases</v>
      </c>
      <c r="M2450" s="7"/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">
        <v>23</v>
      </c>
      <c r="T2450" s="9">
        <f t="shared" si="192"/>
        <v>565</v>
      </c>
      <c r="U2450" s="9">
        <f t="shared" si="193"/>
        <v>73</v>
      </c>
      <c r="V2450" s="2" t="s">
        <v>64</v>
      </c>
      <c r="W2450" s="10">
        <f t="shared" si="194"/>
        <v>0.02</v>
      </c>
    </row>
    <row r="2451" spans="1:23" x14ac:dyDescent="0.25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VLOOKUP(F2451:F7256,'Customer Info'!A:B,2,0)</f>
        <v>Roy</v>
      </c>
      <c r="H2451" s="6" t="str">
        <f>VLOOKUP($F$10:$F$4815,'Customer Info'!$A$1:$C$501,3,0)</f>
        <v>Phan</v>
      </c>
      <c r="I2451" s="6" t="str">
        <f>VLOOKUP($F$10:$F$4815,'Customer Info'!$A$1:$E$501,5,0)</f>
        <v>Melbourne</v>
      </c>
      <c r="J2451" s="2" t="s">
        <v>314</v>
      </c>
      <c r="K2451" s="7" t="str">
        <f>VLOOKUP($J:$J,'Product Details'!$B:$C,2,0)</f>
        <v>Technology</v>
      </c>
      <c r="L2451" s="7" t="str">
        <f>VLOOKUP($J:$J,'Product Details'!$B:$D,3,0)</f>
        <v>Copiers</v>
      </c>
      <c r="M2451" s="7"/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">
        <v>30</v>
      </c>
      <c r="T2451" s="9">
        <f t="shared" si="192"/>
        <v>925</v>
      </c>
      <c r="U2451" s="9">
        <f t="shared" si="193"/>
        <v>95</v>
      </c>
      <c r="V2451" s="2" t="s">
        <v>72</v>
      </c>
      <c r="W2451" s="10">
        <f t="shared" si="194"/>
        <v>0.02</v>
      </c>
    </row>
    <row r="2452" spans="1:23" x14ac:dyDescent="0.25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VLOOKUP(F2452:F7257,'Customer Info'!A:B,2,0)</f>
        <v>Valerie</v>
      </c>
      <c r="H2452" s="6" t="str">
        <f>VLOOKUP($F$10:$F$4815,'Customer Info'!$A$1:$C$501,3,0)</f>
        <v>Mitchum</v>
      </c>
      <c r="I2452" s="6" t="str">
        <f>VLOOKUP($F$10:$F$4815,'Customer Info'!$A$1:$E$501,5,0)</f>
        <v>Chengdu</v>
      </c>
      <c r="J2452" s="2" t="s">
        <v>497</v>
      </c>
      <c r="K2452" s="7" t="str">
        <f>VLOOKUP($J:$J,'Product Details'!$B:$C,2,0)</f>
        <v>Furniture</v>
      </c>
      <c r="L2452" s="7" t="str">
        <f>VLOOKUP($J:$J,'Product Details'!$B:$D,3,0)</f>
        <v>Tables</v>
      </c>
      <c r="M2452" s="7"/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">
        <v>50</v>
      </c>
      <c r="T2452" s="9">
        <f t="shared" si="192"/>
        <v>4642</v>
      </c>
      <c r="U2452" s="9">
        <f t="shared" si="193"/>
        <v>350</v>
      </c>
      <c r="V2452" s="2" t="s">
        <v>34</v>
      </c>
      <c r="W2452" s="10">
        <f t="shared" si="194"/>
        <v>0.02</v>
      </c>
    </row>
    <row r="2453" spans="1:23" x14ac:dyDescent="0.25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VLOOKUP(F2453:F7258,'Customer Info'!A:B,2,0)</f>
        <v>Darren</v>
      </c>
      <c r="H2453" s="6" t="str">
        <f>VLOOKUP($F$10:$F$4815,'Customer Info'!$A$1:$C$501,3,0)</f>
        <v>Koutras</v>
      </c>
      <c r="I2453" s="6" t="str">
        <f>VLOOKUP($F$10:$F$4815,'Customer Info'!$A$1:$E$501,5,0)</f>
        <v>Pune</v>
      </c>
      <c r="J2453" s="2" t="s">
        <v>215</v>
      </c>
      <c r="K2453" s="7" t="str">
        <f>VLOOKUP($J:$J,'Product Details'!$B:$C,2,0)</f>
        <v>Technology</v>
      </c>
      <c r="L2453" s="7" t="str">
        <f>VLOOKUP($J:$J,'Product Details'!$B:$D,3,0)</f>
        <v>Machines</v>
      </c>
      <c r="M2453" s="7"/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">
        <v>62</v>
      </c>
      <c r="T2453" s="9">
        <f t="shared" si="192"/>
        <v>19010</v>
      </c>
      <c r="U2453" s="9">
        <f t="shared" si="193"/>
        <v>1118</v>
      </c>
      <c r="V2453" s="2" t="s">
        <v>34</v>
      </c>
      <c r="W2453" s="10">
        <f t="shared" si="194"/>
        <v>0.05</v>
      </c>
    </row>
    <row r="2454" spans="1:23" x14ac:dyDescent="0.25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VLOOKUP(F2454:F7259,'Customer Info'!A:B,2,0)</f>
        <v>Stuart</v>
      </c>
      <c r="H2454" s="6" t="str">
        <f>VLOOKUP($F$10:$F$4815,'Customer Info'!$A$1:$C$501,3,0)</f>
        <v>Calhoun</v>
      </c>
      <c r="I2454" s="6" t="str">
        <f>VLOOKUP($F$10:$F$4815,'Customer Info'!$A$1:$E$501,5,0)</f>
        <v>Pforzheim</v>
      </c>
      <c r="J2454" s="2" t="s">
        <v>329</v>
      </c>
      <c r="K2454" s="7" t="str">
        <f>VLOOKUP($J:$J,'Product Details'!$B:$C,2,0)</f>
        <v>Office_Supplies</v>
      </c>
      <c r="L2454" s="7" t="str">
        <f>VLOOKUP($J:$J,'Product Details'!$B:$D,3,0)</f>
        <v>Appliances</v>
      </c>
      <c r="M2454" s="7"/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">
        <v>82</v>
      </c>
      <c r="T2454" s="9">
        <f t="shared" si="192"/>
        <v>2377</v>
      </c>
      <c r="U2454" s="9">
        <f t="shared" si="193"/>
        <v>274</v>
      </c>
      <c r="V2454" s="2" t="s">
        <v>31</v>
      </c>
      <c r="W2454" s="10">
        <f t="shared" si="194"/>
        <v>0.02</v>
      </c>
    </row>
    <row r="2455" spans="1:23" x14ac:dyDescent="0.25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VLOOKUP(F2455:F7260,'Customer Info'!A:B,2,0)</f>
        <v>Adam</v>
      </c>
      <c r="H2455" s="6" t="str">
        <f>VLOOKUP($F$10:$F$4815,'Customer Info'!$A$1:$C$501,3,0)</f>
        <v>Bellavance</v>
      </c>
      <c r="I2455" s="6" t="str">
        <f>VLOOKUP($F$10:$F$4815,'Customer Info'!$A$1:$E$501,5,0)</f>
        <v>Kwinana</v>
      </c>
      <c r="J2455" s="2" t="s">
        <v>215</v>
      </c>
      <c r="K2455" s="7" t="str">
        <f>VLOOKUP($J:$J,'Product Details'!$B:$C,2,0)</f>
        <v>Technology</v>
      </c>
      <c r="L2455" s="7" t="str">
        <f>VLOOKUP($J:$J,'Product Details'!$B:$D,3,0)</f>
        <v>Machines</v>
      </c>
      <c r="M2455" s="7"/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">
        <v>94</v>
      </c>
      <c r="T2455" s="9">
        <f t="shared" si="192"/>
        <v>21324</v>
      </c>
      <c r="U2455" s="9">
        <f t="shared" si="193"/>
        <v>2039</v>
      </c>
      <c r="V2455" s="2" t="s">
        <v>34</v>
      </c>
      <c r="W2455" s="10">
        <f t="shared" si="194"/>
        <v>0.05</v>
      </c>
    </row>
    <row r="2456" spans="1:23" x14ac:dyDescent="0.25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VLOOKUP(F2456:F7261,'Customer Info'!A:B,2,0)</f>
        <v>Becky</v>
      </c>
      <c r="H2456" s="6" t="str">
        <f>VLOOKUP($F$10:$F$4815,'Customer Info'!$A$1:$C$501,3,0)</f>
        <v>Pak</v>
      </c>
      <c r="I2456" s="6" t="str">
        <f>VLOOKUP($F$10:$F$4815,'Customer Info'!$A$1:$E$501,5,0)</f>
        <v>Mandurah</v>
      </c>
      <c r="J2456" s="2" t="s">
        <v>351</v>
      </c>
      <c r="K2456" s="7" t="str">
        <f>VLOOKUP($J:$J,'Product Details'!$B:$C,2,0)</f>
        <v>Furniture</v>
      </c>
      <c r="L2456" s="7" t="str">
        <f>VLOOKUP($J:$J,'Product Details'!$B:$D,3,0)</f>
        <v>Tables</v>
      </c>
      <c r="M2456" s="7"/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">
        <v>30</v>
      </c>
      <c r="T2456" s="9">
        <f t="shared" si="192"/>
        <v>172</v>
      </c>
      <c r="U2456" s="9">
        <f t="shared" si="193"/>
        <v>38</v>
      </c>
      <c r="V2456" s="2" t="s">
        <v>34</v>
      </c>
      <c r="W2456" s="10">
        <f t="shared" si="194"/>
        <v>0.02</v>
      </c>
    </row>
    <row r="2457" spans="1:23" x14ac:dyDescent="0.25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VLOOKUP(F2457:F7262,'Customer Info'!A:B,2,0)</f>
        <v>Lisa</v>
      </c>
      <c r="H2457" s="6" t="str">
        <f>VLOOKUP($F$10:$F$4815,'Customer Info'!$A$1:$C$501,3,0)</f>
        <v>Ryan</v>
      </c>
      <c r="I2457" s="6" t="str">
        <f>VLOOKUP($F$10:$F$4815,'Customer Info'!$A$1:$E$501,5,0)</f>
        <v>Berlin</v>
      </c>
      <c r="J2457" s="2" t="s">
        <v>97</v>
      </c>
      <c r="K2457" s="7" t="str">
        <f>VLOOKUP($J:$J,'Product Details'!$B:$C,2,0)</f>
        <v>Technology</v>
      </c>
      <c r="L2457" s="7" t="str">
        <f>VLOOKUP($J:$J,'Product Details'!$B:$D,3,0)</f>
        <v>Machines</v>
      </c>
      <c r="M2457" s="7"/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">
        <v>49</v>
      </c>
      <c r="T2457" s="9">
        <f t="shared" si="192"/>
        <v>7747</v>
      </c>
      <c r="U2457" s="9">
        <f t="shared" si="193"/>
        <v>625</v>
      </c>
      <c r="V2457" s="2" t="s">
        <v>34</v>
      </c>
      <c r="W2457" s="10">
        <f t="shared" si="194"/>
        <v>0.05</v>
      </c>
    </row>
    <row r="2458" spans="1:23" x14ac:dyDescent="0.25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VLOOKUP(F2458:F7263,'Customer Info'!A:B,2,0)</f>
        <v>Jesus</v>
      </c>
      <c r="H2458" s="6" t="str">
        <f>VLOOKUP($F$10:$F$4815,'Customer Info'!$A$1:$C$501,3,0)</f>
        <v>Ocampo</v>
      </c>
      <c r="I2458" s="6" t="str">
        <f>VLOOKUP($F$10:$F$4815,'Customer Info'!$A$1:$E$501,5,0)</f>
        <v>Herten</v>
      </c>
      <c r="J2458" s="2" t="s">
        <v>377</v>
      </c>
      <c r="K2458" s="7" t="str">
        <f>VLOOKUP($J:$J,'Product Details'!$B:$C,2,0)</f>
        <v>Furniture</v>
      </c>
      <c r="L2458" s="7" t="str">
        <f>VLOOKUP($J:$J,'Product Details'!$B:$D,3,0)</f>
        <v>Tables</v>
      </c>
      <c r="M2458" s="7"/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">
        <v>52</v>
      </c>
      <c r="T2458" s="9">
        <f t="shared" si="192"/>
        <v>7306</v>
      </c>
      <c r="U2458" s="9">
        <f t="shared" si="193"/>
        <v>460</v>
      </c>
      <c r="V2458" s="2" t="s">
        <v>34</v>
      </c>
      <c r="W2458" s="10">
        <f t="shared" si="194"/>
        <v>0.05</v>
      </c>
    </row>
    <row r="2459" spans="1:23" x14ac:dyDescent="0.25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VLOOKUP(F2459:F7264,'Customer Info'!A:B,2,0)</f>
        <v>Eugene</v>
      </c>
      <c r="H2459" s="6" t="str">
        <f>VLOOKUP($F$10:$F$4815,'Customer Info'!$A$1:$C$501,3,0)</f>
        <v>Hildebrand</v>
      </c>
      <c r="I2459" s="6" t="str">
        <f>VLOOKUP($F$10:$F$4815,'Customer Info'!$A$1:$E$501,5,0)</f>
        <v>Coffs Harbour</v>
      </c>
      <c r="J2459" s="2" t="s">
        <v>1168</v>
      </c>
      <c r="K2459" s="7" t="str">
        <f>VLOOKUP($J:$J,'Product Details'!$B:$C,2,0)</f>
        <v>Office_Supplies</v>
      </c>
      <c r="L2459" s="7" t="str">
        <f>VLOOKUP($J:$J,'Product Details'!$B:$D,3,0)</f>
        <v>Supplies</v>
      </c>
      <c r="M2459" s="7"/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1816</v>
      </c>
      <c r="S2459" s="2">
        <v>63</v>
      </c>
      <c r="T2459" s="9">
        <f t="shared" si="192"/>
        <v>1879</v>
      </c>
      <c r="U2459" s="9">
        <f t="shared" si="193"/>
        <v>180</v>
      </c>
      <c r="V2459" s="2" t="s">
        <v>64</v>
      </c>
      <c r="W2459" s="10">
        <f t="shared" si="194"/>
        <v>0.02</v>
      </c>
    </row>
    <row r="2460" spans="1:23" x14ac:dyDescent="0.25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VLOOKUP(F2460:F7265,'Customer Info'!A:B,2,0)</f>
        <v>Kean</v>
      </c>
      <c r="H2460" s="6" t="str">
        <f>VLOOKUP($F$10:$F$4815,'Customer Info'!$A$1:$C$501,3,0)</f>
        <v>Thornton</v>
      </c>
      <c r="I2460" s="6" t="str">
        <f>VLOOKUP($F$10:$F$4815,'Customer Info'!$A$1:$E$501,5,0)</f>
        <v>Melbourne</v>
      </c>
      <c r="J2460" s="2" t="s">
        <v>1168</v>
      </c>
      <c r="K2460" s="7" t="str">
        <f>VLOOKUP($J:$J,'Product Details'!$B:$C,2,0)</f>
        <v>Office_Supplies</v>
      </c>
      <c r="L2460" s="7" t="str">
        <f>VLOOKUP($J:$J,'Product Details'!$B:$D,3,0)</f>
        <v>Supplies</v>
      </c>
      <c r="M2460" s="7"/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224</v>
      </c>
      <c r="S2460" s="2">
        <v>86</v>
      </c>
      <c r="T2460" s="9">
        <f t="shared" si="192"/>
        <v>310</v>
      </c>
      <c r="U2460" s="9">
        <f t="shared" si="193"/>
        <v>100</v>
      </c>
      <c r="V2460" s="2" t="s">
        <v>34</v>
      </c>
      <c r="W2460" s="10">
        <f t="shared" si="194"/>
        <v>0.02</v>
      </c>
    </row>
    <row r="2461" spans="1:23" x14ac:dyDescent="0.25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VLOOKUP(F2461:F7266,'Customer Info'!A:B,2,0)</f>
        <v>Bryan</v>
      </c>
      <c r="H2461" s="6" t="str">
        <f>VLOOKUP($F$10:$F$4815,'Customer Info'!$A$1:$C$501,3,0)</f>
        <v>Spruell</v>
      </c>
      <c r="I2461" s="6" t="str">
        <f>VLOOKUP($F$10:$F$4815,'Customer Info'!$A$1:$E$501,5,0)</f>
        <v>Bekasi</v>
      </c>
      <c r="J2461" s="2" t="s">
        <v>1174</v>
      </c>
      <c r="K2461" s="7" t="str">
        <f>VLOOKUP($J:$J,'Product Details'!$B:$C,2,0)</f>
        <v>Office_Supplies</v>
      </c>
      <c r="L2461" s="7" t="str">
        <f>VLOOKUP($J:$J,'Product Details'!$B:$D,3,0)</f>
        <v>Storage</v>
      </c>
      <c r="M2461" s="7"/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25255</v>
      </c>
      <c r="S2461" s="2">
        <v>67</v>
      </c>
      <c r="T2461" s="9">
        <f t="shared" si="192"/>
        <v>25322</v>
      </c>
      <c r="U2461" s="9">
        <f t="shared" si="193"/>
        <v>2152</v>
      </c>
      <c r="V2461" s="2" t="s">
        <v>34</v>
      </c>
      <c r="W2461" s="10">
        <f t="shared" si="194"/>
        <v>7.0000000000000007E-2</v>
      </c>
    </row>
    <row r="2462" spans="1:23" x14ac:dyDescent="0.25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VLOOKUP(F2462:F7267,'Customer Info'!A:B,2,0)</f>
        <v>Julie</v>
      </c>
      <c r="H2462" s="6" t="str">
        <f>VLOOKUP($F$10:$F$4815,'Customer Info'!$A$1:$C$501,3,0)</f>
        <v>Prescott</v>
      </c>
      <c r="I2462" s="6" t="str">
        <f>VLOOKUP($F$10:$F$4815,'Customer Info'!$A$1:$E$501,5,0)</f>
        <v>Norderstedt</v>
      </c>
      <c r="J2462" s="2" t="s">
        <v>1225</v>
      </c>
      <c r="K2462" s="7" t="str">
        <f>VLOOKUP($J:$J,'Product Details'!$B:$C,2,0)</f>
        <v>Office_Supplies</v>
      </c>
      <c r="L2462" s="7" t="str">
        <f>VLOOKUP($J:$J,'Product Details'!$B:$D,3,0)</f>
        <v>Labels</v>
      </c>
      <c r="M2462" s="7"/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2492</v>
      </c>
      <c r="S2462" s="2">
        <v>79</v>
      </c>
      <c r="T2462" s="9">
        <f t="shared" si="192"/>
        <v>2571</v>
      </c>
      <c r="U2462" s="9">
        <f t="shared" si="193"/>
        <v>243</v>
      </c>
      <c r="V2462" s="2" t="s">
        <v>34</v>
      </c>
      <c r="W2462" s="10">
        <f t="shared" si="194"/>
        <v>0.02</v>
      </c>
    </row>
    <row r="2463" spans="1:23" x14ac:dyDescent="0.25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VLOOKUP(F2463:F7268,'Customer Info'!A:B,2,0)</f>
        <v>Roland</v>
      </c>
      <c r="H2463" s="6" t="str">
        <f>VLOOKUP($F$10:$F$4815,'Customer Info'!$A$1:$C$501,3,0)</f>
        <v>Murray</v>
      </c>
      <c r="I2463" s="6" t="str">
        <f>VLOOKUP($F$10:$F$4815,'Customer Info'!$A$1:$E$501,5,0)</f>
        <v>Frankfurt</v>
      </c>
      <c r="J2463" s="2" t="s">
        <v>63</v>
      </c>
      <c r="K2463" s="7" t="str">
        <f>VLOOKUP($J:$J,'Product Details'!$B:$C,2,0)</f>
        <v>Office_Supplies</v>
      </c>
      <c r="L2463" s="7" t="str">
        <f>VLOOKUP($J:$J,'Product Details'!$B:$D,3,0)</f>
        <v>Envelopes</v>
      </c>
      <c r="M2463" s="7"/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13731</v>
      </c>
      <c r="S2463" s="2">
        <v>81</v>
      </c>
      <c r="T2463" s="9">
        <f t="shared" si="192"/>
        <v>13812</v>
      </c>
      <c r="U2463" s="9">
        <f t="shared" si="193"/>
        <v>972</v>
      </c>
      <c r="V2463" s="2" t="s">
        <v>64</v>
      </c>
      <c r="W2463" s="10">
        <f t="shared" si="194"/>
        <v>0.05</v>
      </c>
    </row>
    <row r="2464" spans="1:23" x14ac:dyDescent="0.25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VLOOKUP(F2464:F7269,'Customer Info'!A:B,2,0)</f>
        <v>Brian</v>
      </c>
      <c r="H2464" s="6" t="str">
        <f>VLOOKUP($F$10:$F$4815,'Customer Info'!$A$1:$C$501,3,0)</f>
        <v>Dahlen</v>
      </c>
      <c r="I2464" s="6" t="str">
        <f>VLOOKUP($F$10:$F$4815,'Customer Info'!$A$1:$E$501,5,0)</f>
        <v>Shantou</v>
      </c>
      <c r="J2464" s="2" t="s">
        <v>97</v>
      </c>
      <c r="K2464" s="7" t="str">
        <f>VLOOKUP($J:$J,'Product Details'!$B:$C,2,0)</f>
        <v>Technology</v>
      </c>
      <c r="L2464" s="7" t="str">
        <f>VLOOKUP($J:$J,'Product Details'!$B:$D,3,0)</f>
        <v>Machines</v>
      </c>
      <c r="M2464" s="7"/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6747</v>
      </c>
      <c r="S2464" s="2">
        <v>36</v>
      </c>
      <c r="T2464" s="9">
        <f t="shared" si="192"/>
        <v>6783</v>
      </c>
      <c r="U2464" s="9">
        <f t="shared" si="193"/>
        <v>477</v>
      </c>
      <c r="V2464" s="2" t="s">
        <v>72</v>
      </c>
      <c r="W2464" s="10">
        <f t="shared" si="194"/>
        <v>0.05</v>
      </c>
    </row>
    <row r="2465" spans="1:23" x14ac:dyDescent="0.25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VLOOKUP(F2465:F7270,'Customer Info'!A:B,2,0)</f>
        <v>Max</v>
      </c>
      <c r="H2465" s="6" t="str">
        <f>VLOOKUP($F$10:$F$4815,'Customer Info'!$A$1:$C$501,3,0)</f>
        <v>Ludwig</v>
      </c>
      <c r="I2465" s="6" t="str">
        <f>VLOOKUP($F$10:$F$4815,'Customer Info'!$A$1:$E$501,5,0)</f>
        <v>Newcastle</v>
      </c>
      <c r="J2465" s="2" t="s">
        <v>362</v>
      </c>
      <c r="K2465" s="7" t="str">
        <f>VLOOKUP($J:$J,'Product Details'!$B:$C,2,0)</f>
        <v>Technology</v>
      </c>
      <c r="L2465" s="7" t="str">
        <f>VLOOKUP($J:$J,'Product Details'!$B:$D,3,0)</f>
        <v>Machines</v>
      </c>
      <c r="M2465" s="7"/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270</v>
      </c>
      <c r="S2465" s="2">
        <v>10</v>
      </c>
      <c r="T2465" s="9">
        <f t="shared" si="192"/>
        <v>280</v>
      </c>
      <c r="U2465" s="9">
        <f t="shared" si="193"/>
        <v>37</v>
      </c>
      <c r="V2465" s="2" t="s">
        <v>31</v>
      </c>
      <c r="W2465" s="10">
        <f t="shared" si="194"/>
        <v>0.02</v>
      </c>
    </row>
    <row r="2466" spans="1:23" x14ac:dyDescent="0.25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VLOOKUP(F2466:F7271,'Customer Info'!A:B,2,0)</f>
        <v>Barry</v>
      </c>
      <c r="H2466" s="6" t="str">
        <f>VLOOKUP($F$10:$F$4815,'Customer Info'!$A$1:$C$501,3,0)</f>
        <v>Blumstein</v>
      </c>
      <c r="I2466" s="6" t="str">
        <f>VLOOKUP($F$10:$F$4815,'Customer Info'!$A$1:$E$501,5,0)</f>
        <v>Toowoomba</v>
      </c>
      <c r="J2466" s="2" t="s">
        <v>962</v>
      </c>
      <c r="K2466" s="7" t="str">
        <f>VLOOKUP($J:$J,'Product Details'!$B:$C,2,0)</f>
        <v>Furniture</v>
      </c>
      <c r="L2466" s="7" t="str">
        <f>VLOOKUP($J:$J,'Product Details'!$B:$D,3,0)</f>
        <v>Bookcases</v>
      </c>
      <c r="M2466" s="7"/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567</v>
      </c>
      <c r="S2466" s="2">
        <v>10</v>
      </c>
      <c r="T2466" s="9">
        <f t="shared" si="192"/>
        <v>577</v>
      </c>
      <c r="U2466" s="9">
        <f t="shared" si="193"/>
        <v>55</v>
      </c>
      <c r="V2466" s="2" t="s">
        <v>34</v>
      </c>
      <c r="W2466" s="10">
        <f t="shared" si="194"/>
        <v>0.02</v>
      </c>
    </row>
    <row r="2467" spans="1:23" x14ac:dyDescent="0.25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VLOOKUP(F2467:F7272,'Customer Info'!A:B,2,0)</f>
        <v>Damala</v>
      </c>
      <c r="H2467" s="6" t="str">
        <f>VLOOKUP($F$10:$F$4815,'Customer Info'!$A$1:$C$501,3,0)</f>
        <v>Kotsonis</v>
      </c>
      <c r="I2467" s="6" t="str">
        <f>VLOOKUP($F$10:$F$4815,'Customer Info'!$A$1:$E$501,5,0)</f>
        <v>Berlin</v>
      </c>
      <c r="J2467" s="2" t="s">
        <v>119</v>
      </c>
      <c r="K2467" s="7" t="str">
        <f>VLOOKUP($J:$J,'Product Details'!$B:$C,2,0)</f>
        <v>Furniture</v>
      </c>
      <c r="L2467" s="7" t="str">
        <f>VLOOKUP($J:$J,'Product Details'!$B:$D,3,0)</f>
        <v>Furnishings</v>
      </c>
      <c r="M2467" s="7"/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17682</v>
      </c>
      <c r="S2467" s="2">
        <v>96</v>
      </c>
      <c r="T2467" s="9">
        <f t="shared" si="192"/>
        <v>17778</v>
      </c>
      <c r="U2467" s="9">
        <f t="shared" si="193"/>
        <v>915</v>
      </c>
      <c r="V2467" s="2" t="s">
        <v>34</v>
      </c>
      <c r="W2467" s="10">
        <f t="shared" si="194"/>
        <v>0.05</v>
      </c>
    </row>
    <row r="2468" spans="1:23" x14ac:dyDescent="0.25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VLOOKUP(F2468:F7273,'Customer Info'!A:B,2,0)</f>
        <v>David</v>
      </c>
      <c r="H2468" s="6" t="str">
        <f>VLOOKUP($F$10:$F$4815,'Customer Info'!$A$1:$C$501,3,0)</f>
        <v>Philippe</v>
      </c>
      <c r="I2468" s="6" t="str">
        <f>VLOOKUP($F$10:$F$4815,'Customer Info'!$A$1:$E$501,5,0)</f>
        <v>Hamburg</v>
      </c>
      <c r="J2468" s="2" t="s">
        <v>1143</v>
      </c>
      <c r="K2468" s="7" t="str">
        <f>VLOOKUP($J:$J,'Product Details'!$B:$C,2,0)</f>
        <v>Furniture</v>
      </c>
      <c r="L2468" s="7" t="str">
        <f>VLOOKUP($J:$J,'Product Details'!$B:$D,3,0)</f>
        <v>Bookcases</v>
      </c>
      <c r="M2468" s="7"/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54912</v>
      </c>
      <c r="S2468" s="2">
        <v>37</v>
      </c>
      <c r="T2468" s="9">
        <f t="shared" si="192"/>
        <v>54949</v>
      </c>
      <c r="U2468" s="9">
        <f t="shared" si="193"/>
        <v>1613</v>
      </c>
      <c r="V2468" s="2" t="s">
        <v>34</v>
      </c>
      <c r="W2468" s="10">
        <f t="shared" si="194"/>
        <v>0.09</v>
      </c>
    </row>
    <row r="2469" spans="1:23" x14ac:dyDescent="0.25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VLOOKUP(F2469:F7274,'Customer Info'!A:B,2,0)</f>
        <v>Katherine</v>
      </c>
      <c r="H2469" s="6" t="str">
        <f>VLOOKUP($F$10:$F$4815,'Customer Info'!$A$1:$C$501,3,0)</f>
        <v>Murray</v>
      </c>
      <c r="I2469" s="6" t="str">
        <f>VLOOKUP($F$10:$F$4815,'Customer Info'!$A$1:$E$501,5,0)</f>
        <v>Sydney</v>
      </c>
      <c r="J2469" s="2" t="s">
        <v>320</v>
      </c>
      <c r="K2469" s="7" t="str">
        <f>VLOOKUP($J:$J,'Product Details'!$B:$C,2,0)</f>
        <v>Technology</v>
      </c>
      <c r="L2469" s="7" t="str">
        <f>VLOOKUP($J:$J,'Product Details'!$B:$D,3,0)</f>
        <v>Accessories</v>
      </c>
      <c r="M2469" s="7"/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3596</v>
      </c>
      <c r="S2469" s="2">
        <v>88</v>
      </c>
      <c r="T2469" s="9">
        <f t="shared" si="192"/>
        <v>3684</v>
      </c>
      <c r="U2469" s="9">
        <f t="shared" si="193"/>
        <v>352</v>
      </c>
      <c r="V2469" s="2" t="s">
        <v>64</v>
      </c>
      <c r="W2469" s="10">
        <f t="shared" si="194"/>
        <v>0.02</v>
      </c>
    </row>
    <row r="2470" spans="1:23" x14ac:dyDescent="0.25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VLOOKUP(F2470:F7275,'Customer Info'!A:B,2,0)</f>
        <v>Don</v>
      </c>
      <c r="H2470" s="6" t="str">
        <f>VLOOKUP($F$10:$F$4815,'Customer Info'!$A$1:$C$501,3,0)</f>
        <v>Weiss</v>
      </c>
      <c r="I2470" s="6" t="str">
        <f>VLOOKUP($F$10:$F$4815,'Customer Info'!$A$1:$E$501,5,0)</f>
        <v>Sydney</v>
      </c>
      <c r="J2470" s="2" t="s">
        <v>841</v>
      </c>
      <c r="K2470" s="7" t="str">
        <f>VLOOKUP($J:$J,'Product Details'!$B:$C,2,0)</f>
        <v>Office_Supplies</v>
      </c>
      <c r="L2470" s="7" t="str">
        <f>VLOOKUP($J:$J,'Product Details'!$B:$D,3,0)</f>
        <v>Envelopes</v>
      </c>
      <c r="M2470" s="7"/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4714</v>
      </c>
      <c r="S2470" s="2">
        <v>77</v>
      </c>
      <c r="T2470" s="9">
        <f t="shared" si="192"/>
        <v>4791</v>
      </c>
      <c r="U2470" s="9">
        <f t="shared" si="193"/>
        <v>468</v>
      </c>
      <c r="V2470" s="2" t="s">
        <v>31</v>
      </c>
      <c r="W2470" s="10">
        <f t="shared" si="194"/>
        <v>0.02</v>
      </c>
    </row>
    <row r="2471" spans="1:23" x14ac:dyDescent="0.25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VLOOKUP(F2471:F7276,'Customer Info'!A:B,2,0)</f>
        <v>Barry</v>
      </c>
      <c r="H2471" s="6" t="str">
        <f>VLOOKUP($F$10:$F$4815,'Customer Info'!$A$1:$C$501,3,0)</f>
        <v>Blumstein</v>
      </c>
      <c r="I2471" s="6" t="str">
        <f>VLOOKUP($F$10:$F$4815,'Customer Info'!$A$1:$E$501,5,0)</f>
        <v>Toowoomba</v>
      </c>
      <c r="J2471" s="2" t="s">
        <v>173</v>
      </c>
      <c r="K2471" s="7" t="str">
        <f>VLOOKUP($J:$J,'Product Details'!$B:$C,2,0)</f>
        <v>Office_Supplies</v>
      </c>
      <c r="L2471" s="7" t="str">
        <f>VLOOKUP($J:$J,'Product Details'!$B:$D,3,0)</f>
        <v>Fasteners</v>
      </c>
      <c r="M2471" s="7"/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23880</v>
      </c>
      <c r="S2471" s="2">
        <v>32</v>
      </c>
      <c r="T2471" s="9">
        <f t="shared" si="192"/>
        <v>23912</v>
      </c>
      <c r="U2471" s="9">
        <f t="shared" si="193"/>
        <v>1787</v>
      </c>
      <c r="V2471" s="2" t="s">
        <v>64</v>
      </c>
      <c r="W2471" s="10">
        <f t="shared" si="194"/>
        <v>0.05</v>
      </c>
    </row>
    <row r="2472" spans="1:23" x14ac:dyDescent="0.25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VLOOKUP(F2472:F7277,'Customer Info'!A:B,2,0)</f>
        <v>Kean</v>
      </c>
      <c r="H2472" s="6" t="str">
        <f>VLOOKUP($F$10:$F$4815,'Customer Info'!$A$1:$C$501,3,0)</f>
        <v>Thornton</v>
      </c>
      <c r="I2472" s="6" t="str">
        <f>VLOOKUP($F$10:$F$4815,'Customer Info'!$A$1:$E$501,5,0)</f>
        <v>Brisbane</v>
      </c>
      <c r="J2472" s="2" t="s">
        <v>270</v>
      </c>
      <c r="K2472" s="7" t="str">
        <f>VLOOKUP($J:$J,'Product Details'!$B:$C,2,0)</f>
        <v>Furniture</v>
      </c>
      <c r="L2472" s="7" t="str">
        <f>VLOOKUP($J:$J,'Product Details'!$B:$D,3,0)</f>
        <v>Furnishings</v>
      </c>
      <c r="M2472" s="7"/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666</v>
      </c>
      <c r="S2472" s="2">
        <v>74</v>
      </c>
      <c r="T2472" s="9">
        <f t="shared" si="192"/>
        <v>740</v>
      </c>
      <c r="U2472" s="9">
        <f t="shared" si="193"/>
        <v>116</v>
      </c>
      <c r="V2472" s="2" t="s">
        <v>64</v>
      </c>
      <c r="W2472" s="10">
        <f t="shared" si="194"/>
        <v>0.02</v>
      </c>
    </row>
    <row r="2473" spans="1:23" x14ac:dyDescent="0.25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VLOOKUP(F2473:F7278,'Customer Info'!A:B,2,0)</f>
        <v>Logan</v>
      </c>
      <c r="H2473" s="6" t="str">
        <f>VLOOKUP($F$10:$F$4815,'Customer Info'!$A$1:$C$501,3,0)</f>
        <v>Currie</v>
      </c>
      <c r="I2473" s="6" t="str">
        <f>VLOOKUP($F$10:$F$4815,'Customer Info'!$A$1:$E$501,5,0)</f>
        <v>Gold Coast</v>
      </c>
      <c r="J2473" s="2" t="s">
        <v>320</v>
      </c>
      <c r="K2473" s="7" t="str">
        <f>VLOOKUP($J:$J,'Product Details'!$B:$C,2,0)</f>
        <v>Technology</v>
      </c>
      <c r="L2473" s="7" t="str">
        <f>VLOOKUP($J:$J,'Product Details'!$B:$D,3,0)</f>
        <v>Accessories</v>
      </c>
      <c r="M2473" s="7"/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3321</v>
      </c>
      <c r="S2473" s="2">
        <v>56</v>
      </c>
      <c r="T2473" s="9">
        <f t="shared" si="192"/>
        <v>3377</v>
      </c>
      <c r="U2473" s="9">
        <f t="shared" si="193"/>
        <v>388</v>
      </c>
      <c r="V2473" s="2" t="s">
        <v>34</v>
      </c>
      <c r="W2473" s="10">
        <f t="shared" si="194"/>
        <v>0.02</v>
      </c>
    </row>
    <row r="2474" spans="1:23" x14ac:dyDescent="0.25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VLOOKUP(F2474:F7279,'Customer Info'!A:B,2,0)</f>
        <v>Anthony</v>
      </c>
      <c r="H2474" s="6" t="str">
        <f>VLOOKUP($F$10:$F$4815,'Customer Info'!$A$1:$C$501,3,0)</f>
        <v>Rawles</v>
      </c>
      <c r="I2474" s="6" t="str">
        <f>VLOOKUP($F$10:$F$4815,'Customer Info'!$A$1:$E$501,5,0)</f>
        <v>Samarinda</v>
      </c>
      <c r="J2474" s="2" t="s">
        <v>294</v>
      </c>
      <c r="K2474" s="7" t="str">
        <f>VLOOKUP($J:$J,'Product Details'!$B:$C,2,0)</f>
        <v>Furniture</v>
      </c>
      <c r="L2474" s="7" t="str">
        <f>VLOOKUP($J:$J,'Product Details'!$B:$D,3,0)</f>
        <v>Bookcases</v>
      </c>
      <c r="M2474" s="7"/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6868</v>
      </c>
      <c r="S2474" s="2">
        <v>97</v>
      </c>
      <c r="T2474" s="9">
        <f t="shared" si="192"/>
        <v>6965</v>
      </c>
      <c r="U2474" s="9">
        <f t="shared" si="193"/>
        <v>357</v>
      </c>
      <c r="V2474" s="2" t="s">
        <v>34</v>
      </c>
      <c r="W2474" s="10">
        <f t="shared" si="194"/>
        <v>0.05</v>
      </c>
    </row>
    <row r="2475" spans="1:23" x14ac:dyDescent="0.25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VLOOKUP(F2475:F7280,'Customer Info'!A:B,2,0)</f>
        <v>Michael</v>
      </c>
      <c r="H2475" s="6" t="str">
        <f>VLOOKUP($F$10:$F$4815,'Customer Info'!$A$1:$C$501,3,0)</f>
        <v>Chen</v>
      </c>
      <c r="I2475" s="6" t="str">
        <f>VLOOKUP($F$10:$F$4815,'Customer Info'!$A$1:$E$501,5,0)</f>
        <v>Jakarta</v>
      </c>
      <c r="J2475" s="2" t="s">
        <v>297</v>
      </c>
      <c r="K2475" s="7" t="str">
        <f>VLOOKUP($J:$J,'Product Details'!$B:$C,2,0)</f>
        <v>Office_Supplies</v>
      </c>
      <c r="L2475" s="7" t="str">
        <f>VLOOKUP($J:$J,'Product Details'!$B:$D,3,0)</f>
        <v>Binders</v>
      </c>
      <c r="M2475" s="7"/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8399</v>
      </c>
      <c r="S2475" s="2">
        <v>85</v>
      </c>
      <c r="T2475" s="9">
        <f t="shared" si="192"/>
        <v>8484</v>
      </c>
      <c r="U2475" s="9">
        <f t="shared" si="193"/>
        <v>483</v>
      </c>
      <c r="V2475" s="2" t="s">
        <v>34</v>
      </c>
      <c r="W2475" s="10">
        <f t="shared" si="194"/>
        <v>0.05</v>
      </c>
    </row>
    <row r="2476" spans="1:23" x14ac:dyDescent="0.25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VLOOKUP(F2476:F7281,'Customer Info'!A:B,2,0)</f>
        <v>Cathy</v>
      </c>
      <c r="H2476" s="6" t="str">
        <f>VLOOKUP($F$10:$F$4815,'Customer Info'!$A$1:$C$501,3,0)</f>
        <v>Hwang</v>
      </c>
      <c r="I2476" s="6" t="str">
        <f>VLOOKUP($F$10:$F$4815,'Customer Info'!$A$1:$E$501,5,0)</f>
        <v>Ballarat</v>
      </c>
      <c r="J2476" s="2" t="s">
        <v>54</v>
      </c>
      <c r="K2476" s="7" t="str">
        <f>VLOOKUP($J:$J,'Product Details'!$B:$C,2,0)</f>
        <v>Furniture</v>
      </c>
      <c r="L2476" s="7" t="str">
        <f>VLOOKUP($J:$J,'Product Details'!$B:$D,3,0)</f>
        <v>Tables</v>
      </c>
      <c r="M2476" s="7"/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1098</v>
      </c>
      <c r="S2476" s="2">
        <v>30</v>
      </c>
      <c r="T2476" s="9">
        <f t="shared" si="192"/>
        <v>1128</v>
      </c>
      <c r="U2476" s="9">
        <f t="shared" si="193"/>
        <v>120</v>
      </c>
      <c r="V2476" s="2" t="s">
        <v>34</v>
      </c>
      <c r="W2476" s="10">
        <f t="shared" si="194"/>
        <v>0.02</v>
      </c>
    </row>
    <row r="2477" spans="1:23" x14ac:dyDescent="0.25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VLOOKUP(F2477:F7282,'Customer Info'!A:B,2,0)</f>
        <v>Ionia</v>
      </c>
      <c r="H2477" s="6" t="str">
        <f>VLOOKUP($F$10:$F$4815,'Customer Info'!$A$1:$C$501,3,0)</f>
        <v>McGrath</v>
      </c>
      <c r="I2477" s="6" t="str">
        <f>VLOOKUP($F$10:$F$4815,'Customer Info'!$A$1:$E$501,5,0)</f>
        <v>Dormagen</v>
      </c>
      <c r="J2477" s="2" t="s">
        <v>54</v>
      </c>
      <c r="K2477" s="7" t="str">
        <f>VLOOKUP($J:$J,'Product Details'!$B:$C,2,0)</f>
        <v>Furniture</v>
      </c>
      <c r="L2477" s="7" t="str">
        <f>VLOOKUP($J:$J,'Product Details'!$B:$D,3,0)</f>
        <v>Tables</v>
      </c>
      <c r="M2477" s="7"/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3321</v>
      </c>
      <c r="S2477" s="2">
        <v>76</v>
      </c>
      <c r="T2477" s="9">
        <f t="shared" si="192"/>
        <v>3397</v>
      </c>
      <c r="U2477" s="9">
        <f t="shared" si="193"/>
        <v>408</v>
      </c>
      <c r="V2477" s="2" t="s">
        <v>31</v>
      </c>
      <c r="W2477" s="10">
        <f t="shared" si="194"/>
        <v>0.02</v>
      </c>
    </row>
    <row r="2478" spans="1:23" x14ac:dyDescent="0.25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VLOOKUP(F2478:F7283,'Customer Info'!A:B,2,0)</f>
        <v>Toby</v>
      </c>
      <c r="H2478" s="6" t="str">
        <f>VLOOKUP($F$10:$F$4815,'Customer Info'!$A$1:$C$501,3,0)</f>
        <v>Gnade</v>
      </c>
      <c r="I2478" s="6" t="str">
        <f>VLOOKUP($F$10:$F$4815,'Customer Info'!$A$1:$E$501,5,0)</f>
        <v>Wagga Wagga</v>
      </c>
      <c r="J2478" s="2" t="s">
        <v>78</v>
      </c>
      <c r="K2478" s="7" t="str">
        <f>VLOOKUP($J:$J,'Product Details'!$B:$C,2,0)</f>
        <v>Office_Supplies</v>
      </c>
      <c r="L2478" s="7" t="str">
        <f>VLOOKUP($J:$J,'Product Details'!$B:$D,3,0)</f>
        <v>Supplies</v>
      </c>
      <c r="M2478" s="7"/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3508</v>
      </c>
      <c r="S2478" s="2">
        <v>51</v>
      </c>
      <c r="T2478" s="9">
        <f t="shared" si="192"/>
        <v>3559</v>
      </c>
      <c r="U2478" s="9">
        <f t="shared" si="193"/>
        <v>407</v>
      </c>
      <c r="V2478" s="2" t="s">
        <v>64</v>
      </c>
      <c r="W2478" s="10">
        <f t="shared" si="194"/>
        <v>0.02</v>
      </c>
    </row>
    <row r="2479" spans="1:23" x14ac:dyDescent="0.25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VLOOKUP(F2479:F7284,'Customer Info'!A:B,2,0)</f>
        <v>Russell</v>
      </c>
      <c r="H2479" s="6" t="str">
        <f>VLOOKUP($F$10:$F$4815,'Customer Info'!$A$1:$C$501,3,0)</f>
        <v>Applegate</v>
      </c>
      <c r="I2479" s="6" t="str">
        <f>VLOOKUP($F$10:$F$4815,'Customer Info'!$A$1:$E$501,5,0)</f>
        <v>Gorakhpur</v>
      </c>
      <c r="J2479" s="2" t="s">
        <v>270</v>
      </c>
      <c r="K2479" s="7" t="str">
        <f>VLOOKUP($J:$J,'Product Details'!$B:$C,2,0)</f>
        <v>Furniture</v>
      </c>
      <c r="L2479" s="7" t="str">
        <f>VLOOKUP($J:$J,'Product Details'!$B:$D,3,0)</f>
        <v>Furnishings</v>
      </c>
      <c r="M2479" s="7"/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5080</v>
      </c>
      <c r="S2479" s="2">
        <v>96</v>
      </c>
      <c r="T2479" s="9">
        <f t="shared" si="192"/>
        <v>5176</v>
      </c>
      <c r="U2479" s="9">
        <f t="shared" si="193"/>
        <v>382</v>
      </c>
      <c r="V2479" s="2" t="s">
        <v>34</v>
      </c>
      <c r="W2479" s="10">
        <f t="shared" si="194"/>
        <v>0.05</v>
      </c>
    </row>
    <row r="2480" spans="1:23" x14ac:dyDescent="0.25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VLOOKUP(F2480:F7285,'Customer Info'!A:B,2,0)</f>
        <v>Laurel</v>
      </c>
      <c r="H2480" s="6" t="str">
        <f>VLOOKUP($F$10:$F$4815,'Customer Info'!$A$1:$C$501,3,0)</f>
        <v>Workman</v>
      </c>
      <c r="I2480" s="6" t="str">
        <f>VLOOKUP($F$10:$F$4815,'Customer Info'!$A$1:$E$501,5,0)</f>
        <v>Dongguan</v>
      </c>
      <c r="J2480" s="2" t="s">
        <v>156</v>
      </c>
      <c r="K2480" s="7" t="str">
        <f>VLOOKUP($J:$J,'Product Details'!$B:$C,2,0)</f>
        <v>Office_Supplies</v>
      </c>
      <c r="L2480" s="7" t="str">
        <f>VLOOKUP($J:$J,'Product Details'!$B:$D,3,0)</f>
        <v>Envelopes</v>
      </c>
      <c r="M2480" s="7"/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5848</v>
      </c>
      <c r="S2480" s="2">
        <v>94</v>
      </c>
      <c r="T2480" s="9">
        <f t="shared" si="192"/>
        <v>5942</v>
      </c>
      <c r="U2480" s="9">
        <f t="shared" si="193"/>
        <v>728</v>
      </c>
      <c r="V2480" s="2" t="s">
        <v>34</v>
      </c>
      <c r="W2480" s="10">
        <f t="shared" si="194"/>
        <v>0.05</v>
      </c>
    </row>
    <row r="2481" spans="1:23" x14ac:dyDescent="0.25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VLOOKUP(F2481:F7286,'Customer Info'!A:B,2,0)</f>
        <v>Philip</v>
      </c>
      <c r="H2481" s="6" t="str">
        <f>VLOOKUP($F$10:$F$4815,'Customer Info'!$A$1:$C$501,3,0)</f>
        <v>Fox</v>
      </c>
      <c r="I2481" s="6" t="str">
        <f>VLOOKUP($F$10:$F$4815,'Customer Info'!$A$1:$E$501,5,0)</f>
        <v>Mount Isa</v>
      </c>
      <c r="J2481" s="2" t="s">
        <v>171</v>
      </c>
      <c r="K2481" s="7" t="str">
        <f>VLOOKUP($J:$J,'Product Details'!$B:$C,2,0)</f>
        <v>Office_Supplies</v>
      </c>
      <c r="L2481" s="7" t="str">
        <f>VLOOKUP($J:$J,'Product Details'!$B:$D,3,0)</f>
        <v>Labels</v>
      </c>
      <c r="M2481" s="7"/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158</v>
      </c>
      <c r="S2481" s="2">
        <v>10</v>
      </c>
      <c r="T2481" s="9">
        <f t="shared" si="192"/>
        <v>168</v>
      </c>
      <c r="U2481" s="9">
        <f t="shared" si="193"/>
        <v>18</v>
      </c>
      <c r="V2481" s="2" t="s">
        <v>64</v>
      </c>
      <c r="W2481" s="10">
        <f t="shared" si="194"/>
        <v>0.02</v>
      </c>
    </row>
    <row r="2482" spans="1:23" x14ac:dyDescent="0.25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VLOOKUP(F2482:F7287,'Customer Info'!A:B,2,0)</f>
        <v>Toby</v>
      </c>
      <c r="H2482" s="6" t="str">
        <f>VLOOKUP($F$10:$F$4815,'Customer Info'!$A$1:$C$501,3,0)</f>
        <v>Braunhardt</v>
      </c>
      <c r="I2482" s="6" t="str">
        <f>VLOOKUP($F$10:$F$4815,'Customer Info'!$A$1:$E$501,5,0)</f>
        <v>Perth</v>
      </c>
      <c r="J2482" s="2" t="s">
        <v>1225</v>
      </c>
      <c r="K2482" s="7" t="str">
        <f>VLOOKUP($J:$J,'Product Details'!$B:$C,2,0)</f>
        <v>Office_Supplies</v>
      </c>
      <c r="L2482" s="7" t="str">
        <f>VLOOKUP($J:$J,'Product Details'!$B:$D,3,0)</f>
        <v>Labels</v>
      </c>
      <c r="M2482" s="7"/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1834</v>
      </c>
      <c r="S2482" s="2">
        <v>20</v>
      </c>
      <c r="T2482" s="9">
        <f t="shared" si="192"/>
        <v>1854</v>
      </c>
      <c r="U2482" s="9">
        <f t="shared" si="193"/>
        <v>138</v>
      </c>
      <c r="V2482" s="2" t="s">
        <v>34</v>
      </c>
      <c r="W2482" s="10">
        <f t="shared" si="194"/>
        <v>0.02</v>
      </c>
    </row>
    <row r="2483" spans="1:23" x14ac:dyDescent="0.25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VLOOKUP(F2483:F7288,'Customer Info'!A:B,2,0)</f>
        <v>Brendan</v>
      </c>
      <c r="H2483" s="6" t="str">
        <f>VLOOKUP($F$10:$F$4815,'Customer Info'!$A$1:$C$501,3,0)</f>
        <v>Dodson</v>
      </c>
      <c r="I2483" s="6" t="str">
        <f>VLOOKUP($F$10:$F$4815,'Customer Info'!$A$1:$E$501,5,0)</f>
        <v>Adelaide</v>
      </c>
      <c r="J2483" s="2" t="s">
        <v>1391</v>
      </c>
      <c r="K2483" s="7" t="str">
        <f>VLOOKUP($J:$J,'Product Details'!$B:$C,2,0)</f>
        <v>Furniture</v>
      </c>
      <c r="L2483" s="7" t="str">
        <f>VLOOKUP($J:$J,'Product Details'!$B:$D,3,0)</f>
        <v>Furnishings</v>
      </c>
      <c r="M2483" s="7"/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183</v>
      </c>
      <c r="S2483" s="2">
        <v>30</v>
      </c>
      <c r="T2483" s="9">
        <f t="shared" si="192"/>
        <v>213</v>
      </c>
      <c r="U2483" s="9">
        <f t="shared" si="193"/>
        <v>45</v>
      </c>
      <c r="V2483" s="2" t="s">
        <v>34</v>
      </c>
      <c r="W2483" s="10">
        <f t="shared" si="194"/>
        <v>0.02</v>
      </c>
    </row>
    <row r="2484" spans="1:23" x14ac:dyDescent="0.25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VLOOKUP(F2484:F7289,'Customer Info'!A:B,2,0)</f>
        <v>Erin</v>
      </c>
      <c r="H2484" s="6" t="str">
        <f>VLOOKUP($F$10:$F$4815,'Customer Info'!$A$1:$C$501,3,0)</f>
        <v>Smith</v>
      </c>
      <c r="I2484" s="6" t="str">
        <f>VLOOKUP($F$10:$F$4815,'Customer Info'!$A$1:$E$501,5,0)</f>
        <v>Yuci</v>
      </c>
      <c r="J2484" s="2" t="s">
        <v>194</v>
      </c>
      <c r="K2484" s="7" t="str">
        <f>VLOOKUP($J:$J,'Product Details'!$B:$C,2,0)</f>
        <v>Office_Supplies</v>
      </c>
      <c r="L2484" s="7" t="str">
        <f>VLOOKUP($J:$J,'Product Details'!$B:$D,3,0)</f>
        <v>Art</v>
      </c>
      <c r="M2484" s="7"/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6999</v>
      </c>
      <c r="S2484" s="2">
        <v>37</v>
      </c>
      <c r="T2484" s="9">
        <f t="shared" si="192"/>
        <v>7036</v>
      </c>
      <c r="U2484" s="9">
        <f t="shared" si="193"/>
        <v>856</v>
      </c>
      <c r="V2484" s="2" t="s">
        <v>34</v>
      </c>
      <c r="W2484" s="10">
        <f t="shared" si="194"/>
        <v>0.05</v>
      </c>
    </row>
    <row r="2485" spans="1:23" x14ac:dyDescent="0.25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VLOOKUP(F2485:F7290,'Customer Info'!A:B,2,0)</f>
        <v>Rob</v>
      </c>
      <c r="H2485" s="6" t="str">
        <f>VLOOKUP($F$10:$F$4815,'Customer Info'!$A$1:$C$501,3,0)</f>
        <v>Haberlin</v>
      </c>
      <c r="I2485" s="6" t="str">
        <f>VLOOKUP($F$10:$F$4815,'Customer Info'!$A$1:$E$501,5,0)</f>
        <v>Harbin</v>
      </c>
      <c r="J2485" s="2" t="s">
        <v>205</v>
      </c>
      <c r="K2485" s="7" t="str">
        <f>VLOOKUP($J:$J,'Product Details'!$B:$C,2,0)</f>
        <v>Office_Supplies</v>
      </c>
      <c r="L2485" s="7" t="str">
        <f>VLOOKUP($J:$J,'Product Details'!$B:$D,3,0)</f>
        <v>Labels</v>
      </c>
      <c r="M2485" s="7"/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11840</v>
      </c>
      <c r="S2485" s="2">
        <v>37</v>
      </c>
      <c r="T2485" s="9">
        <f t="shared" si="192"/>
        <v>11877</v>
      </c>
      <c r="U2485" s="9">
        <f t="shared" si="193"/>
        <v>1337</v>
      </c>
      <c r="V2485" s="2" t="s">
        <v>64</v>
      </c>
      <c r="W2485" s="10">
        <f t="shared" si="194"/>
        <v>0.05</v>
      </c>
    </row>
    <row r="2486" spans="1:23" x14ac:dyDescent="0.25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VLOOKUP(F2486:F7291,'Customer Info'!A:B,2,0)</f>
        <v>Roger</v>
      </c>
      <c r="H2486" s="6" t="str">
        <f>VLOOKUP($F$10:$F$4815,'Customer Info'!$A$1:$C$501,3,0)</f>
        <v>Barcio</v>
      </c>
      <c r="I2486" s="6" t="str">
        <f>VLOOKUP($F$10:$F$4815,'Customer Info'!$A$1:$E$501,5,0)</f>
        <v>Bremen</v>
      </c>
      <c r="J2486" s="2" t="s">
        <v>449</v>
      </c>
      <c r="K2486" s="7" t="str">
        <f>VLOOKUP($J:$J,'Product Details'!$B:$C,2,0)</f>
        <v>Office_Supplies</v>
      </c>
      <c r="L2486" s="7" t="str">
        <f>VLOOKUP($J:$J,'Product Details'!$B:$D,3,0)</f>
        <v>Envelopes</v>
      </c>
      <c r="M2486" s="7"/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8478</v>
      </c>
      <c r="S2486" s="2">
        <v>21</v>
      </c>
      <c r="T2486" s="9">
        <f t="shared" si="192"/>
        <v>8499</v>
      </c>
      <c r="U2486" s="9">
        <f t="shared" si="193"/>
        <v>495</v>
      </c>
      <c r="V2486" s="2" t="s">
        <v>34</v>
      </c>
      <c r="W2486" s="10">
        <f t="shared" si="194"/>
        <v>0.05</v>
      </c>
    </row>
    <row r="2487" spans="1:23" x14ac:dyDescent="0.25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VLOOKUP(F2487:F7292,'Customer Info'!A:B,2,0)</f>
        <v>Michael</v>
      </c>
      <c r="H2487" s="6" t="str">
        <f>VLOOKUP($F$10:$F$4815,'Customer Info'!$A$1:$C$501,3,0)</f>
        <v>Moore</v>
      </c>
      <c r="I2487" s="6" t="str">
        <f>VLOOKUP($F$10:$F$4815,'Customer Info'!$A$1:$E$501,5,0)</f>
        <v>Medan</v>
      </c>
      <c r="J2487" s="2" t="s">
        <v>617</v>
      </c>
      <c r="K2487" s="7" t="str">
        <f>VLOOKUP($J:$J,'Product Details'!$B:$C,2,0)</f>
        <v>Office_Supplies</v>
      </c>
      <c r="L2487" s="7" t="str">
        <f>VLOOKUP($J:$J,'Product Details'!$B:$D,3,0)</f>
        <v>Binders</v>
      </c>
      <c r="M2487" s="7"/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1650</v>
      </c>
      <c r="S2487" s="2">
        <v>87</v>
      </c>
      <c r="T2487" s="9">
        <f t="shared" si="192"/>
        <v>1737</v>
      </c>
      <c r="U2487" s="9">
        <f t="shared" si="193"/>
        <v>151</v>
      </c>
      <c r="V2487" s="2" t="s">
        <v>34</v>
      </c>
      <c r="W2487" s="10">
        <f t="shared" si="194"/>
        <v>0.02</v>
      </c>
    </row>
    <row r="2488" spans="1:23" x14ac:dyDescent="0.25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VLOOKUP(F2488:F7293,'Customer Info'!A:B,2,0)</f>
        <v>Tamara</v>
      </c>
      <c r="H2488" s="6" t="str">
        <f>VLOOKUP($F$10:$F$4815,'Customer Info'!$A$1:$C$501,3,0)</f>
        <v>Chand</v>
      </c>
      <c r="I2488" s="6" t="str">
        <f>VLOOKUP($F$10:$F$4815,'Customer Info'!$A$1:$E$501,5,0)</f>
        <v>Yogyakarta</v>
      </c>
      <c r="J2488" s="2" t="s">
        <v>1225</v>
      </c>
      <c r="K2488" s="7" t="str">
        <f>VLOOKUP($J:$J,'Product Details'!$B:$C,2,0)</f>
        <v>Office_Supplies</v>
      </c>
      <c r="L2488" s="7" t="str">
        <f>VLOOKUP($J:$J,'Product Details'!$B:$D,3,0)</f>
        <v>Labels</v>
      </c>
      <c r="M2488" s="7"/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7474</v>
      </c>
      <c r="S2488" s="2">
        <v>79</v>
      </c>
      <c r="T2488" s="9">
        <f t="shared" si="192"/>
        <v>7553</v>
      </c>
      <c r="U2488" s="9">
        <f t="shared" si="193"/>
        <v>695</v>
      </c>
      <c r="V2488" s="2" t="s">
        <v>72</v>
      </c>
      <c r="W2488" s="10">
        <f t="shared" si="194"/>
        <v>0.05</v>
      </c>
    </row>
    <row r="2489" spans="1:23" x14ac:dyDescent="0.25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VLOOKUP(F2489:F7294,'Customer Info'!A:B,2,0)</f>
        <v>Logan</v>
      </c>
      <c r="H2489" s="6" t="str">
        <f>VLOOKUP($F$10:$F$4815,'Customer Info'!$A$1:$C$501,3,0)</f>
        <v>Currie</v>
      </c>
      <c r="I2489" s="6" t="str">
        <f>VLOOKUP($F$10:$F$4815,'Customer Info'!$A$1:$E$501,5,0)</f>
        <v>Anshan</v>
      </c>
      <c r="J2489" s="2" t="s">
        <v>42</v>
      </c>
      <c r="K2489" s="7" t="str">
        <f>VLOOKUP($J:$J,'Product Details'!$B:$C,2,0)</f>
        <v>Office_Supplies</v>
      </c>
      <c r="L2489" s="7" t="str">
        <f>VLOOKUP($J:$J,'Product Details'!$B:$D,3,0)</f>
        <v>Supplies</v>
      </c>
      <c r="M2489" s="7"/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35088</v>
      </c>
      <c r="S2489" s="2">
        <v>90</v>
      </c>
      <c r="T2489" s="9">
        <f t="shared" si="192"/>
        <v>35178</v>
      </c>
      <c r="U2489" s="9">
        <f t="shared" si="193"/>
        <v>3894</v>
      </c>
      <c r="V2489" s="2" t="s">
        <v>34</v>
      </c>
      <c r="W2489" s="10">
        <f t="shared" si="194"/>
        <v>7.0000000000000007E-2</v>
      </c>
    </row>
    <row r="2490" spans="1:23" x14ac:dyDescent="0.25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VLOOKUP(F2490:F7295,'Customer Info'!A:B,2,0)</f>
        <v>Caroline</v>
      </c>
      <c r="H2490" s="6" t="str">
        <f>VLOOKUP($F$10:$F$4815,'Customer Info'!$A$1:$C$501,3,0)</f>
        <v>Jumper</v>
      </c>
      <c r="I2490" s="6" t="str">
        <f>VLOOKUP($F$10:$F$4815,'Customer Info'!$A$1:$E$501,5,0)</f>
        <v>Xuzhou</v>
      </c>
      <c r="J2490" s="2" t="s">
        <v>84</v>
      </c>
      <c r="K2490" s="7" t="str">
        <f>VLOOKUP($J:$J,'Product Details'!$B:$C,2,0)</f>
        <v>Furniture</v>
      </c>
      <c r="L2490" s="7" t="str">
        <f>VLOOKUP($J:$J,'Product Details'!$B:$D,3,0)</f>
        <v>Chairs</v>
      </c>
      <c r="M2490" s="7"/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8118</v>
      </c>
      <c r="S2490" s="2">
        <v>77</v>
      </c>
      <c r="T2490" s="9">
        <f t="shared" si="192"/>
        <v>8195</v>
      </c>
      <c r="U2490" s="9">
        <f t="shared" si="193"/>
        <v>536</v>
      </c>
      <c r="V2490" s="2" t="s">
        <v>34</v>
      </c>
      <c r="W2490" s="10">
        <f t="shared" si="194"/>
        <v>0.05</v>
      </c>
    </row>
    <row r="2491" spans="1:23" x14ac:dyDescent="0.25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VLOOKUP(F2491:F7296,'Customer Info'!A:B,2,0)</f>
        <v>Jack</v>
      </c>
      <c r="H2491" s="6" t="str">
        <f>VLOOKUP($F$10:$F$4815,'Customer Info'!$A$1:$C$501,3,0)</f>
        <v>Garza</v>
      </c>
      <c r="I2491" s="6" t="str">
        <f>VLOOKUP($F$10:$F$4815,'Customer Info'!$A$1:$E$501,5,0)</f>
        <v>Oldenburg</v>
      </c>
      <c r="J2491" s="2" t="s">
        <v>633</v>
      </c>
      <c r="K2491" s="7" t="str">
        <f>VLOOKUP($J:$J,'Product Details'!$B:$C,2,0)</f>
        <v>Office_Supplies</v>
      </c>
      <c r="L2491" s="7" t="str">
        <f>VLOOKUP($J:$J,'Product Details'!$B:$D,3,0)</f>
        <v>Appliances</v>
      </c>
      <c r="M2491" s="7"/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276</v>
      </c>
      <c r="S2491" s="2">
        <v>30</v>
      </c>
      <c r="T2491" s="9">
        <f t="shared" si="192"/>
        <v>306</v>
      </c>
      <c r="U2491" s="9">
        <f t="shared" si="193"/>
        <v>50</v>
      </c>
      <c r="V2491" s="2" t="s">
        <v>34</v>
      </c>
      <c r="W2491" s="10">
        <f t="shared" si="194"/>
        <v>0.02</v>
      </c>
    </row>
    <row r="2492" spans="1:23" x14ac:dyDescent="0.25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VLOOKUP(F2492:F7297,'Customer Info'!A:B,2,0)</f>
        <v>Thea</v>
      </c>
      <c r="H2492" s="6" t="str">
        <f>VLOOKUP($F$10:$F$4815,'Customer Info'!$A$1:$C$501,3,0)</f>
        <v>Hendricks</v>
      </c>
      <c r="I2492" s="6" t="str">
        <f>VLOOKUP($F$10:$F$4815,'Customer Info'!$A$1:$E$501,5,0)</f>
        <v>Moers</v>
      </c>
      <c r="J2492" s="2" t="s">
        <v>75</v>
      </c>
      <c r="K2492" s="7" t="str">
        <f>VLOOKUP($J:$J,'Product Details'!$B:$C,2,0)</f>
        <v>Office_Supplies</v>
      </c>
      <c r="L2492" s="7" t="str">
        <f>VLOOKUP($J:$J,'Product Details'!$B:$D,3,0)</f>
        <v>Fasteners</v>
      </c>
      <c r="M2492" s="7"/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9135</v>
      </c>
      <c r="S2492" s="2">
        <v>73</v>
      </c>
      <c r="T2492" s="9">
        <f t="shared" si="192"/>
        <v>9208</v>
      </c>
      <c r="U2492" s="9">
        <f t="shared" si="193"/>
        <v>1065</v>
      </c>
      <c r="V2492" s="2" t="s">
        <v>64</v>
      </c>
      <c r="W2492" s="10">
        <f t="shared" si="194"/>
        <v>0.05</v>
      </c>
    </row>
    <row r="2493" spans="1:23" x14ac:dyDescent="0.25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VLOOKUP(F2493:F7298,'Customer Info'!A:B,2,0)</f>
        <v>Brad</v>
      </c>
      <c r="H2493" s="6" t="str">
        <f>VLOOKUP($F$10:$F$4815,'Customer Info'!$A$1:$C$501,3,0)</f>
        <v>Thomas</v>
      </c>
      <c r="I2493" s="6" t="str">
        <f>VLOOKUP($F$10:$F$4815,'Customer Info'!$A$1:$E$501,5,0)</f>
        <v>Udaipur</v>
      </c>
      <c r="J2493" s="2" t="s">
        <v>362</v>
      </c>
      <c r="K2493" s="7" t="str">
        <f>VLOOKUP($J:$J,'Product Details'!$B:$C,2,0)</f>
        <v>Technology</v>
      </c>
      <c r="L2493" s="7" t="str">
        <f>VLOOKUP($J:$J,'Product Details'!$B:$D,3,0)</f>
        <v>Machines</v>
      </c>
      <c r="M2493" s="7"/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4865</v>
      </c>
      <c r="S2493" s="2">
        <v>80</v>
      </c>
      <c r="T2493" s="9">
        <f t="shared" si="192"/>
        <v>4945</v>
      </c>
      <c r="U2493" s="9">
        <f t="shared" si="193"/>
        <v>395</v>
      </c>
      <c r="V2493" s="2" t="s">
        <v>64</v>
      </c>
      <c r="W2493" s="10">
        <f t="shared" si="194"/>
        <v>0.02</v>
      </c>
    </row>
    <row r="2494" spans="1:23" x14ac:dyDescent="0.25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VLOOKUP(F2494:F7299,'Customer Info'!A:B,2,0)</f>
        <v>Darren</v>
      </c>
      <c r="H2494" s="6" t="str">
        <f>VLOOKUP($F$10:$F$4815,'Customer Info'!$A$1:$C$501,3,0)</f>
        <v>Koutras</v>
      </c>
      <c r="I2494" s="6" t="str">
        <f>VLOOKUP($F$10:$F$4815,'Customer Info'!$A$1:$E$501,5,0)</f>
        <v>Pune</v>
      </c>
      <c r="J2494" s="2" t="s">
        <v>841</v>
      </c>
      <c r="K2494" s="7" t="str">
        <f>VLOOKUP($J:$J,'Product Details'!$B:$C,2,0)</f>
        <v>Office_Supplies</v>
      </c>
      <c r="L2494" s="7" t="str">
        <f>VLOOKUP($J:$J,'Product Details'!$B:$D,3,0)</f>
        <v>Envelopes</v>
      </c>
      <c r="M2494" s="7"/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3816</v>
      </c>
      <c r="S2494" s="2">
        <v>52</v>
      </c>
      <c r="T2494" s="9">
        <f t="shared" si="192"/>
        <v>3868</v>
      </c>
      <c r="U2494" s="9">
        <f t="shared" si="193"/>
        <v>264</v>
      </c>
      <c r="V2494" s="2" t="s">
        <v>64</v>
      </c>
      <c r="W2494" s="10">
        <f t="shared" si="194"/>
        <v>0.02</v>
      </c>
    </row>
    <row r="2495" spans="1:23" x14ac:dyDescent="0.25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VLOOKUP(F2495:F7300,'Customer Info'!A:B,2,0)</f>
        <v>Rick</v>
      </c>
      <c r="H2495" s="6" t="str">
        <f>VLOOKUP($F$10:$F$4815,'Customer Info'!$A$1:$C$501,3,0)</f>
        <v>Reed</v>
      </c>
      <c r="I2495" s="6" t="str">
        <f>VLOOKUP($F$10:$F$4815,'Customer Info'!$A$1:$E$501,5,0)</f>
        <v>Lucknow</v>
      </c>
      <c r="J2495" s="2" t="s">
        <v>141</v>
      </c>
      <c r="K2495" s="7" t="str">
        <f>VLOOKUP($J:$J,'Product Details'!$B:$C,2,0)</f>
        <v>Furniture</v>
      </c>
      <c r="L2495" s="7" t="str">
        <f>VLOOKUP($J:$J,'Product Details'!$B:$D,3,0)</f>
        <v>Chairs</v>
      </c>
      <c r="M2495" s="7"/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61</v>
      </c>
      <c r="S2495" s="2">
        <v>10</v>
      </c>
      <c r="T2495" s="9">
        <f t="shared" si="192"/>
        <v>71</v>
      </c>
      <c r="U2495" s="9">
        <f t="shared" si="193"/>
        <v>15</v>
      </c>
      <c r="V2495" s="2" t="s">
        <v>34</v>
      </c>
      <c r="W2495" s="10">
        <f t="shared" si="194"/>
        <v>0.02</v>
      </c>
    </row>
    <row r="2496" spans="1:23" x14ac:dyDescent="0.25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VLOOKUP(F2496:F7301,'Customer Info'!A:B,2,0)</f>
        <v>Brad</v>
      </c>
      <c r="H2496" s="6" t="str">
        <f>VLOOKUP($F$10:$F$4815,'Customer Info'!$A$1:$C$501,3,0)</f>
        <v>Thomas</v>
      </c>
      <c r="I2496" s="6" t="str">
        <f>VLOOKUP($F$10:$F$4815,'Customer Info'!$A$1:$E$501,5,0)</f>
        <v>Udaipur</v>
      </c>
      <c r="J2496" s="2" t="s">
        <v>39</v>
      </c>
      <c r="K2496" s="7" t="str">
        <f>VLOOKUP($J:$J,'Product Details'!$B:$C,2,0)</f>
        <v>Office_Supplies</v>
      </c>
      <c r="L2496" s="7" t="str">
        <f>VLOOKUP($J:$J,'Product Details'!$B:$D,3,0)</f>
        <v>Binders</v>
      </c>
      <c r="M2496" s="7"/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2798</v>
      </c>
      <c r="S2496" s="2">
        <v>35</v>
      </c>
      <c r="T2496" s="9">
        <f t="shared" si="192"/>
        <v>2833</v>
      </c>
      <c r="U2496" s="9">
        <f t="shared" si="193"/>
        <v>217</v>
      </c>
      <c r="V2496" s="2" t="s">
        <v>34</v>
      </c>
      <c r="W2496" s="10">
        <f t="shared" si="194"/>
        <v>0.02</v>
      </c>
    </row>
    <row r="2497" spans="1:23" x14ac:dyDescent="0.25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VLOOKUP(F2497:F7302,'Customer Info'!A:B,2,0)</f>
        <v>Evan</v>
      </c>
      <c r="H2497" s="6" t="str">
        <f>VLOOKUP($F$10:$F$4815,'Customer Info'!$A$1:$C$501,3,0)</f>
        <v>Henry</v>
      </c>
      <c r="I2497" s="6" t="str">
        <f>VLOOKUP($F$10:$F$4815,'Customer Info'!$A$1:$E$501,5,0)</f>
        <v>Zhoukou</v>
      </c>
      <c r="J2497" s="2" t="s">
        <v>63</v>
      </c>
      <c r="K2497" s="7" t="str">
        <f>VLOOKUP($J:$J,'Product Details'!$B:$C,2,0)</f>
        <v>Office_Supplies</v>
      </c>
      <c r="L2497" s="7" t="str">
        <f>VLOOKUP($J:$J,'Product Details'!$B:$D,3,0)</f>
        <v>Envelopes</v>
      </c>
      <c r="M2497" s="7"/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5008</v>
      </c>
      <c r="S2497" s="2">
        <v>90</v>
      </c>
      <c r="T2497" s="9">
        <f t="shared" si="192"/>
        <v>5098</v>
      </c>
      <c r="U2497" s="9">
        <f t="shared" si="193"/>
        <v>626</v>
      </c>
      <c r="V2497" s="2" t="s">
        <v>34</v>
      </c>
      <c r="W2497" s="10">
        <f t="shared" si="194"/>
        <v>0.05</v>
      </c>
    </row>
    <row r="2498" spans="1:23" x14ac:dyDescent="0.25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VLOOKUP(F2498:F7303,'Customer Info'!A:B,2,0)</f>
        <v>Heather</v>
      </c>
      <c r="H2498" s="6" t="str">
        <f>VLOOKUP($F$10:$F$4815,'Customer Info'!$A$1:$C$501,3,0)</f>
        <v>Kirkland</v>
      </c>
      <c r="I2498" s="6" t="str">
        <f>VLOOKUP($F$10:$F$4815,'Customer Info'!$A$1:$E$501,5,0)</f>
        <v>Luoyang</v>
      </c>
      <c r="J2498" s="2" t="s">
        <v>205</v>
      </c>
      <c r="K2498" s="7" t="str">
        <f>VLOOKUP($J:$J,'Product Details'!$B:$C,2,0)</f>
        <v>Office_Supplies</v>
      </c>
      <c r="L2498" s="7" t="str">
        <f>VLOOKUP($J:$J,'Product Details'!$B:$D,3,0)</f>
        <v>Labels</v>
      </c>
      <c r="M2498" s="7"/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6216</v>
      </c>
      <c r="S2498" s="2">
        <v>28</v>
      </c>
      <c r="T2498" s="9">
        <f t="shared" si="192"/>
        <v>6244</v>
      </c>
      <c r="U2498" s="9">
        <f t="shared" si="193"/>
        <v>480</v>
      </c>
      <c r="V2498" s="2" t="s">
        <v>34</v>
      </c>
      <c r="W2498" s="10">
        <f t="shared" si="194"/>
        <v>0.05</v>
      </c>
    </row>
    <row r="2499" spans="1:23" x14ac:dyDescent="0.25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VLOOKUP(F2499:F7304,'Customer Info'!A:B,2,0)</f>
        <v>Justin</v>
      </c>
      <c r="H2499" s="6" t="str">
        <f>VLOOKUP($F$10:$F$4815,'Customer Info'!$A$1:$C$501,3,0)</f>
        <v>Hirsh</v>
      </c>
      <c r="I2499" s="6" t="str">
        <f>VLOOKUP($F$10:$F$4815,'Customer Info'!$A$1:$E$501,5,0)</f>
        <v>Shangzhi</v>
      </c>
      <c r="J2499" s="2" t="s">
        <v>351</v>
      </c>
      <c r="K2499" s="7" t="str">
        <f>VLOOKUP($J:$J,'Product Details'!$B:$C,2,0)</f>
        <v>Furniture</v>
      </c>
      <c r="L2499" s="7" t="str">
        <f>VLOOKUP($J:$J,'Product Details'!$B:$D,3,0)</f>
        <v>Tables</v>
      </c>
      <c r="M2499" s="7"/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8860</v>
      </c>
      <c r="S2499" s="2">
        <v>20</v>
      </c>
      <c r="T2499" s="9">
        <f t="shared" si="192"/>
        <v>8880</v>
      </c>
      <c r="U2499" s="9">
        <f t="shared" si="193"/>
        <v>600</v>
      </c>
      <c r="V2499" s="2" t="s">
        <v>34</v>
      </c>
      <c r="W2499" s="10">
        <f t="shared" si="194"/>
        <v>0.05</v>
      </c>
    </row>
    <row r="2500" spans="1:23" x14ac:dyDescent="0.25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VLOOKUP(F2500:F7305,'Customer Info'!A:B,2,0)</f>
        <v>Deirdre</v>
      </c>
      <c r="H2500" s="6" t="str">
        <f>VLOOKUP($F$10:$F$4815,'Customer Info'!$A$1:$C$501,3,0)</f>
        <v>Greer</v>
      </c>
      <c r="I2500" s="6" t="str">
        <f>VLOOKUP($F$10:$F$4815,'Customer Info'!$A$1:$E$501,5,0)</f>
        <v>Bandung</v>
      </c>
      <c r="J2500" s="2" t="s">
        <v>669</v>
      </c>
      <c r="K2500" s="7" t="str">
        <f>VLOOKUP($J:$J,'Product Details'!$B:$C,2,0)</f>
        <v>Technology</v>
      </c>
      <c r="L2500" s="7" t="str">
        <f>VLOOKUP($J:$J,'Product Details'!$B:$D,3,0)</f>
        <v>Phones</v>
      </c>
      <c r="M2500" s="7"/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3184</v>
      </c>
      <c r="S2500" s="2">
        <v>90</v>
      </c>
      <c r="T2500" s="9">
        <f t="shared" si="192"/>
        <v>3274</v>
      </c>
      <c r="U2500" s="9">
        <f t="shared" si="193"/>
        <v>327</v>
      </c>
      <c r="V2500" s="2" t="s">
        <v>64</v>
      </c>
      <c r="W2500" s="10">
        <f t="shared" si="194"/>
        <v>0.02</v>
      </c>
    </row>
    <row r="2501" spans="1:23" x14ac:dyDescent="0.25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VLOOKUP(F2501:F7306,'Customer Info'!A:B,2,0)</f>
        <v>Victoria</v>
      </c>
      <c r="H2501" s="6" t="str">
        <f>VLOOKUP($F$10:$F$4815,'Customer Info'!$A$1:$C$501,3,0)</f>
        <v>Pisteka</v>
      </c>
      <c r="I2501" s="6" t="str">
        <f>VLOOKUP($F$10:$F$4815,'Customer Info'!$A$1:$E$501,5,0)</f>
        <v>Bokaro</v>
      </c>
      <c r="J2501" s="2" t="s">
        <v>129</v>
      </c>
      <c r="K2501" s="7" t="str">
        <f>VLOOKUP($J:$J,'Product Details'!$B:$C,2,0)</f>
        <v>Furniture</v>
      </c>
      <c r="L2501" s="7" t="str">
        <f>VLOOKUP($J:$J,'Product Details'!$B:$D,3,0)</f>
        <v>Tables</v>
      </c>
      <c r="M2501" s="7"/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2168</v>
      </c>
      <c r="S2501" s="2">
        <v>72</v>
      </c>
      <c r="T2501" s="9">
        <f t="shared" si="192"/>
        <v>2240</v>
      </c>
      <c r="U2501" s="9">
        <f t="shared" si="193"/>
        <v>272</v>
      </c>
      <c r="V2501" s="2" t="s">
        <v>64</v>
      </c>
      <c r="W2501" s="10">
        <f t="shared" si="194"/>
        <v>0.02</v>
      </c>
    </row>
    <row r="2502" spans="1:23" x14ac:dyDescent="0.25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VLOOKUP(F2502:F7307,'Customer Info'!A:B,2,0)</f>
        <v>Neil</v>
      </c>
      <c r="H2502" s="6" t="str">
        <f>VLOOKUP($F$10:$F$4815,'Customer Info'!$A$1:$C$501,3,0)</f>
        <v>Franzšsisch</v>
      </c>
      <c r="I2502" s="6" t="str">
        <f>VLOOKUP($F$10:$F$4815,'Customer Info'!$A$1:$E$501,5,0)</f>
        <v>Mount Isa</v>
      </c>
      <c r="J2502" s="2" t="s">
        <v>408</v>
      </c>
      <c r="K2502" s="7" t="str">
        <f>VLOOKUP($J:$J,'Product Details'!$B:$C,2,0)</f>
        <v>Furniture</v>
      </c>
      <c r="L2502" s="7" t="str">
        <f>VLOOKUP($J:$J,'Product Details'!$B:$D,3,0)</f>
        <v>Furnishings</v>
      </c>
      <c r="M2502" s="7"/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1637</v>
      </c>
      <c r="S2502" s="2">
        <v>99</v>
      </c>
      <c r="T2502" s="9">
        <f t="shared" si="192"/>
        <v>1736</v>
      </c>
      <c r="U2502" s="9">
        <f t="shared" si="193"/>
        <v>145</v>
      </c>
      <c r="V2502" s="2" t="s">
        <v>64</v>
      </c>
      <c r="W2502" s="10">
        <f t="shared" si="194"/>
        <v>0.02</v>
      </c>
    </row>
    <row r="2503" spans="1:23" x14ac:dyDescent="0.25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VLOOKUP(F2503:F7308,'Customer Info'!A:B,2,0)</f>
        <v>Adam</v>
      </c>
      <c r="H2503" s="6" t="str">
        <f>VLOOKUP($F$10:$F$4815,'Customer Info'!$A$1:$C$501,3,0)</f>
        <v>Bellavance</v>
      </c>
      <c r="I2503" s="6" t="str">
        <f>VLOOKUP($F$10:$F$4815,'Customer Info'!$A$1:$E$501,5,0)</f>
        <v>Kaiyuan</v>
      </c>
      <c r="J2503" s="2" t="s">
        <v>374</v>
      </c>
      <c r="K2503" s="7" t="str">
        <f>VLOOKUP($J:$J,'Product Details'!$B:$C,2,0)</f>
        <v>Furniture</v>
      </c>
      <c r="L2503" s="7" t="str">
        <f>VLOOKUP($J:$J,'Product Details'!$B:$D,3,0)</f>
        <v>Chairs</v>
      </c>
      <c r="M2503" s="7"/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332</v>
      </c>
      <c r="S2503" s="2">
        <v>30</v>
      </c>
      <c r="T2503" s="9">
        <f t="shared" si="192"/>
        <v>362</v>
      </c>
      <c r="U2503" s="9">
        <f t="shared" si="193"/>
        <v>48</v>
      </c>
      <c r="V2503" s="2" t="s">
        <v>34</v>
      </c>
      <c r="W2503" s="10">
        <f t="shared" si="194"/>
        <v>0.02</v>
      </c>
    </row>
    <row r="2504" spans="1:23" x14ac:dyDescent="0.25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VLOOKUP(F2504:F7309,'Customer Info'!A:B,2,0)</f>
        <v>Bart</v>
      </c>
      <c r="H2504" s="6" t="str">
        <f>VLOOKUP($F$10:$F$4815,'Customer Info'!$A$1:$C$501,3,0)</f>
        <v>Folk</v>
      </c>
      <c r="I2504" s="6" t="str">
        <f>VLOOKUP($F$10:$F$4815,'Customer Info'!$A$1:$E$501,5,0)</f>
        <v>Melbourne</v>
      </c>
      <c r="J2504" s="2" t="s">
        <v>841</v>
      </c>
      <c r="K2504" s="7" t="str">
        <f>VLOOKUP($J:$J,'Product Details'!$B:$C,2,0)</f>
        <v>Office_Supplies</v>
      </c>
      <c r="L2504" s="7" t="str">
        <f>VLOOKUP($J:$J,'Product Details'!$B:$D,3,0)</f>
        <v>Envelopes</v>
      </c>
      <c r="M2504" s="7"/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4444</v>
      </c>
      <c r="S2504" s="2">
        <v>75</v>
      </c>
      <c r="T2504" s="9">
        <f t="shared" si="192"/>
        <v>4519</v>
      </c>
      <c r="U2504" s="9">
        <f t="shared" si="193"/>
        <v>357</v>
      </c>
      <c r="V2504" s="2" t="s">
        <v>64</v>
      </c>
      <c r="W2504" s="10">
        <f t="shared" si="194"/>
        <v>0.02</v>
      </c>
    </row>
    <row r="2505" spans="1:23" x14ac:dyDescent="0.25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VLOOKUP(F2505:F7310,'Customer Info'!A:B,2,0)</f>
        <v>Valerie</v>
      </c>
      <c r="H2505" s="6" t="str">
        <f>VLOOKUP($F$10:$F$4815,'Customer Info'!$A$1:$C$501,3,0)</f>
        <v>Takahito</v>
      </c>
      <c r="I2505" s="6" t="str">
        <f>VLOOKUP($F$10:$F$4815,'Customer Info'!$A$1:$E$501,5,0)</f>
        <v>Surat</v>
      </c>
      <c r="J2505" s="2" t="s">
        <v>263</v>
      </c>
      <c r="K2505" s="7" t="str">
        <f>VLOOKUP($J:$J,'Product Details'!$B:$C,2,0)</f>
        <v>Furniture</v>
      </c>
      <c r="L2505" s="7" t="str">
        <f>VLOOKUP($J:$J,'Product Details'!$B:$D,3,0)</f>
        <v>Chairs</v>
      </c>
      <c r="M2505" s="7"/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14130</v>
      </c>
      <c r="S2505" s="2">
        <v>37</v>
      </c>
      <c r="T2505" s="9">
        <f t="shared" si="192"/>
        <v>14167</v>
      </c>
      <c r="U2505" s="9">
        <f t="shared" si="193"/>
        <v>1077</v>
      </c>
      <c r="V2505" s="2" t="s">
        <v>34</v>
      </c>
      <c r="W2505" s="10">
        <f t="shared" si="194"/>
        <v>0.05</v>
      </c>
    </row>
    <row r="2506" spans="1:23" x14ac:dyDescent="0.25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VLOOKUP(F2506:F7311,'Customer Info'!A:B,2,0)</f>
        <v>Adam</v>
      </c>
      <c r="H2506" s="6" t="str">
        <f>VLOOKUP($F$10:$F$4815,'Customer Info'!$A$1:$C$501,3,0)</f>
        <v>Bellavance</v>
      </c>
      <c r="I2506" s="6" t="str">
        <f>VLOOKUP($F$10:$F$4815,'Customer Info'!$A$1:$E$501,5,0)</f>
        <v>Medan</v>
      </c>
      <c r="J2506" s="2" t="s">
        <v>253</v>
      </c>
      <c r="K2506" s="7" t="str">
        <f>VLOOKUP($J:$J,'Product Details'!$B:$C,2,0)</f>
        <v>Office_Supplies</v>
      </c>
      <c r="L2506" s="7" t="str">
        <f>VLOOKUP($J:$J,'Product Details'!$B:$D,3,0)</f>
        <v>Binders</v>
      </c>
      <c r="M2506" s="7"/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1911</v>
      </c>
      <c r="S2506" s="2">
        <v>97</v>
      </c>
      <c r="T2506" s="9">
        <f t="shared" si="192"/>
        <v>2008</v>
      </c>
      <c r="U2506" s="9">
        <f t="shared" si="193"/>
        <v>223</v>
      </c>
      <c r="V2506" s="2" t="s">
        <v>34</v>
      </c>
      <c r="W2506" s="10">
        <f t="shared" si="194"/>
        <v>0.02</v>
      </c>
    </row>
    <row r="2507" spans="1:23" x14ac:dyDescent="0.25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VLOOKUP(F2507:F7312,'Customer Info'!A:B,2,0)</f>
        <v>Peter</v>
      </c>
      <c r="H2507" s="6" t="str">
        <f>VLOOKUP($F$10:$F$4815,'Customer Info'!$A$1:$C$501,3,0)</f>
        <v>BŸhler</v>
      </c>
      <c r="I2507" s="6" t="str">
        <f>VLOOKUP($F$10:$F$4815,'Customer Info'!$A$1:$E$501,5,0)</f>
        <v>Dresden</v>
      </c>
      <c r="J2507" s="2" t="s">
        <v>238</v>
      </c>
      <c r="K2507" s="7" t="str">
        <f>VLOOKUP($J:$J,'Product Details'!$B:$C,2,0)</f>
        <v>Furniture</v>
      </c>
      <c r="L2507" s="7" t="str">
        <f>VLOOKUP($J:$J,'Product Details'!$B:$D,3,0)</f>
        <v>Furnishings</v>
      </c>
      <c r="M2507" s="7"/>
      <c r="N2507" s="2">
        <v>1512</v>
      </c>
      <c r="O2507" s="2">
        <v>1497</v>
      </c>
      <c r="P2507" s="2">
        <v>3</v>
      </c>
      <c r="Q2507" s="8">
        <f t="shared" ref="Q2507:Q2570" si="195">O2507*P2507</f>
        <v>4491</v>
      </c>
      <c r="R2507" s="8">
        <f t="shared" ref="R2507:R2570" si="196">N2507*P2507</f>
        <v>4536</v>
      </c>
      <c r="S2507" s="2">
        <v>82</v>
      </c>
      <c r="T2507" s="9">
        <f t="shared" ref="T2507:T2570" si="197">R2507+S2507</f>
        <v>4618</v>
      </c>
      <c r="U2507" s="9">
        <f t="shared" ref="U2507:U2570" si="198">T2507-Q2507</f>
        <v>127</v>
      </c>
      <c r="V2507" s="2" t="s">
        <v>34</v>
      </c>
      <c r="W2507" s="10">
        <f t="shared" ref="W2507:W2570" si="199">VLOOKUP(T:T,$X$1:$Y$7, 2, TRUE)</f>
        <v>0.02</v>
      </c>
    </row>
    <row r="2508" spans="1:23" x14ac:dyDescent="0.25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VLOOKUP(F2508:F7313,'Customer Info'!A:B,2,0)</f>
        <v>Christy</v>
      </c>
      <c r="H2508" s="6" t="str">
        <f>VLOOKUP($F$10:$F$4815,'Customer Info'!$A$1:$C$501,3,0)</f>
        <v>Brittain</v>
      </c>
      <c r="I2508" s="6" t="str">
        <f>VLOOKUP($F$10:$F$4815,'Customer Info'!$A$1:$E$501,5,0)</f>
        <v>Ajmer</v>
      </c>
      <c r="J2508" s="2" t="s">
        <v>762</v>
      </c>
      <c r="K2508" s="7" t="str">
        <f>VLOOKUP($J:$J,'Product Details'!$B:$C,2,0)</f>
        <v>Technology</v>
      </c>
      <c r="L2508" s="7" t="str">
        <f>VLOOKUP($J:$J,'Product Details'!$B:$D,3,0)</f>
        <v>Machines</v>
      </c>
      <c r="M2508" s="7"/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">
        <v>90</v>
      </c>
      <c r="T2508" s="9">
        <f t="shared" si="197"/>
        <v>37630</v>
      </c>
      <c r="U2508" s="9">
        <f t="shared" si="198"/>
        <v>2850</v>
      </c>
      <c r="V2508" s="2" t="s">
        <v>34</v>
      </c>
      <c r="W2508" s="10">
        <f t="shared" si="199"/>
        <v>7.0000000000000007E-2</v>
      </c>
    </row>
    <row r="2509" spans="1:23" x14ac:dyDescent="0.25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VLOOKUP(F2509:F7314,'Customer Info'!A:B,2,0)</f>
        <v>Jack</v>
      </c>
      <c r="H2509" s="6" t="str">
        <f>VLOOKUP($F$10:$F$4815,'Customer Info'!$A$1:$C$501,3,0)</f>
        <v>Garza</v>
      </c>
      <c r="I2509" s="6" t="str">
        <f>VLOOKUP($F$10:$F$4815,'Customer Info'!$A$1:$E$501,5,0)</f>
        <v>Oldenburg</v>
      </c>
      <c r="J2509" s="2" t="s">
        <v>860</v>
      </c>
      <c r="K2509" s="7" t="str">
        <f>VLOOKUP($J:$J,'Product Details'!$B:$C,2,0)</f>
        <v>Furniture</v>
      </c>
      <c r="L2509" s="7" t="str">
        <f>VLOOKUP($J:$J,'Product Details'!$B:$D,3,0)</f>
        <v>Bookcases</v>
      </c>
      <c r="M2509" s="7"/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">
        <v>47</v>
      </c>
      <c r="T2509" s="9">
        <f t="shared" si="197"/>
        <v>15115</v>
      </c>
      <c r="U2509" s="9">
        <f t="shared" si="198"/>
        <v>903</v>
      </c>
      <c r="V2509" s="2" t="s">
        <v>34</v>
      </c>
      <c r="W2509" s="10">
        <f t="shared" si="199"/>
        <v>0.05</v>
      </c>
    </row>
    <row r="2510" spans="1:23" x14ac:dyDescent="0.25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VLOOKUP(F2510:F7315,'Customer Info'!A:B,2,0)</f>
        <v>Justin</v>
      </c>
      <c r="H2510" s="6" t="str">
        <f>VLOOKUP($F$10:$F$4815,'Customer Info'!$A$1:$C$501,3,0)</f>
        <v>Hirsh</v>
      </c>
      <c r="I2510" s="6" t="str">
        <f>VLOOKUP($F$10:$F$4815,'Customer Info'!$A$1:$E$501,5,0)</f>
        <v>Shangzhi</v>
      </c>
      <c r="J2510" s="2" t="s">
        <v>867</v>
      </c>
      <c r="K2510" s="7" t="str">
        <f>VLOOKUP($J:$J,'Product Details'!$B:$C,2,0)</f>
        <v>Furniture</v>
      </c>
      <c r="L2510" s="7" t="str">
        <f>VLOOKUP($J:$J,'Product Details'!$B:$D,3,0)</f>
        <v>Chairs</v>
      </c>
      <c r="M2510" s="7"/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">
        <v>61</v>
      </c>
      <c r="T2510" s="9">
        <f t="shared" si="197"/>
        <v>6743</v>
      </c>
      <c r="U2510" s="9">
        <f t="shared" si="198"/>
        <v>439</v>
      </c>
      <c r="V2510" s="2" t="s">
        <v>31</v>
      </c>
      <c r="W2510" s="10">
        <f t="shared" si="199"/>
        <v>0.05</v>
      </c>
    </row>
    <row r="2511" spans="1:23" x14ac:dyDescent="0.25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VLOOKUP(F2511:F7316,'Customer Info'!A:B,2,0)</f>
        <v>Rob</v>
      </c>
      <c r="H2511" s="6" t="str">
        <f>VLOOKUP($F$10:$F$4815,'Customer Info'!$A$1:$C$501,3,0)</f>
        <v>Haberlin</v>
      </c>
      <c r="I2511" s="6" t="str">
        <f>VLOOKUP($F$10:$F$4815,'Customer Info'!$A$1:$E$501,5,0)</f>
        <v>Harbin</v>
      </c>
      <c r="J2511" s="2" t="s">
        <v>436</v>
      </c>
      <c r="K2511" s="7" t="str">
        <f>VLOOKUP($J:$J,'Product Details'!$B:$C,2,0)</f>
        <v>Technology</v>
      </c>
      <c r="L2511" s="7" t="str">
        <f>VLOOKUP($J:$J,'Product Details'!$B:$D,3,0)</f>
        <v>Accessories</v>
      </c>
      <c r="M2511" s="7"/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">
        <v>63</v>
      </c>
      <c r="T2511" s="9">
        <f t="shared" si="197"/>
        <v>2629</v>
      </c>
      <c r="U2511" s="9">
        <f t="shared" si="198"/>
        <v>255</v>
      </c>
      <c r="V2511" s="2" t="s">
        <v>64</v>
      </c>
      <c r="W2511" s="10">
        <f t="shared" si="199"/>
        <v>0.02</v>
      </c>
    </row>
    <row r="2512" spans="1:23" x14ac:dyDescent="0.25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VLOOKUP(F2512:F7317,'Customer Info'!A:B,2,0)</f>
        <v>Steven</v>
      </c>
      <c r="H2512" s="6" t="str">
        <f>VLOOKUP($F$10:$F$4815,'Customer Info'!$A$1:$C$501,3,0)</f>
        <v>Cartwright</v>
      </c>
      <c r="I2512" s="6" t="str">
        <f>VLOOKUP($F$10:$F$4815,'Customer Info'!$A$1:$E$501,5,0)</f>
        <v>Newcastle</v>
      </c>
      <c r="J2512" s="2" t="s">
        <v>913</v>
      </c>
      <c r="K2512" s="7" t="str">
        <f>VLOOKUP($J:$J,'Product Details'!$B:$C,2,0)</f>
        <v>Office_Supplies</v>
      </c>
      <c r="L2512" s="7" t="str">
        <f>VLOOKUP($J:$J,'Product Details'!$B:$D,3,0)</f>
        <v>Appliances</v>
      </c>
      <c r="M2512" s="7"/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">
        <v>57</v>
      </c>
      <c r="T2512" s="9">
        <f t="shared" si="197"/>
        <v>18485</v>
      </c>
      <c r="U2512" s="9">
        <f t="shared" si="198"/>
        <v>1895</v>
      </c>
      <c r="V2512" s="2" t="s">
        <v>34</v>
      </c>
      <c r="W2512" s="10">
        <f t="shared" si="199"/>
        <v>0.05</v>
      </c>
    </row>
    <row r="2513" spans="1:23" x14ac:dyDescent="0.25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VLOOKUP(F2513:F7318,'Customer Info'!A:B,2,0)</f>
        <v>Bruce</v>
      </c>
      <c r="H2513" s="6" t="str">
        <f>VLOOKUP($F$10:$F$4815,'Customer Info'!$A$1:$C$501,3,0)</f>
        <v>Geld</v>
      </c>
      <c r="I2513" s="6" t="str">
        <f>VLOOKUP($F$10:$F$4815,'Customer Info'!$A$1:$E$501,5,0)</f>
        <v>Wollongong</v>
      </c>
      <c r="J2513" s="2" t="s">
        <v>351</v>
      </c>
      <c r="K2513" s="7" t="str">
        <f>VLOOKUP($J:$J,'Product Details'!$B:$C,2,0)</f>
        <v>Furniture</v>
      </c>
      <c r="L2513" s="7" t="str">
        <f>VLOOKUP($J:$J,'Product Details'!$B:$D,3,0)</f>
        <v>Tables</v>
      </c>
      <c r="M2513" s="7"/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">
        <v>57</v>
      </c>
      <c r="T2513" s="9">
        <f t="shared" si="197"/>
        <v>2376</v>
      </c>
      <c r="U2513" s="9">
        <f t="shared" si="198"/>
        <v>252</v>
      </c>
      <c r="V2513" s="2" t="s">
        <v>34</v>
      </c>
      <c r="W2513" s="10">
        <f t="shared" si="199"/>
        <v>0.02</v>
      </c>
    </row>
    <row r="2514" spans="1:23" x14ac:dyDescent="0.25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VLOOKUP(F2514:F7319,'Customer Info'!A:B,2,0)</f>
        <v>Charles</v>
      </c>
      <c r="H2514" s="6" t="str">
        <f>VLOOKUP($F$10:$F$4815,'Customer Info'!$A$1:$C$501,3,0)</f>
        <v>Sheldon</v>
      </c>
      <c r="I2514" s="6" t="str">
        <f>VLOOKUP($F$10:$F$4815,'Customer Info'!$A$1:$E$501,5,0)</f>
        <v>Jakarta</v>
      </c>
      <c r="J2514" s="2" t="s">
        <v>793</v>
      </c>
      <c r="K2514" s="7" t="str">
        <f>VLOOKUP($J:$J,'Product Details'!$B:$C,2,0)</f>
        <v>Office_Supplies</v>
      </c>
      <c r="L2514" s="7" t="str">
        <f>VLOOKUP($J:$J,'Product Details'!$B:$D,3,0)</f>
        <v>Fasteners</v>
      </c>
      <c r="M2514" s="7"/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">
        <v>94</v>
      </c>
      <c r="T2514" s="9">
        <f t="shared" si="197"/>
        <v>6618</v>
      </c>
      <c r="U2514" s="9">
        <f t="shared" si="198"/>
        <v>752</v>
      </c>
      <c r="V2514" s="2" t="s">
        <v>34</v>
      </c>
      <c r="W2514" s="10">
        <f t="shared" si="199"/>
        <v>0.05</v>
      </c>
    </row>
    <row r="2515" spans="1:23" x14ac:dyDescent="0.25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VLOOKUP(F2515:F7320,'Customer Info'!A:B,2,0)</f>
        <v>Peter</v>
      </c>
      <c r="H2515" s="6" t="str">
        <f>VLOOKUP($F$10:$F$4815,'Customer Info'!$A$1:$C$501,3,0)</f>
        <v>BŸhler</v>
      </c>
      <c r="I2515" s="6" t="str">
        <f>VLOOKUP($F$10:$F$4815,'Customer Info'!$A$1:$E$501,5,0)</f>
        <v>Wolfsburg</v>
      </c>
      <c r="J2515" s="2" t="s">
        <v>191</v>
      </c>
      <c r="K2515" s="7" t="str">
        <f>VLOOKUP($J:$J,'Product Details'!$B:$C,2,0)</f>
        <v>Furniture</v>
      </c>
      <c r="L2515" s="7" t="str">
        <f>VLOOKUP($J:$J,'Product Details'!$B:$D,3,0)</f>
        <v>Tables</v>
      </c>
      <c r="M2515" s="7"/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">
        <v>36</v>
      </c>
      <c r="T2515" s="9">
        <f t="shared" si="197"/>
        <v>30171</v>
      </c>
      <c r="U2515" s="9">
        <f t="shared" si="198"/>
        <v>1701</v>
      </c>
      <c r="V2515" s="2" t="s">
        <v>34</v>
      </c>
      <c r="W2515" s="10">
        <f t="shared" si="199"/>
        <v>7.0000000000000007E-2</v>
      </c>
    </row>
    <row r="2516" spans="1:23" x14ac:dyDescent="0.25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VLOOKUP(F2516:F7321,'Customer Info'!A:B,2,0)</f>
        <v>Troy</v>
      </c>
      <c r="H2516" s="6" t="str">
        <f>VLOOKUP($F$10:$F$4815,'Customer Info'!$A$1:$C$501,3,0)</f>
        <v>Staebel</v>
      </c>
      <c r="I2516" s="6" t="str">
        <f>VLOOKUP($F$10:$F$4815,'Customer Info'!$A$1:$E$501,5,0)</f>
        <v>Canberra</v>
      </c>
      <c r="J2516" s="2" t="s">
        <v>42</v>
      </c>
      <c r="K2516" s="7" t="str">
        <f>VLOOKUP($J:$J,'Product Details'!$B:$C,2,0)</f>
        <v>Office_Supplies</v>
      </c>
      <c r="L2516" s="7" t="str">
        <f>VLOOKUP($J:$J,'Product Details'!$B:$D,3,0)</f>
        <v>Supplies</v>
      </c>
      <c r="M2516" s="7"/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">
        <v>25</v>
      </c>
      <c r="T2516" s="9">
        <f t="shared" si="197"/>
        <v>5870</v>
      </c>
      <c r="U2516" s="9">
        <f t="shared" si="198"/>
        <v>355</v>
      </c>
      <c r="V2516" s="2" t="s">
        <v>64</v>
      </c>
      <c r="W2516" s="10">
        <f t="shared" si="199"/>
        <v>0.05</v>
      </c>
    </row>
    <row r="2517" spans="1:23" x14ac:dyDescent="0.25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VLOOKUP(F2517:F7322,'Customer Info'!A:B,2,0)</f>
        <v>Meg</v>
      </c>
      <c r="H2517" s="6" t="str">
        <f>VLOOKUP($F$10:$F$4815,'Customer Info'!$A$1:$C$501,3,0)</f>
        <v>Tillman</v>
      </c>
      <c r="I2517" s="6" t="str">
        <f>VLOOKUP($F$10:$F$4815,'Customer Info'!$A$1:$E$501,5,0)</f>
        <v>Bangalore</v>
      </c>
      <c r="J2517" s="2" t="s">
        <v>329</v>
      </c>
      <c r="K2517" s="7" t="str">
        <f>VLOOKUP($J:$J,'Product Details'!$B:$C,2,0)</f>
        <v>Office_Supplies</v>
      </c>
      <c r="L2517" s="7" t="str">
        <f>VLOOKUP($J:$J,'Product Details'!$B:$D,3,0)</f>
        <v>Appliances</v>
      </c>
      <c r="M2517" s="7"/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">
        <v>88</v>
      </c>
      <c r="T2517" s="9">
        <f t="shared" si="197"/>
        <v>3112</v>
      </c>
      <c r="U2517" s="9">
        <f t="shared" si="198"/>
        <v>118</v>
      </c>
      <c r="V2517" s="2" t="s">
        <v>34</v>
      </c>
      <c r="W2517" s="10">
        <f t="shared" si="199"/>
        <v>0.02</v>
      </c>
    </row>
    <row r="2518" spans="1:23" x14ac:dyDescent="0.25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VLOOKUP(F2518:F7323,'Customer Info'!A:B,2,0)</f>
        <v>Jack</v>
      </c>
      <c r="H2518" s="6" t="str">
        <f>VLOOKUP($F$10:$F$4815,'Customer Info'!$A$1:$C$501,3,0)</f>
        <v>Lebron</v>
      </c>
      <c r="I2518" s="6" t="str">
        <f>VLOOKUP($F$10:$F$4815,'Customer Info'!$A$1:$E$501,5,0)</f>
        <v>Erftstadt</v>
      </c>
      <c r="J2518" s="2" t="s">
        <v>97</v>
      </c>
      <c r="K2518" s="7" t="str">
        <f>VLOOKUP($J:$J,'Product Details'!$B:$C,2,0)</f>
        <v>Technology</v>
      </c>
      <c r="L2518" s="7" t="str">
        <f>VLOOKUP($J:$J,'Product Details'!$B:$D,3,0)</f>
        <v>Machines</v>
      </c>
      <c r="M2518" s="7"/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">
        <v>30</v>
      </c>
      <c r="T2518" s="9">
        <f t="shared" si="197"/>
        <v>203</v>
      </c>
      <c r="U2518" s="9">
        <f t="shared" si="198"/>
        <v>48</v>
      </c>
      <c r="V2518" s="2" t="s">
        <v>34</v>
      </c>
      <c r="W2518" s="10">
        <f t="shared" si="199"/>
        <v>0.02</v>
      </c>
    </row>
    <row r="2519" spans="1:23" x14ac:dyDescent="0.25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VLOOKUP(F2519:F7324,'Customer Info'!A:B,2,0)</f>
        <v>Sarah</v>
      </c>
      <c r="H2519" s="6" t="str">
        <f>VLOOKUP($F$10:$F$4815,'Customer Info'!$A$1:$C$501,3,0)</f>
        <v>Foster</v>
      </c>
      <c r="I2519" s="6" t="str">
        <f>VLOOKUP($F$10:$F$4815,'Customer Info'!$A$1:$E$501,5,0)</f>
        <v>Harbin</v>
      </c>
      <c r="J2519" s="2" t="s">
        <v>329</v>
      </c>
      <c r="K2519" s="7" t="str">
        <f>VLOOKUP($J:$J,'Product Details'!$B:$C,2,0)</f>
        <v>Office_Supplies</v>
      </c>
      <c r="L2519" s="7" t="str">
        <f>VLOOKUP($J:$J,'Product Details'!$B:$D,3,0)</f>
        <v>Appliances</v>
      </c>
      <c r="M2519" s="7"/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">
        <v>55</v>
      </c>
      <c r="T2519" s="9">
        <f t="shared" si="197"/>
        <v>967</v>
      </c>
      <c r="U2519" s="9">
        <f t="shared" si="198"/>
        <v>107</v>
      </c>
      <c r="V2519" s="2" t="s">
        <v>31</v>
      </c>
      <c r="W2519" s="10">
        <f t="shared" si="199"/>
        <v>0.02</v>
      </c>
    </row>
    <row r="2520" spans="1:23" x14ac:dyDescent="0.25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VLOOKUP(F2520:F7325,'Customer Info'!A:B,2,0)</f>
        <v>Alex</v>
      </c>
      <c r="H2520" s="6" t="str">
        <f>VLOOKUP($F$10:$F$4815,'Customer Info'!$A$1:$C$501,3,0)</f>
        <v>Avila</v>
      </c>
      <c r="I2520" s="6" t="str">
        <f>VLOOKUP($F$10:$F$4815,'Customer Info'!$A$1:$E$501,5,0)</f>
        <v>Berlin</v>
      </c>
      <c r="J2520" s="2" t="s">
        <v>399</v>
      </c>
      <c r="K2520" s="7" t="str">
        <f>VLOOKUP($J:$J,'Product Details'!$B:$C,2,0)</f>
        <v>Office_Supplies</v>
      </c>
      <c r="L2520" s="7" t="str">
        <f>VLOOKUP($J:$J,'Product Details'!$B:$D,3,0)</f>
        <v>Art</v>
      </c>
      <c r="M2520" s="7"/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">
        <v>57</v>
      </c>
      <c r="T2520" s="9">
        <f t="shared" si="197"/>
        <v>4296</v>
      </c>
      <c r="U2520" s="9">
        <f t="shared" si="198"/>
        <v>294</v>
      </c>
      <c r="V2520" s="2" t="s">
        <v>34</v>
      </c>
      <c r="W2520" s="10">
        <f t="shared" si="199"/>
        <v>0.02</v>
      </c>
    </row>
    <row r="2521" spans="1:23" x14ac:dyDescent="0.25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VLOOKUP(F2521:F7326,'Customer Info'!A:B,2,0)</f>
        <v>Brendan</v>
      </c>
      <c r="H2521" s="6" t="str">
        <f>VLOOKUP($F$10:$F$4815,'Customer Info'!$A$1:$C$501,3,0)</f>
        <v>Dodson</v>
      </c>
      <c r="I2521" s="6" t="str">
        <f>VLOOKUP($F$10:$F$4815,'Customer Info'!$A$1:$E$501,5,0)</f>
        <v>Adelaide</v>
      </c>
      <c r="J2521" s="2" t="s">
        <v>425</v>
      </c>
      <c r="K2521" s="7" t="str">
        <f>VLOOKUP($J:$J,'Product Details'!$B:$C,2,0)</f>
        <v>Office_Supplies</v>
      </c>
      <c r="L2521" s="7" t="str">
        <f>VLOOKUP($J:$J,'Product Details'!$B:$D,3,0)</f>
        <v>Supplies</v>
      </c>
      <c r="M2521" s="7"/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">
        <v>30</v>
      </c>
      <c r="T2521" s="9">
        <f t="shared" si="197"/>
        <v>400</v>
      </c>
      <c r="U2521" s="9">
        <f t="shared" si="198"/>
        <v>52</v>
      </c>
      <c r="V2521" s="2" t="s">
        <v>34</v>
      </c>
      <c r="W2521" s="10">
        <f t="shared" si="199"/>
        <v>0.02</v>
      </c>
    </row>
    <row r="2522" spans="1:23" x14ac:dyDescent="0.25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VLOOKUP(F2522:F7327,'Customer Info'!A:B,2,0)</f>
        <v>Jennifer</v>
      </c>
      <c r="H2522" s="6" t="str">
        <f>VLOOKUP($F$10:$F$4815,'Customer Info'!$A$1:$C$501,3,0)</f>
        <v>Halladay</v>
      </c>
      <c r="I2522" s="6" t="str">
        <f>VLOOKUP($F$10:$F$4815,'Customer Info'!$A$1:$E$501,5,0)</f>
        <v>Krefeld</v>
      </c>
      <c r="J2522" s="2" t="s">
        <v>87</v>
      </c>
      <c r="K2522" s="7" t="str">
        <f>VLOOKUP($J:$J,'Product Details'!$B:$C,2,0)</f>
        <v>Office_Supplies</v>
      </c>
      <c r="L2522" s="7" t="str">
        <f>VLOOKUP($J:$J,'Product Details'!$B:$D,3,0)</f>
        <v>Storage</v>
      </c>
      <c r="M2522" s="7"/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">
        <v>28</v>
      </c>
      <c r="T2522" s="9">
        <f t="shared" si="197"/>
        <v>1844</v>
      </c>
      <c r="U2522" s="9">
        <f t="shared" si="198"/>
        <v>144</v>
      </c>
      <c r="V2522" s="2" t="s">
        <v>34</v>
      </c>
      <c r="W2522" s="10">
        <f t="shared" si="199"/>
        <v>0.02</v>
      </c>
    </row>
    <row r="2523" spans="1:23" x14ac:dyDescent="0.25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VLOOKUP(F2523:F7328,'Customer Info'!A:B,2,0)</f>
        <v>Jenna</v>
      </c>
      <c r="H2523" s="6" t="str">
        <f>VLOOKUP($F$10:$F$4815,'Customer Info'!$A$1:$C$501,3,0)</f>
        <v>Caffey</v>
      </c>
      <c r="I2523" s="6" t="str">
        <f>VLOOKUP($F$10:$F$4815,'Customer Info'!$A$1:$E$501,5,0)</f>
        <v>Kanpur</v>
      </c>
      <c r="J2523" s="2" t="s">
        <v>555</v>
      </c>
      <c r="K2523" s="7" t="str">
        <f>VLOOKUP($J:$J,'Product Details'!$B:$C,2,0)</f>
        <v>Furniture</v>
      </c>
      <c r="L2523" s="7" t="str">
        <f>VLOOKUP($J:$J,'Product Details'!$B:$D,3,0)</f>
        <v>Furnishings</v>
      </c>
      <c r="M2523" s="7"/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1637</v>
      </c>
      <c r="S2523" s="2">
        <v>34</v>
      </c>
      <c r="T2523" s="9">
        <f t="shared" si="197"/>
        <v>1671</v>
      </c>
      <c r="U2523" s="9">
        <f t="shared" si="198"/>
        <v>139</v>
      </c>
      <c r="V2523" s="2" t="s">
        <v>34</v>
      </c>
      <c r="W2523" s="10">
        <f t="shared" si="199"/>
        <v>0.02</v>
      </c>
    </row>
    <row r="2524" spans="1:23" x14ac:dyDescent="0.25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VLOOKUP(F2524:F7329,'Customer Info'!A:B,2,0)</f>
        <v>Max</v>
      </c>
      <c r="H2524" s="6" t="str">
        <f>VLOOKUP($F$10:$F$4815,'Customer Info'!$A$1:$C$501,3,0)</f>
        <v>Ludwig</v>
      </c>
      <c r="I2524" s="6" t="str">
        <f>VLOOKUP($F$10:$F$4815,'Customer Info'!$A$1:$E$501,5,0)</f>
        <v>Newcastle</v>
      </c>
      <c r="J2524" s="2" t="s">
        <v>493</v>
      </c>
      <c r="K2524" s="7" t="str">
        <f>VLOOKUP($J:$J,'Product Details'!$B:$C,2,0)</f>
        <v>Office_Supplies</v>
      </c>
      <c r="L2524" s="7" t="str">
        <f>VLOOKUP($J:$J,'Product Details'!$B:$D,3,0)</f>
        <v>Binders</v>
      </c>
      <c r="M2524" s="7"/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167</v>
      </c>
      <c r="S2524" s="2">
        <v>30</v>
      </c>
      <c r="T2524" s="9">
        <f t="shared" si="197"/>
        <v>197</v>
      </c>
      <c r="U2524" s="9">
        <f t="shared" si="198"/>
        <v>42</v>
      </c>
      <c r="V2524" s="2" t="s">
        <v>34</v>
      </c>
      <c r="W2524" s="10">
        <f t="shared" si="199"/>
        <v>0.02</v>
      </c>
    </row>
    <row r="2525" spans="1:23" x14ac:dyDescent="0.25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VLOOKUP(F2525:F7330,'Customer Info'!A:B,2,0)</f>
        <v>Mark</v>
      </c>
      <c r="H2525" s="6" t="str">
        <f>VLOOKUP($F$10:$F$4815,'Customer Info'!$A$1:$C$501,3,0)</f>
        <v>Packer</v>
      </c>
      <c r="I2525" s="6" t="str">
        <f>VLOOKUP($F$10:$F$4815,'Customer Info'!$A$1:$E$501,5,0)</f>
        <v>Perth</v>
      </c>
      <c r="J2525" s="2" t="s">
        <v>94</v>
      </c>
      <c r="K2525" s="7" t="str">
        <f>VLOOKUP($J:$J,'Product Details'!$B:$C,2,0)</f>
        <v>Furniture</v>
      </c>
      <c r="L2525" s="7" t="str">
        <f>VLOOKUP($J:$J,'Product Details'!$B:$D,3,0)</f>
        <v>Bookcases</v>
      </c>
      <c r="M2525" s="7"/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8943</v>
      </c>
      <c r="S2525" s="2">
        <v>45</v>
      </c>
      <c r="T2525" s="9">
        <f t="shared" si="197"/>
        <v>8988</v>
      </c>
      <c r="U2525" s="9">
        <f t="shared" si="198"/>
        <v>378</v>
      </c>
      <c r="V2525" s="2" t="s">
        <v>34</v>
      </c>
      <c r="W2525" s="10">
        <f t="shared" si="199"/>
        <v>0.05</v>
      </c>
    </row>
    <row r="2526" spans="1:23" x14ac:dyDescent="0.25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VLOOKUP(F2526:F7331,'Customer Info'!A:B,2,0)</f>
        <v>Darrin</v>
      </c>
      <c r="H2526" s="6" t="str">
        <f>VLOOKUP($F$10:$F$4815,'Customer Info'!$A$1:$C$501,3,0)</f>
        <v>Martin</v>
      </c>
      <c r="I2526" s="6" t="str">
        <f>VLOOKUP($F$10:$F$4815,'Customer Info'!$A$1:$E$501,5,0)</f>
        <v>Berlin</v>
      </c>
      <c r="J2526" s="2" t="s">
        <v>75</v>
      </c>
      <c r="K2526" s="7" t="str">
        <f>VLOOKUP($J:$J,'Product Details'!$B:$C,2,0)</f>
        <v>Office_Supplies</v>
      </c>
      <c r="L2526" s="7" t="str">
        <f>VLOOKUP($J:$J,'Product Details'!$B:$D,3,0)</f>
        <v>Fasteners</v>
      </c>
      <c r="M2526" s="7"/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600</v>
      </c>
      <c r="S2526" s="2">
        <v>10</v>
      </c>
      <c r="T2526" s="9">
        <f t="shared" si="197"/>
        <v>610</v>
      </c>
      <c r="U2526" s="9">
        <f t="shared" si="198"/>
        <v>40</v>
      </c>
      <c r="V2526" s="2" t="s">
        <v>34</v>
      </c>
      <c r="W2526" s="10">
        <f t="shared" si="199"/>
        <v>0.02</v>
      </c>
    </row>
    <row r="2527" spans="1:23" x14ac:dyDescent="0.25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VLOOKUP(F2527:F7332,'Customer Info'!A:B,2,0)</f>
        <v>Liz</v>
      </c>
      <c r="H2527" s="6" t="str">
        <f>VLOOKUP($F$10:$F$4815,'Customer Info'!$A$1:$C$501,3,0)</f>
        <v>Pelletier</v>
      </c>
      <c r="I2527" s="6" t="str">
        <f>VLOOKUP($F$10:$F$4815,'Customer Info'!$A$1:$E$501,5,0)</f>
        <v>Zigong</v>
      </c>
      <c r="J2527" s="2" t="s">
        <v>191</v>
      </c>
      <c r="K2527" s="7" t="str">
        <f>VLOOKUP($J:$J,'Product Details'!$B:$C,2,0)</f>
        <v>Furniture</v>
      </c>
      <c r="L2527" s="7" t="str">
        <f>VLOOKUP($J:$J,'Product Details'!$B:$D,3,0)</f>
        <v>Tables</v>
      </c>
      <c r="M2527" s="7"/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44100</v>
      </c>
      <c r="S2527" s="2">
        <v>23</v>
      </c>
      <c r="T2527" s="9">
        <f t="shared" si="197"/>
        <v>44123</v>
      </c>
      <c r="U2527" s="9">
        <f t="shared" si="198"/>
        <v>3665</v>
      </c>
      <c r="V2527" s="2" t="s">
        <v>34</v>
      </c>
      <c r="W2527" s="10">
        <f t="shared" si="199"/>
        <v>7.0000000000000007E-2</v>
      </c>
    </row>
    <row r="2528" spans="1:23" x14ac:dyDescent="0.25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VLOOKUP(F2528:F7333,'Customer Info'!A:B,2,0)</f>
        <v>Beth</v>
      </c>
      <c r="H2528" s="6" t="str">
        <f>VLOOKUP($F$10:$F$4815,'Customer Info'!$A$1:$C$501,3,0)</f>
        <v>Thompson</v>
      </c>
      <c r="I2528" s="6" t="str">
        <f>VLOOKUP($F$10:$F$4815,'Customer Info'!$A$1:$E$501,5,0)</f>
        <v>Lohne</v>
      </c>
      <c r="J2528" s="2" t="s">
        <v>317</v>
      </c>
      <c r="K2528" s="7" t="str">
        <f>VLOOKUP($J:$J,'Product Details'!$B:$C,2,0)</f>
        <v>Technology</v>
      </c>
      <c r="L2528" s="7" t="str">
        <f>VLOOKUP($J:$J,'Product Details'!$B:$D,3,0)</f>
        <v>Accessories</v>
      </c>
      <c r="M2528" s="7"/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28260</v>
      </c>
      <c r="S2528" s="2">
        <v>39</v>
      </c>
      <c r="T2528" s="9">
        <f t="shared" si="197"/>
        <v>28299</v>
      </c>
      <c r="U2528" s="9">
        <f t="shared" si="198"/>
        <v>2119</v>
      </c>
      <c r="V2528" s="2" t="s">
        <v>34</v>
      </c>
      <c r="W2528" s="10">
        <f t="shared" si="199"/>
        <v>7.0000000000000007E-2</v>
      </c>
    </row>
    <row r="2529" spans="1:23" x14ac:dyDescent="0.25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VLOOKUP(F2529:F7334,'Customer Info'!A:B,2,0)</f>
        <v>Nat</v>
      </c>
      <c r="H2529" s="6" t="str">
        <f>VLOOKUP($F$10:$F$4815,'Customer Info'!$A$1:$C$501,3,0)</f>
        <v>Carroll</v>
      </c>
      <c r="I2529" s="6" t="str">
        <f>VLOOKUP($F$10:$F$4815,'Customer Info'!$A$1:$E$501,5,0)</f>
        <v>Shanghai</v>
      </c>
      <c r="J2529" s="2" t="s">
        <v>208</v>
      </c>
      <c r="K2529" s="7" t="str">
        <f>VLOOKUP($J:$J,'Product Details'!$B:$C,2,0)</f>
        <v>Office_Supplies</v>
      </c>
      <c r="L2529" s="7" t="str">
        <f>VLOOKUP($J:$J,'Product Details'!$B:$D,3,0)</f>
        <v>Labels</v>
      </c>
      <c r="M2529" s="7"/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26634</v>
      </c>
      <c r="S2529" s="2">
        <v>75</v>
      </c>
      <c r="T2529" s="9">
        <f t="shared" si="197"/>
        <v>26709</v>
      </c>
      <c r="U2529" s="9">
        <f t="shared" si="198"/>
        <v>2967</v>
      </c>
      <c r="V2529" s="2" t="s">
        <v>64</v>
      </c>
      <c r="W2529" s="10">
        <f t="shared" si="199"/>
        <v>7.0000000000000007E-2</v>
      </c>
    </row>
    <row r="2530" spans="1:23" x14ac:dyDescent="0.25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VLOOKUP(F2530:F7335,'Customer Info'!A:B,2,0)</f>
        <v>Jennifer</v>
      </c>
      <c r="H2530" s="6" t="str">
        <f>VLOOKUP($F$10:$F$4815,'Customer Info'!$A$1:$C$501,3,0)</f>
        <v>Halladay</v>
      </c>
      <c r="I2530" s="6" t="str">
        <f>VLOOKUP($F$10:$F$4815,'Customer Info'!$A$1:$E$501,5,0)</f>
        <v>Krefeld</v>
      </c>
      <c r="J2530" s="2" t="s">
        <v>144</v>
      </c>
      <c r="K2530" s="7" t="str">
        <f>VLOOKUP($J:$J,'Product Details'!$B:$C,2,0)</f>
        <v>Office_Supplies</v>
      </c>
      <c r="L2530" s="7" t="str">
        <f>VLOOKUP($J:$J,'Product Details'!$B:$D,3,0)</f>
        <v>Binders</v>
      </c>
      <c r="M2530" s="7"/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201</v>
      </c>
      <c r="S2530" s="2">
        <v>10</v>
      </c>
      <c r="T2530" s="9">
        <f t="shared" si="197"/>
        <v>211</v>
      </c>
      <c r="U2530" s="9">
        <f t="shared" si="198"/>
        <v>25</v>
      </c>
      <c r="V2530" s="2" t="s">
        <v>34</v>
      </c>
      <c r="W2530" s="10">
        <f t="shared" si="199"/>
        <v>0.02</v>
      </c>
    </row>
    <row r="2531" spans="1:23" x14ac:dyDescent="0.25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VLOOKUP(F2531:F7336,'Customer Info'!A:B,2,0)</f>
        <v>Quincy</v>
      </c>
      <c r="H2531" s="6" t="str">
        <f>VLOOKUP($F$10:$F$4815,'Customer Info'!$A$1:$C$501,3,0)</f>
        <v>Jones</v>
      </c>
      <c r="I2531" s="6" t="str">
        <f>VLOOKUP($F$10:$F$4815,'Customer Info'!$A$1:$E$501,5,0)</f>
        <v>Gold Coast</v>
      </c>
      <c r="J2531" s="2" t="s">
        <v>84</v>
      </c>
      <c r="K2531" s="7" t="str">
        <f>VLOOKUP($J:$J,'Product Details'!$B:$C,2,0)</f>
        <v>Furniture</v>
      </c>
      <c r="L2531" s="7" t="str">
        <f>VLOOKUP($J:$J,'Product Details'!$B:$D,3,0)</f>
        <v>Chairs</v>
      </c>
      <c r="M2531" s="7"/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3865</v>
      </c>
      <c r="S2531" s="2">
        <v>99</v>
      </c>
      <c r="T2531" s="9">
        <f t="shared" si="197"/>
        <v>3964</v>
      </c>
      <c r="U2531" s="9">
        <f t="shared" si="198"/>
        <v>424</v>
      </c>
      <c r="V2531" s="2" t="s">
        <v>72</v>
      </c>
      <c r="W2531" s="10">
        <f t="shared" si="199"/>
        <v>0.02</v>
      </c>
    </row>
    <row r="2532" spans="1:23" x14ac:dyDescent="0.25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VLOOKUP(F2532:F7337,'Customer Info'!A:B,2,0)</f>
        <v>Shirley</v>
      </c>
      <c r="H2532" s="6" t="str">
        <f>VLOOKUP($F$10:$F$4815,'Customer Info'!$A$1:$C$501,3,0)</f>
        <v>Jackson</v>
      </c>
      <c r="I2532" s="6" t="str">
        <f>VLOOKUP($F$10:$F$4815,'Customer Info'!$A$1:$E$501,5,0)</f>
        <v>Gold Coast</v>
      </c>
      <c r="J2532" s="2" t="s">
        <v>427</v>
      </c>
      <c r="K2532" s="7" t="str">
        <f>VLOOKUP($J:$J,'Product Details'!$B:$C,2,0)</f>
        <v>Office_Supplies</v>
      </c>
      <c r="L2532" s="7" t="str">
        <f>VLOOKUP($J:$J,'Product Details'!$B:$D,3,0)</f>
        <v>Storage</v>
      </c>
      <c r="M2532" s="7"/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50598</v>
      </c>
      <c r="S2532" s="2">
        <v>42</v>
      </c>
      <c r="T2532" s="9">
        <f t="shared" si="197"/>
        <v>50640</v>
      </c>
      <c r="U2532" s="9">
        <f t="shared" si="198"/>
        <v>3834</v>
      </c>
      <c r="V2532" s="2" t="s">
        <v>34</v>
      </c>
      <c r="W2532" s="10">
        <f t="shared" si="199"/>
        <v>0.09</v>
      </c>
    </row>
    <row r="2533" spans="1:23" x14ac:dyDescent="0.25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VLOOKUP(F2533:F7338,'Customer Info'!A:B,2,0)</f>
        <v>Ralph</v>
      </c>
      <c r="H2533" s="6" t="str">
        <f>VLOOKUP($F$10:$F$4815,'Customer Info'!$A$1:$C$501,3,0)</f>
        <v>Kennedy</v>
      </c>
      <c r="I2533" s="6" t="str">
        <f>VLOOKUP($F$10:$F$4815,'Customer Info'!$A$1:$E$501,5,0)</f>
        <v>Perth</v>
      </c>
      <c r="J2533" s="2" t="s">
        <v>253</v>
      </c>
      <c r="K2533" s="7" t="str">
        <f>VLOOKUP($J:$J,'Product Details'!$B:$C,2,0)</f>
        <v>Office_Supplies</v>
      </c>
      <c r="L2533" s="7" t="str">
        <f>VLOOKUP($J:$J,'Product Details'!$B:$D,3,0)</f>
        <v>Binders</v>
      </c>
      <c r="M2533" s="7"/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3668</v>
      </c>
      <c r="S2533" s="2">
        <v>63</v>
      </c>
      <c r="T2533" s="9">
        <f t="shared" si="197"/>
        <v>3731</v>
      </c>
      <c r="U2533" s="9">
        <f t="shared" si="198"/>
        <v>299</v>
      </c>
      <c r="V2533" s="2" t="s">
        <v>34</v>
      </c>
      <c r="W2533" s="10">
        <f t="shared" si="199"/>
        <v>0.02</v>
      </c>
    </row>
    <row r="2534" spans="1:23" x14ac:dyDescent="0.25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VLOOKUP(F2534:F7339,'Customer Info'!A:B,2,0)</f>
        <v>Quincy</v>
      </c>
      <c r="H2534" s="6" t="str">
        <f>VLOOKUP($F$10:$F$4815,'Customer Info'!$A$1:$C$501,3,0)</f>
        <v>Jones</v>
      </c>
      <c r="I2534" s="6" t="str">
        <f>VLOOKUP($F$10:$F$4815,'Customer Info'!$A$1:$E$501,5,0)</f>
        <v>Gold Coast</v>
      </c>
      <c r="J2534" s="2" t="s">
        <v>75</v>
      </c>
      <c r="K2534" s="7" t="str">
        <f>VLOOKUP($J:$J,'Product Details'!$B:$C,2,0)</f>
        <v>Office_Supplies</v>
      </c>
      <c r="L2534" s="7" t="str">
        <f>VLOOKUP($J:$J,'Product Details'!$B:$D,3,0)</f>
        <v>Fasteners</v>
      </c>
      <c r="M2534" s="7"/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2772</v>
      </c>
      <c r="S2534" s="2">
        <v>64</v>
      </c>
      <c r="T2534" s="9">
        <f t="shared" si="197"/>
        <v>2836</v>
      </c>
      <c r="U2534" s="9">
        <f t="shared" si="198"/>
        <v>168</v>
      </c>
      <c r="V2534" s="2" t="s">
        <v>64</v>
      </c>
      <c r="W2534" s="10">
        <f t="shared" si="199"/>
        <v>0.02</v>
      </c>
    </row>
    <row r="2535" spans="1:23" x14ac:dyDescent="0.25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VLOOKUP(F2535:F7340,'Customer Info'!A:B,2,0)</f>
        <v>Rachel</v>
      </c>
      <c r="H2535" s="6" t="str">
        <f>VLOOKUP($F$10:$F$4815,'Customer Info'!$A$1:$C$501,3,0)</f>
        <v>Payne</v>
      </c>
      <c r="I2535" s="6" t="str">
        <f>VLOOKUP($F$10:$F$4815,'Customer Info'!$A$1:$E$501,5,0)</f>
        <v>Mianyang</v>
      </c>
      <c r="J2535" s="2" t="s">
        <v>329</v>
      </c>
      <c r="K2535" s="7" t="str">
        <f>VLOOKUP($J:$J,'Product Details'!$B:$C,2,0)</f>
        <v>Office_Supplies</v>
      </c>
      <c r="L2535" s="7" t="str">
        <f>VLOOKUP($J:$J,'Product Details'!$B:$D,3,0)</f>
        <v>Appliances</v>
      </c>
      <c r="M2535" s="7"/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2034</v>
      </c>
      <c r="S2535" s="2">
        <v>92</v>
      </c>
      <c r="T2535" s="9">
        <f t="shared" si="197"/>
        <v>2126</v>
      </c>
      <c r="U2535" s="9">
        <f t="shared" si="198"/>
        <v>226</v>
      </c>
      <c r="V2535" s="2" t="s">
        <v>34</v>
      </c>
      <c r="W2535" s="10">
        <f t="shared" si="199"/>
        <v>0.02</v>
      </c>
    </row>
    <row r="2536" spans="1:23" x14ac:dyDescent="0.25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VLOOKUP(F2536:F7341,'Customer Info'!A:B,2,0)</f>
        <v>Frank</v>
      </c>
      <c r="H2536" s="6" t="str">
        <f>VLOOKUP($F$10:$F$4815,'Customer Info'!$A$1:$C$501,3,0)</f>
        <v>Hawley</v>
      </c>
      <c r="I2536" s="6" t="str">
        <f>VLOOKUP($F$10:$F$4815,'Customer Info'!$A$1:$E$501,5,0)</f>
        <v>Gold Coast</v>
      </c>
      <c r="J2536" s="2" t="s">
        <v>539</v>
      </c>
      <c r="K2536" s="7" t="str">
        <f>VLOOKUP($J:$J,'Product Details'!$B:$C,2,0)</f>
        <v>Technology</v>
      </c>
      <c r="L2536" s="7" t="str">
        <f>VLOOKUP($J:$J,'Product Details'!$B:$D,3,0)</f>
        <v>Copiers</v>
      </c>
      <c r="M2536" s="7"/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564</v>
      </c>
      <c r="S2536" s="2">
        <v>30</v>
      </c>
      <c r="T2536" s="9">
        <f t="shared" si="197"/>
        <v>594</v>
      </c>
      <c r="U2536" s="9">
        <f t="shared" si="198"/>
        <v>75</v>
      </c>
      <c r="V2536" s="2" t="s">
        <v>34</v>
      </c>
      <c r="W2536" s="10">
        <f t="shared" si="199"/>
        <v>0.02</v>
      </c>
    </row>
    <row r="2537" spans="1:23" x14ac:dyDescent="0.25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VLOOKUP(F2537:F7342,'Customer Info'!A:B,2,0)</f>
        <v>Harry</v>
      </c>
      <c r="H2537" s="6" t="str">
        <f>VLOOKUP($F$10:$F$4815,'Customer Info'!$A$1:$C$501,3,0)</f>
        <v>Marie</v>
      </c>
      <c r="I2537" s="6" t="str">
        <f>VLOOKUP($F$10:$F$4815,'Customer Info'!$A$1:$E$501,5,0)</f>
        <v>Dortmund</v>
      </c>
      <c r="J2537" s="2" t="s">
        <v>171</v>
      </c>
      <c r="K2537" s="7" t="str">
        <f>VLOOKUP($J:$J,'Product Details'!$B:$C,2,0)</f>
        <v>Office_Supplies</v>
      </c>
      <c r="L2537" s="7" t="str">
        <f>VLOOKUP($J:$J,'Product Details'!$B:$D,3,0)</f>
        <v>Labels</v>
      </c>
      <c r="M2537" s="7"/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448</v>
      </c>
      <c r="S2537" s="2">
        <v>80</v>
      </c>
      <c r="T2537" s="9">
        <f t="shared" si="197"/>
        <v>528</v>
      </c>
      <c r="U2537" s="9">
        <f t="shared" si="198"/>
        <v>108</v>
      </c>
      <c r="V2537" s="2" t="s">
        <v>34</v>
      </c>
      <c r="W2537" s="10">
        <f t="shared" si="199"/>
        <v>0.02</v>
      </c>
    </row>
    <row r="2538" spans="1:23" x14ac:dyDescent="0.25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VLOOKUP(F2538:F7343,'Customer Info'!A:B,2,0)</f>
        <v>Jeremy</v>
      </c>
      <c r="H2538" s="6" t="str">
        <f>VLOOKUP($F$10:$F$4815,'Customer Info'!$A$1:$C$501,3,0)</f>
        <v>Ellison</v>
      </c>
      <c r="I2538" s="6" t="str">
        <f>VLOOKUP($F$10:$F$4815,'Customer Info'!$A$1:$E$501,5,0)</f>
        <v>Jammu</v>
      </c>
      <c r="J2538" s="2" t="s">
        <v>161</v>
      </c>
      <c r="K2538" s="7" t="str">
        <f>VLOOKUP($J:$J,'Product Details'!$B:$C,2,0)</f>
        <v>Office_Supplies</v>
      </c>
      <c r="L2538" s="7" t="str">
        <f>VLOOKUP($J:$J,'Product Details'!$B:$D,3,0)</f>
        <v>Storage</v>
      </c>
      <c r="M2538" s="7"/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2352</v>
      </c>
      <c r="S2538" s="2">
        <v>61</v>
      </c>
      <c r="T2538" s="9">
        <f t="shared" si="197"/>
        <v>2413</v>
      </c>
      <c r="U2538" s="9">
        <f t="shared" si="198"/>
        <v>277</v>
      </c>
      <c r="V2538" s="2" t="s">
        <v>34</v>
      </c>
      <c r="W2538" s="10">
        <f t="shared" si="199"/>
        <v>0.02</v>
      </c>
    </row>
    <row r="2539" spans="1:23" x14ac:dyDescent="0.25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VLOOKUP(F2539:F7344,'Customer Info'!A:B,2,0)</f>
        <v>Jack</v>
      </c>
      <c r="H2539" s="6" t="str">
        <f>VLOOKUP($F$10:$F$4815,'Customer Info'!$A$1:$C$501,3,0)</f>
        <v>O'Briant</v>
      </c>
      <c r="I2539" s="6" t="str">
        <f>VLOOKUP($F$10:$F$4815,'Customer Info'!$A$1:$E$501,5,0)</f>
        <v>Jammu</v>
      </c>
      <c r="J2539" s="2" t="s">
        <v>106</v>
      </c>
      <c r="K2539" s="7" t="str">
        <f>VLOOKUP($J:$J,'Product Details'!$B:$C,2,0)</f>
        <v>Office_Supplies</v>
      </c>
      <c r="L2539" s="7" t="str">
        <f>VLOOKUP($J:$J,'Product Details'!$B:$D,3,0)</f>
        <v>Appliances</v>
      </c>
      <c r="M2539" s="7"/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4341</v>
      </c>
      <c r="S2539" s="2">
        <v>76</v>
      </c>
      <c r="T2539" s="9">
        <f t="shared" si="197"/>
        <v>4417</v>
      </c>
      <c r="U2539" s="9">
        <f t="shared" si="198"/>
        <v>439</v>
      </c>
      <c r="V2539" s="2" t="s">
        <v>64</v>
      </c>
      <c r="W2539" s="10">
        <f t="shared" si="199"/>
        <v>0.02</v>
      </c>
    </row>
    <row r="2540" spans="1:23" x14ac:dyDescent="0.25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VLOOKUP(F2540:F7345,'Customer Info'!A:B,2,0)</f>
        <v>Barry</v>
      </c>
      <c r="H2540" s="6" t="str">
        <f>VLOOKUP($F$10:$F$4815,'Customer Info'!$A$1:$C$501,3,0)</f>
        <v>Franzšsisch</v>
      </c>
      <c r="I2540" s="6" t="str">
        <f>VLOOKUP($F$10:$F$4815,'Customer Info'!$A$1:$E$501,5,0)</f>
        <v>Bendigo</v>
      </c>
      <c r="J2540" s="2" t="s">
        <v>119</v>
      </c>
      <c r="K2540" s="7" t="str">
        <f>VLOOKUP($J:$J,'Product Details'!$B:$C,2,0)</f>
        <v>Furniture</v>
      </c>
      <c r="L2540" s="7" t="str">
        <f>VLOOKUP($J:$J,'Product Details'!$B:$D,3,0)</f>
        <v>Furnishings</v>
      </c>
      <c r="M2540" s="7"/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8604</v>
      </c>
      <c r="S2540" s="2">
        <v>56</v>
      </c>
      <c r="T2540" s="9">
        <f t="shared" si="197"/>
        <v>8660</v>
      </c>
      <c r="U2540" s="9">
        <f t="shared" si="198"/>
        <v>624</v>
      </c>
      <c r="V2540" s="2" t="s">
        <v>34</v>
      </c>
      <c r="W2540" s="10">
        <f t="shared" si="199"/>
        <v>0.05</v>
      </c>
    </row>
    <row r="2541" spans="1:23" x14ac:dyDescent="0.25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VLOOKUP(F2541:F7346,'Customer Info'!A:B,2,0)</f>
        <v>Randy</v>
      </c>
      <c r="H2541" s="6" t="str">
        <f>VLOOKUP($F$10:$F$4815,'Customer Info'!$A$1:$C$501,3,0)</f>
        <v>Bradley</v>
      </c>
      <c r="I2541" s="6" t="str">
        <f>VLOOKUP($F$10:$F$4815,'Customer Info'!$A$1:$E$501,5,0)</f>
        <v>Wollongong</v>
      </c>
      <c r="J2541" s="2" t="s">
        <v>539</v>
      </c>
      <c r="K2541" s="7" t="str">
        <f>VLOOKUP($J:$J,'Product Details'!$B:$C,2,0)</f>
        <v>Technology</v>
      </c>
      <c r="L2541" s="7" t="str">
        <f>VLOOKUP($J:$J,'Product Details'!$B:$D,3,0)</f>
        <v>Copiers</v>
      </c>
      <c r="M2541" s="7"/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10008</v>
      </c>
      <c r="S2541" s="2">
        <v>56</v>
      </c>
      <c r="T2541" s="9">
        <f t="shared" si="197"/>
        <v>10064</v>
      </c>
      <c r="U2541" s="9">
        <f t="shared" si="198"/>
        <v>248</v>
      </c>
      <c r="V2541" s="2" t="s">
        <v>34</v>
      </c>
      <c r="W2541" s="10">
        <f t="shared" si="199"/>
        <v>0.05</v>
      </c>
    </row>
    <row r="2542" spans="1:23" x14ac:dyDescent="0.25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VLOOKUP(F2542:F7347,'Customer Info'!A:B,2,0)</f>
        <v>Marina</v>
      </c>
      <c r="H2542" s="6" t="str">
        <f>VLOOKUP($F$10:$F$4815,'Customer Info'!$A$1:$C$501,3,0)</f>
        <v>Lichtenstein</v>
      </c>
      <c r="I2542" s="6" t="str">
        <f>VLOOKUP($F$10:$F$4815,'Customer Info'!$A$1:$E$501,5,0)</f>
        <v>Denpasar</v>
      </c>
      <c r="J2542" s="2" t="s">
        <v>112</v>
      </c>
      <c r="K2542" s="7" t="str">
        <f>VLOOKUP($J:$J,'Product Details'!$B:$C,2,0)</f>
        <v>Office_Supplies</v>
      </c>
      <c r="L2542" s="7" t="str">
        <f>VLOOKUP($J:$J,'Product Details'!$B:$D,3,0)</f>
        <v>Storage</v>
      </c>
      <c r="M2542" s="7"/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370</v>
      </c>
      <c r="S2542" s="2">
        <v>30</v>
      </c>
      <c r="T2542" s="9">
        <f t="shared" si="197"/>
        <v>400</v>
      </c>
      <c r="U2542" s="9">
        <f t="shared" si="198"/>
        <v>52</v>
      </c>
      <c r="V2542" s="2" t="s">
        <v>34</v>
      </c>
      <c r="W2542" s="10">
        <f t="shared" si="199"/>
        <v>0.02</v>
      </c>
    </row>
    <row r="2543" spans="1:23" x14ac:dyDescent="0.25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VLOOKUP(F2543:F7348,'Customer Info'!A:B,2,0)</f>
        <v>Olvera</v>
      </c>
      <c r="H2543" s="6" t="str">
        <f>VLOOKUP($F$10:$F$4815,'Customer Info'!$A$1:$C$501,3,0)</f>
        <v>Toch</v>
      </c>
      <c r="I2543" s="6" t="str">
        <f>VLOOKUP($F$10:$F$4815,'Customer Info'!$A$1:$E$501,5,0)</f>
        <v>Neubrandenburg</v>
      </c>
      <c r="J2543" s="2" t="s">
        <v>841</v>
      </c>
      <c r="K2543" s="7" t="str">
        <f>VLOOKUP($J:$J,'Product Details'!$B:$C,2,0)</f>
        <v>Office_Supplies</v>
      </c>
      <c r="L2543" s="7" t="str">
        <f>VLOOKUP($J:$J,'Product Details'!$B:$D,3,0)</f>
        <v>Envelopes</v>
      </c>
      <c r="M2543" s="7"/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15462</v>
      </c>
      <c r="S2543" s="2">
        <v>78</v>
      </c>
      <c r="T2543" s="9">
        <f t="shared" si="197"/>
        <v>15540</v>
      </c>
      <c r="U2543" s="9">
        <f t="shared" si="198"/>
        <v>1635</v>
      </c>
      <c r="V2543" s="2" t="s">
        <v>34</v>
      </c>
      <c r="W2543" s="10">
        <f t="shared" si="199"/>
        <v>0.05</v>
      </c>
    </row>
    <row r="2544" spans="1:23" x14ac:dyDescent="0.25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VLOOKUP(F2544:F7349,'Customer Info'!A:B,2,0)</f>
        <v>Carlos</v>
      </c>
      <c r="H2544" s="6" t="str">
        <f>VLOOKUP($F$10:$F$4815,'Customer Info'!$A$1:$C$501,3,0)</f>
        <v>Soltero</v>
      </c>
      <c r="I2544" s="6" t="str">
        <f>VLOOKUP($F$10:$F$4815,'Customer Info'!$A$1:$E$501,5,0)</f>
        <v>Wodonga</v>
      </c>
      <c r="J2544" s="2" t="s">
        <v>455</v>
      </c>
      <c r="K2544" s="7" t="str">
        <f>VLOOKUP($J:$J,'Product Details'!$B:$C,2,0)</f>
        <v>Office_Supplies</v>
      </c>
      <c r="L2544" s="7" t="str">
        <f>VLOOKUP($J:$J,'Product Details'!$B:$D,3,0)</f>
        <v>Paper</v>
      </c>
      <c r="M2544" s="7"/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5991</v>
      </c>
      <c r="S2544" s="2">
        <v>50</v>
      </c>
      <c r="T2544" s="9">
        <f t="shared" si="197"/>
        <v>6041</v>
      </c>
      <c r="U2544" s="9">
        <f t="shared" si="198"/>
        <v>593</v>
      </c>
      <c r="V2544" s="2" t="s">
        <v>34</v>
      </c>
      <c r="W2544" s="10">
        <f t="shared" si="199"/>
        <v>0.05</v>
      </c>
    </row>
    <row r="2545" spans="1:23" x14ac:dyDescent="0.25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VLOOKUP(F2545:F7350,'Customer Info'!A:B,2,0)</f>
        <v>Ralph</v>
      </c>
      <c r="H2545" s="6" t="str">
        <f>VLOOKUP($F$10:$F$4815,'Customer Info'!$A$1:$C$501,3,0)</f>
        <v>Kennedy</v>
      </c>
      <c r="I2545" s="6" t="str">
        <f>VLOOKUP($F$10:$F$4815,'Customer Info'!$A$1:$E$501,5,0)</f>
        <v>Perth</v>
      </c>
      <c r="J2545" s="2" t="s">
        <v>913</v>
      </c>
      <c r="K2545" s="7" t="str">
        <f>VLOOKUP($J:$J,'Product Details'!$B:$C,2,0)</f>
        <v>Office_Supplies</v>
      </c>
      <c r="L2545" s="7" t="str">
        <f>VLOOKUP($J:$J,'Product Details'!$B:$D,3,0)</f>
        <v>Appliances</v>
      </c>
      <c r="M2545" s="7"/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30069</v>
      </c>
      <c r="S2545" s="2">
        <v>85</v>
      </c>
      <c r="T2545" s="9">
        <f t="shared" si="197"/>
        <v>30154</v>
      </c>
      <c r="U2545" s="9">
        <f t="shared" si="198"/>
        <v>1786</v>
      </c>
      <c r="V2545" s="2" t="s">
        <v>34</v>
      </c>
      <c r="W2545" s="10">
        <f t="shared" si="199"/>
        <v>7.0000000000000007E-2</v>
      </c>
    </row>
    <row r="2546" spans="1:23" x14ac:dyDescent="0.25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VLOOKUP(F2546:F7351,'Customer Info'!A:B,2,0)</f>
        <v>Barry</v>
      </c>
      <c r="H2546" s="6" t="str">
        <f>VLOOKUP($F$10:$F$4815,'Customer Info'!$A$1:$C$501,3,0)</f>
        <v>Blumstein</v>
      </c>
      <c r="I2546" s="6" t="str">
        <f>VLOOKUP($F$10:$F$4815,'Customer Info'!$A$1:$E$501,5,0)</f>
        <v>Gold Coast</v>
      </c>
      <c r="J2546" s="2" t="s">
        <v>81</v>
      </c>
      <c r="K2546" s="7" t="str">
        <f>VLOOKUP($J:$J,'Product Details'!$B:$C,2,0)</f>
        <v>Technology</v>
      </c>
      <c r="L2546" s="7" t="str">
        <f>VLOOKUP($J:$J,'Product Details'!$B:$D,3,0)</f>
        <v>Phones</v>
      </c>
      <c r="M2546" s="7"/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92</v>
      </c>
      <c r="S2546" s="2">
        <v>10</v>
      </c>
      <c r="T2546" s="9">
        <f t="shared" si="197"/>
        <v>102</v>
      </c>
      <c r="U2546" s="9">
        <f t="shared" si="198"/>
        <v>17</v>
      </c>
      <c r="V2546" s="2" t="s">
        <v>31</v>
      </c>
      <c r="W2546" s="10">
        <f t="shared" si="199"/>
        <v>0.02</v>
      </c>
    </row>
    <row r="2547" spans="1:23" x14ac:dyDescent="0.25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VLOOKUP(F2547:F7352,'Customer Info'!A:B,2,0)</f>
        <v>Randy</v>
      </c>
      <c r="H2547" s="6" t="str">
        <f>VLOOKUP($F$10:$F$4815,'Customer Info'!$A$1:$C$501,3,0)</f>
        <v>Bradley</v>
      </c>
      <c r="I2547" s="6" t="str">
        <f>VLOOKUP($F$10:$F$4815,'Customer Info'!$A$1:$E$501,5,0)</f>
        <v>Wollongong</v>
      </c>
      <c r="J2547" s="2" t="s">
        <v>817</v>
      </c>
      <c r="K2547" s="7" t="str">
        <f>VLOOKUP($J:$J,'Product Details'!$B:$C,2,0)</f>
        <v>Office_Supplies</v>
      </c>
      <c r="L2547" s="7" t="str">
        <f>VLOOKUP($J:$J,'Product Details'!$B:$D,3,0)</f>
        <v>Labels</v>
      </c>
      <c r="M2547" s="7"/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28928</v>
      </c>
      <c r="S2547" s="2">
        <v>64</v>
      </c>
      <c r="T2547" s="9">
        <f t="shared" si="197"/>
        <v>28992</v>
      </c>
      <c r="U2547" s="9">
        <f t="shared" si="198"/>
        <v>1980</v>
      </c>
      <c r="V2547" s="2" t="s">
        <v>31</v>
      </c>
      <c r="W2547" s="10">
        <f t="shared" si="199"/>
        <v>7.0000000000000007E-2</v>
      </c>
    </row>
    <row r="2548" spans="1:23" x14ac:dyDescent="0.25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VLOOKUP(F2548:F7353,'Customer Info'!A:B,2,0)</f>
        <v>Clay</v>
      </c>
      <c r="H2548" s="6" t="str">
        <f>VLOOKUP($F$10:$F$4815,'Customer Info'!$A$1:$C$501,3,0)</f>
        <v>Cheatham</v>
      </c>
      <c r="I2548" s="6" t="str">
        <f>VLOOKUP($F$10:$F$4815,'Customer Info'!$A$1:$E$501,5,0)</f>
        <v>Freiburg</v>
      </c>
      <c r="J2548" s="2" t="s">
        <v>551</v>
      </c>
      <c r="K2548" s="7" t="str">
        <f>VLOOKUP($J:$J,'Product Details'!$B:$C,2,0)</f>
        <v>Office_Supplies</v>
      </c>
      <c r="L2548" s="7" t="str">
        <f>VLOOKUP($J:$J,'Product Details'!$B:$D,3,0)</f>
        <v>Art</v>
      </c>
      <c r="M2548" s="7"/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855</v>
      </c>
      <c r="S2548" s="2">
        <v>30</v>
      </c>
      <c r="T2548" s="9">
        <f t="shared" si="197"/>
        <v>885</v>
      </c>
      <c r="U2548" s="9">
        <f t="shared" si="198"/>
        <v>120</v>
      </c>
      <c r="V2548" s="2" t="s">
        <v>34</v>
      </c>
      <c r="W2548" s="10">
        <f t="shared" si="199"/>
        <v>0.02</v>
      </c>
    </row>
    <row r="2549" spans="1:23" x14ac:dyDescent="0.25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VLOOKUP(F2549:F7354,'Customer Info'!A:B,2,0)</f>
        <v>Sarah</v>
      </c>
      <c r="H2549" s="6" t="str">
        <f>VLOOKUP($F$10:$F$4815,'Customer Info'!$A$1:$C$501,3,0)</f>
        <v>Foster</v>
      </c>
      <c r="I2549" s="6" t="str">
        <f>VLOOKUP($F$10:$F$4815,'Customer Info'!$A$1:$E$501,5,0)</f>
        <v>Harbin</v>
      </c>
      <c r="J2549" s="2" t="s">
        <v>1406</v>
      </c>
      <c r="K2549" s="7" t="str">
        <f>VLOOKUP($J:$J,'Product Details'!$B:$C,2,0)</f>
        <v>Office_Supplies</v>
      </c>
      <c r="L2549" s="7" t="str">
        <f>VLOOKUP($J:$J,'Product Details'!$B:$D,3,0)</f>
        <v>Art</v>
      </c>
      <c r="M2549" s="7"/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5424</v>
      </c>
      <c r="S2549" s="2">
        <v>27</v>
      </c>
      <c r="T2549" s="9">
        <f t="shared" si="197"/>
        <v>5451</v>
      </c>
      <c r="U2549" s="9">
        <f t="shared" si="198"/>
        <v>231</v>
      </c>
      <c r="V2549" s="2" t="s">
        <v>34</v>
      </c>
      <c r="W2549" s="10">
        <f t="shared" si="199"/>
        <v>0.05</v>
      </c>
    </row>
    <row r="2550" spans="1:23" x14ac:dyDescent="0.25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VLOOKUP(F2550:F7355,'Customer Info'!A:B,2,0)</f>
        <v>Victoria</v>
      </c>
      <c r="H2550" s="6" t="str">
        <f>VLOOKUP($F$10:$F$4815,'Customer Info'!$A$1:$C$501,3,0)</f>
        <v>Wilson</v>
      </c>
      <c r="I2550" s="6" t="str">
        <f>VLOOKUP($F$10:$F$4815,'Customer Info'!$A$1:$E$501,5,0)</f>
        <v>Berlin</v>
      </c>
      <c r="J2550" s="2" t="s">
        <v>156</v>
      </c>
      <c r="K2550" s="7" t="str">
        <f>VLOOKUP($J:$J,'Product Details'!$B:$C,2,0)</f>
        <v>Office_Supplies</v>
      </c>
      <c r="L2550" s="7" t="str">
        <f>VLOOKUP($J:$J,'Product Details'!$B:$D,3,0)</f>
        <v>Envelopes</v>
      </c>
      <c r="M2550" s="7"/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8721</v>
      </c>
      <c r="S2550" s="2">
        <v>28</v>
      </c>
      <c r="T2550" s="9">
        <f t="shared" si="197"/>
        <v>8749</v>
      </c>
      <c r="U2550" s="9">
        <f t="shared" si="198"/>
        <v>748</v>
      </c>
      <c r="V2550" s="2" t="s">
        <v>34</v>
      </c>
      <c r="W2550" s="10">
        <f t="shared" si="199"/>
        <v>0.05</v>
      </c>
    </row>
    <row r="2551" spans="1:23" x14ac:dyDescent="0.25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VLOOKUP(F2551:F7356,'Customer Info'!A:B,2,0)</f>
        <v>Cari</v>
      </c>
      <c r="H2551" s="6" t="str">
        <f>VLOOKUP($F$10:$F$4815,'Customer Info'!$A$1:$C$501,3,0)</f>
        <v>Schnelling</v>
      </c>
      <c r="I2551" s="6" t="str">
        <f>VLOOKUP($F$10:$F$4815,'Customer Info'!$A$1:$E$501,5,0)</f>
        <v>Agra</v>
      </c>
      <c r="J2551" s="2" t="s">
        <v>573</v>
      </c>
      <c r="K2551" s="7" t="str">
        <f>VLOOKUP($J:$J,'Product Details'!$B:$C,2,0)</f>
        <v>Technology</v>
      </c>
      <c r="L2551" s="7" t="str">
        <f>VLOOKUP($J:$J,'Product Details'!$B:$D,3,0)</f>
        <v>Machines</v>
      </c>
      <c r="M2551" s="7"/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18308</v>
      </c>
      <c r="S2551" s="2">
        <v>89</v>
      </c>
      <c r="T2551" s="9">
        <f t="shared" si="197"/>
        <v>18397</v>
      </c>
      <c r="U2551" s="9">
        <f t="shared" si="198"/>
        <v>1277</v>
      </c>
      <c r="V2551" s="2" t="s">
        <v>64</v>
      </c>
      <c r="W2551" s="10">
        <f t="shared" si="199"/>
        <v>0.05</v>
      </c>
    </row>
    <row r="2552" spans="1:23" x14ac:dyDescent="0.25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VLOOKUP(F2552:F7357,'Customer Info'!A:B,2,0)</f>
        <v>Victor</v>
      </c>
      <c r="H2552" s="6" t="str">
        <f>VLOOKUP($F$10:$F$4815,'Customer Info'!$A$1:$C$501,3,0)</f>
        <v>Preis</v>
      </c>
      <c r="I2552" s="6" t="str">
        <f>VLOOKUP($F$10:$F$4815,'Customer Info'!$A$1:$E$501,5,0)</f>
        <v>Melbourne</v>
      </c>
      <c r="J2552" s="2" t="s">
        <v>256</v>
      </c>
      <c r="K2552" s="7" t="str">
        <f>VLOOKUP($J:$J,'Product Details'!$B:$C,2,0)</f>
        <v>Office_Supplies</v>
      </c>
      <c r="L2552" s="7" t="str">
        <f>VLOOKUP($J:$J,'Product Details'!$B:$D,3,0)</f>
        <v>Supplies</v>
      </c>
      <c r="M2552" s="7"/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13270</v>
      </c>
      <c r="S2552" s="2">
        <v>21</v>
      </c>
      <c r="T2552" s="9">
        <f t="shared" si="197"/>
        <v>13291</v>
      </c>
      <c r="U2552" s="9">
        <f t="shared" si="198"/>
        <v>649</v>
      </c>
      <c r="V2552" s="2" t="s">
        <v>34</v>
      </c>
      <c r="W2552" s="10">
        <f t="shared" si="199"/>
        <v>0.05</v>
      </c>
    </row>
    <row r="2553" spans="1:23" x14ac:dyDescent="0.25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VLOOKUP(F2553:F7358,'Customer Info'!A:B,2,0)</f>
        <v>Ralph</v>
      </c>
      <c r="H2553" s="6" t="str">
        <f>VLOOKUP($F$10:$F$4815,'Customer Info'!$A$1:$C$501,3,0)</f>
        <v>Arnett</v>
      </c>
      <c r="I2553" s="6" t="str">
        <f>VLOOKUP($F$10:$F$4815,'Customer Info'!$A$1:$E$501,5,0)</f>
        <v>Jhansi</v>
      </c>
      <c r="J2553" s="2" t="s">
        <v>420</v>
      </c>
      <c r="K2553" s="7" t="str">
        <f>VLOOKUP($J:$J,'Product Details'!$B:$C,2,0)</f>
        <v>Office_Supplies</v>
      </c>
      <c r="L2553" s="7" t="str">
        <f>VLOOKUP($J:$J,'Product Details'!$B:$D,3,0)</f>
        <v>Labels</v>
      </c>
      <c r="M2553" s="7"/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7315</v>
      </c>
      <c r="S2553" s="2">
        <v>95</v>
      </c>
      <c r="T2553" s="9">
        <f t="shared" si="197"/>
        <v>7410</v>
      </c>
      <c r="U2553" s="9">
        <f t="shared" si="198"/>
        <v>443</v>
      </c>
      <c r="V2553" s="2" t="s">
        <v>34</v>
      </c>
      <c r="W2553" s="10">
        <f t="shared" si="199"/>
        <v>0.05</v>
      </c>
    </row>
    <row r="2554" spans="1:23" x14ac:dyDescent="0.25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VLOOKUP(F2554:F7359,'Customer Info'!A:B,2,0)</f>
        <v>Christopher</v>
      </c>
      <c r="H2554" s="6" t="str">
        <f>VLOOKUP($F$10:$F$4815,'Customer Info'!$A$1:$C$501,3,0)</f>
        <v>Martinez</v>
      </c>
      <c r="I2554" s="6" t="str">
        <f>VLOOKUP($F$10:$F$4815,'Customer Info'!$A$1:$E$501,5,0)</f>
        <v>Qingdao</v>
      </c>
      <c r="J2554" s="2" t="s">
        <v>284</v>
      </c>
      <c r="K2554" s="7" t="str">
        <f>VLOOKUP($J:$J,'Product Details'!$B:$C,2,0)</f>
        <v>Furniture</v>
      </c>
      <c r="L2554" s="7" t="str">
        <f>VLOOKUP($J:$J,'Product Details'!$B:$D,3,0)</f>
        <v>Chairs</v>
      </c>
      <c r="M2554" s="7"/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417</v>
      </c>
      <c r="S2554" s="2">
        <v>30</v>
      </c>
      <c r="T2554" s="9">
        <f t="shared" si="197"/>
        <v>447</v>
      </c>
      <c r="U2554" s="9">
        <f t="shared" si="198"/>
        <v>57</v>
      </c>
      <c r="V2554" s="2" t="s">
        <v>34</v>
      </c>
      <c r="W2554" s="10">
        <f t="shared" si="199"/>
        <v>0.02</v>
      </c>
    </row>
    <row r="2555" spans="1:23" x14ac:dyDescent="0.25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VLOOKUP(F2555:F7360,'Customer Info'!A:B,2,0)</f>
        <v>Evan</v>
      </c>
      <c r="H2555" s="6" t="str">
        <f>VLOOKUP($F$10:$F$4815,'Customer Info'!$A$1:$C$501,3,0)</f>
        <v>Bailliet</v>
      </c>
      <c r="I2555" s="6" t="str">
        <f>VLOOKUP($F$10:$F$4815,'Customer Info'!$A$1:$E$501,5,0)</f>
        <v>Sydney</v>
      </c>
      <c r="J2555" s="2" t="s">
        <v>867</v>
      </c>
      <c r="K2555" s="7" t="str">
        <f>VLOOKUP($J:$J,'Product Details'!$B:$C,2,0)</f>
        <v>Furniture</v>
      </c>
      <c r="L2555" s="7" t="str">
        <f>VLOOKUP($J:$J,'Product Details'!$B:$D,3,0)</f>
        <v>Chairs</v>
      </c>
      <c r="M2555" s="7"/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3230</v>
      </c>
      <c r="S2555" s="2">
        <v>98</v>
      </c>
      <c r="T2555" s="9">
        <f t="shared" si="197"/>
        <v>3328</v>
      </c>
      <c r="U2555" s="9">
        <f t="shared" si="198"/>
        <v>278</v>
      </c>
      <c r="V2555" s="2" t="s">
        <v>64</v>
      </c>
      <c r="W2555" s="10">
        <f t="shared" si="199"/>
        <v>0.02</v>
      </c>
    </row>
    <row r="2556" spans="1:23" x14ac:dyDescent="0.25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VLOOKUP(F2556:F7361,'Customer Info'!A:B,2,0)</f>
        <v>Dave</v>
      </c>
      <c r="H2556" s="6" t="str">
        <f>VLOOKUP($F$10:$F$4815,'Customer Info'!$A$1:$C$501,3,0)</f>
        <v>Hallsten</v>
      </c>
      <c r="I2556" s="6" t="str">
        <f>VLOOKUP($F$10:$F$4815,'Customer Info'!$A$1:$E$501,5,0)</f>
        <v>Coimbatore</v>
      </c>
      <c r="J2556" s="2" t="s">
        <v>765</v>
      </c>
      <c r="K2556" s="7" t="str">
        <f>VLOOKUP($J:$J,'Product Details'!$B:$C,2,0)</f>
        <v>Furniture</v>
      </c>
      <c r="L2556" s="7" t="str">
        <f>VLOOKUP($J:$J,'Product Details'!$B:$D,3,0)</f>
        <v>Tables</v>
      </c>
      <c r="M2556" s="7"/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2566</v>
      </c>
      <c r="S2556" s="2">
        <v>84</v>
      </c>
      <c r="T2556" s="9">
        <f t="shared" si="197"/>
        <v>2650</v>
      </c>
      <c r="U2556" s="9">
        <f t="shared" si="198"/>
        <v>276</v>
      </c>
      <c r="V2556" s="2" t="s">
        <v>34</v>
      </c>
      <c r="W2556" s="10">
        <f t="shared" si="199"/>
        <v>0.02</v>
      </c>
    </row>
    <row r="2557" spans="1:23" x14ac:dyDescent="0.25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VLOOKUP(F2557:F7362,'Customer Info'!A:B,2,0)</f>
        <v>Sylvia</v>
      </c>
      <c r="H2557" s="6" t="str">
        <f>VLOOKUP($F$10:$F$4815,'Customer Info'!$A$1:$C$501,3,0)</f>
        <v>Foulston</v>
      </c>
      <c r="I2557" s="6" t="str">
        <f>VLOOKUP($F$10:$F$4815,'Customer Info'!$A$1:$E$501,5,0)</f>
        <v>Ludwigsburg</v>
      </c>
      <c r="J2557" s="2" t="s">
        <v>60</v>
      </c>
      <c r="K2557" s="7" t="str">
        <f>VLOOKUP($J:$J,'Product Details'!$B:$C,2,0)</f>
        <v>Technology</v>
      </c>
      <c r="L2557" s="7" t="str">
        <f>VLOOKUP($J:$J,'Product Details'!$B:$D,3,0)</f>
        <v>Accessories</v>
      </c>
      <c r="M2557" s="7"/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1668</v>
      </c>
      <c r="S2557" s="2">
        <v>38</v>
      </c>
      <c r="T2557" s="9">
        <f t="shared" si="197"/>
        <v>1706</v>
      </c>
      <c r="U2557" s="9">
        <f t="shared" si="198"/>
        <v>70</v>
      </c>
      <c r="V2557" s="2" t="s">
        <v>64</v>
      </c>
      <c r="W2557" s="10">
        <f t="shared" si="199"/>
        <v>0.02</v>
      </c>
    </row>
    <row r="2558" spans="1:23" x14ac:dyDescent="0.25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VLOOKUP(F2558:F7363,'Customer Info'!A:B,2,0)</f>
        <v>Yana</v>
      </c>
      <c r="H2558" s="6" t="str">
        <f>VLOOKUP($F$10:$F$4815,'Customer Info'!$A$1:$C$501,3,0)</f>
        <v>Sorensen</v>
      </c>
      <c r="I2558" s="6" t="str">
        <f>VLOOKUP($F$10:$F$4815,'Customer Info'!$A$1:$E$501,5,0)</f>
        <v>Bottrop</v>
      </c>
      <c r="J2558" s="2" t="s">
        <v>345</v>
      </c>
      <c r="K2558" s="7" t="str">
        <f>VLOOKUP($J:$J,'Product Details'!$B:$C,2,0)</f>
        <v>Furniture</v>
      </c>
      <c r="L2558" s="7" t="str">
        <f>VLOOKUP($J:$J,'Product Details'!$B:$D,3,0)</f>
        <v>Chairs</v>
      </c>
      <c r="M2558" s="7"/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27918</v>
      </c>
      <c r="S2558" s="2">
        <v>33</v>
      </c>
      <c r="T2558" s="9">
        <f t="shared" si="197"/>
        <v>27951</v>
      </c>
      <c r="U2558" s="9">
        <f t="shared" si="198"/>
        <v>2568</v>
      </c>
      <c r="V2558" s="2" t="s">
        <v>34</v>
      </c>
      <c r="W2558" s="10">
        <f t="shared" si="199"/>
        <v>7.0000000000000007E-2</v>
      </c>
    </row>
    <row r="2559" spans="1:23" x14ac:dyDescent="0.25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VLOOKUP(F2559:F7364,'Customer Info'!A:B,2,0)</f>
        <v>Aaron</v>
      </c>
      <c r="H2559" s="6" t="str">
        <f>VLOOKUP($F$10:$F$4815,'Customer Info'!$A$1:$C$501,3,0)</f>
        <v>Hawkins</v>
      </c>
      <c r="I2559" s="6" t="str">
        <f>VLOOKUP($F$10:$F$4815,'Customer Info'!$A$1:$E$501,5,0)</f>
        <v>Minden</v>
      </c>
      <c r="J2559" s="2" t="s">
        <v>171</v>
      </c>
      <c r="K2559" s="7" t="str">
        <f>VLOOKUP($J:$J,'Product Details'!$B:$C,2,0)</f>
        <v>Office_Supplies</v>
      </c>
      <c r="L2559" s="7" t="str">
        <f>VLOOKUP($J:$J,'Product Details'!$B:$D,3,0)</f>
        <v>Labels</v>
      </c>
      <c r="M2559" s="7"/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332</v>
      </c>
      <c r="S2559" s="2">
        <v>30</v>
      </c>
      <c r="T2559" s="9">
        <f t="shared" si="197"/>
        <v>362</v>
      </c>
      <c r="U2559" s="9">
        <f t="shared" si="198"/>
        <v>64</v>
      </c>
      <c r="V2559" s="2" t="s">
        <v>31</v>
      </c>
      <c r="W2559" s="10">
        <f t="shared" si="199"/>
        <v>0.02</v>
      </c>
    </row>
    <row r="2560" spans="1:23" x14ac:dyDescent="0.25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VLOOKUP(F2560:F7365,'Customer Info'!A:B,2,0)</f>
        <v>Ben</v>
      </c>
      <c r="H2560" s="6" t="str">
        <f>VLOOKUP($F$10:$F$4815,'Customer Info'!$A$1:$C$501,3,0)</f>
        <v>Wallace</v>
      </c>
      <c r="I2560" s="6" t="str">
        <f>VLOOKUP($F$10:$F$4815,'Customer Info'!$A$1:$E$501,5,0)</f>
        <v>Shanghai</v>
      </c>
      <c r="J2560" s="2" t="s">
        <v>748</v>
      </c>
      <c r="K2560" s="7" t="str">
        <f>VLOOKUP($J:$J,'Product Details'!$B:$C,2,0)</f>
        <v>Office_Supplies</v>
      </c>
      <c r="L2560" s="7" t="str">
        <f>VLOOKUP($J:$J,'Product Details'!$B:$D,3,0)</f>
        <v>Storage</v>
      </c>
      <c r="M2560" s="7"/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4851</v>
      </c>
      <c r="S2560" s="2">
        <v>33</v>
      </c>
      <c r="T2560" s="9">
        <f t="shared" si="197"/>
        <v>4884</v>
      </c>
      <c r="U2560" s="9">
        <f t="shared" si="198"/>
        <v>215</v>
      </c>
      <c r="V2560" s="2" t="s">
        <v>34</v>
      </c>
      <c r="W2560" s="10">
        <f t="shared" si="199"/>
        <v>0.02</v>
      </c>
    </row>
    <row r="2561" spans="1:23" x14ac:dyDescent="0.25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VLOOKUP(F2561:F7366,'Customer Info'!A:B,2,0)</f>
        <v>Delfina</v>
      </c>
      <c r="H2561" s="6" t="str">
        <f>VLOOKUP($F$10:$F$4815,'Customer Info'!$A$1:$C$501,3,0)</f>
        <v>Latchford</v>
      </c>
      <c r="I2561" s="6" t="str">
        <f>VLOOKUP($F$10:$F$4815,'Customer Info'!$A$1:$E$501,5,0)</f>
        <v>Yogyakarta</v>
      </c>
      <c r="J2561" s="2" t="s">
        <v>317</v>
      </c>
      <c r="K2561" s="7" t="str">
        <f>VLOOKUP($J:$J,'Product Details'!$B:$C,2,0)</f>
        <v>Technology</v>
      </c>
      <c r="L2561" s="7" t="str">
        <f>VLOOKUP($J:$J,'Product Details'!$B:$D,3,0)</f>
        <v>Accessories</v>
      </c>
      <c r="M2561" s="7"/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33980</v>
      </c>
      <c r="S2561" s="2">
        <v>88</v>
      </c>
      <c r="T2561" s="9">
        <f t="shared" si="197"/>
        <v>34068</v>
      </c>
      <c r="U2561" s="9">
        <f t="shared" si="198"/>
        <v>3480</v>
      </c>
      <c r="V2561" s="2" t="s">
        <v>34</v>
      </c>
      <c r="W2561" s="10">
        <f t="shared" si="199"/>
        <v>7.0000000000000007E-2</v>
      </c>
    </row>
    <row r="2562" spans="1:23" x14ac:dyDescent="0.25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VLOOKUP(F2562:F7367,'Customer Info'!A:B,2,0)</f>
        <v>Ben</v>
      </c>
      <c r="H2562" s="6" t="str">
        <f>VLOOKUP($F$10:$F$4815,'Customer Info'!$A$1:$C$501,3,0)</f>
        <v>Wallace</v>
      </c>
      <c r="I2562" s="6" t="str">
        <f>VLOOKUP($F$10:$F$4815,'Customer Info'!$A$1:$E$501,5,0)</f>
        <v>Shanghai</v>
      </c>
      <c r="J2562" s="2" t="s">
        <v>415</v>
      </c>
      <c r="K2562" s="7" t="str">
        <f>VLOOKUP($J:$J,'Product Details'!$B:$C,2,0)</f>
        <v>Furniture</v>
      </c>
      <c r="L2562" s="7" t="str">
        <f>VLOOKUP($J:$J,'Product Details'!$B:$D,3,0)</f>
        <v>Furnishings</v>
      </c>
      <c r="M2562" s="7"/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183</v>
      </c>
      <c r="S2562" s="2">
        <v>30</v>
      </c>
      <c r="T2562" s="9">
        <f t="shared" si="197"/>
        <v>213</v>
      </c>
      <c r="U2562" s="9">
        <f t="shared" si="198"/>
        <v>45</v>
      </c>
      <c r="V2562" s="2" t="s">
        <v>64</v>
      </c>
      <c r="W2562" s="10">
        <f t="shared" si="199"/>
        <v>0.02</v>
      </c>
    </row>
    <row r="2563" spans="1:23" x14ac:dyDescent="0.25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VLOOKUP(F2563:F7368,'Customer Info'!A:B,2,0)</f>
        <v>Kelly</v>
      </c>
      <c r="H2563" s="6" t="str">
        <f>VLOOKUP($F$10:$F$4815,'Customer Info'!$A$1:$C$501,3,0)</f>
        <v>Collister</v>
      </c>
      <c r="I2563" s="6" t="str">
        <f>VLOOKUP($F$10:$F$4815,'Customer Info'!$A$1:$E$501,5,0)</f>
        <v>Tangshan</v>
      </c>
      <c r="J2563" s="2" t="s">
        <v>156</v>
      </c>
      <c r="K2563" s="7" t="str">
        <f>VLOOKUP($J:$J,'Product Details'!$B:$C,2,0)</f>
        <v>Office_Supplies</v>
      </c>
      <c r="L2563" s="7" t="str">
        <f>VLOOKUP($J:$J,'Product Details'!$B:$D,3,0)</f>
        <v>Envelopes</v>
      </c>
      <c r="M2563" s="7"/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1169</v>
      </c>
      <c r="S2563" s="2">
        <v>54</v>
      </c>
      <c r="T2563" s="9">
        <f t="shared" si="197"/>
        <v>1223</v>
      </c>
      <c r="U2563" s="9">
        <f t="shared" si="198"/>
        <v>151</v>
      </c>
      <c r="V2563" s="2" t="s">
        <v>72</v>
      </c>
      <c r="W2563" s="10">
        <f t="shared" si="199"/>
        <v>0.02</v>
      </c>
    </row>
    <row r="2564" spans="1:23" x14ac:dyDescent="0.25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VLOOKUP(F2564:F7369,'Customer Info'!A:B,2,0)</f>
        <v>Laurel</v>
      </c>
      <c r="H2564" s="6" t="str">
        <f>VLOOKUP($F$10:$F$4815,'Customer Info'!$A$1:$C$501,3,0)</f>
        <v>Beltran</v>
      </c>
      <c r="I2564" s="6" t="str">
        <f>VLOOKUP($F$10:$F$4815,'Customer Info'!$A$1:$E$501,5,0)</f>
        <v>Melbourne</v>
      </c>
      <c r="J2564" s="2" t="s">
        <v>286</v>
      </c>
      <c r="K2564" s="7" t="str">
        <f>VLOOKUP($J:$J,'Product Details'!$B:$C,2,0)</f>
        <v>Technology</v>
      </c>
      <c r="L2564" s="7" t="str">
        <f>VLOOKUP($J:$J,'Product Details'!$B:$D,3,0)</f>
        <v>Phones</v>
      </c>
      <c r="M2564" s="7"/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1911</v>
      </c>
      <c r="S2564" s="2">
        <v>82</v>
      </c>
      <c r="T2564" s="9">
        <f t="shared" si="197"/>
        <v>1993</v>
      </c>
      <c r="U2564" s="9">
        <f t="shared" si="198"/>
        <v>208</v>
      </c>
      <c r="V2564" s="2" t="s">
        <v>34</v>
      </c>
      <c r="W2564" s="10">
        <f t="shared" si="199"/>
        <v>0.02</v>
      </c>
    </row>
    <row r="2565" spans="1:23" x14ac:dyDescent="0.25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VLOOKUP(F2565:F7370,'Customer Info'!A:B,2,0)</f>
        <v>Bryan</v>
      </c>
      <c r="H2565" s="6" t="str">
        <f>VLOOKUP($F$10:$F$4815,'Customer Info'!$A$1:$C$501,3,0)</f>
        <v>Spruell</v>
      </c>
      <c r="I2565" s="6" t="str">
        <f>VLOOKUP($F$10:$F$4815,'Customer Info'!$A$1:$E$501,5,0)</f>
        <v>Bekasi</v>
      </c>
      <c r="J2565" s="2" t="s">
        <v>417</v>
      </c>
      <c r="K2565" s="7" t="str">
        <f>VLOOKUP($J:$J,'Product Details'!$B:$C,2,0)</f>
        <v>Technology</v>
      </c>
      <c r="L2565" s="7" t="str">
        <f>VLOOKUP($J:$J,'Product Details'!$B:$D,3,0)</f>
        <v>Phones</v>
      </c>
      <c r="M2565" s="7"/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773</v>
      </c>
      <c r="S2565" s="2">
        <v>78</v>
      </c>
      <c r="T2565" s="9">
        <f t="shared" si="197"/>
        <v>851</v>
      </c>
      <c r="U2565" s="9">
        <f t="shared" si="198"/>
        <v>143</v>
      </c>
      <c r="V2565" s="2" t="s">
        <v>34</v>
      </c>
      <c r="W2565" s="10">
        <f t="shared" si="199"/>
        <v>0.02</v>
      </c>
    </row>
    <row r="2566" spans="1:23" x14ac:dyDescent="0.25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VLOOKUP(F2566:F7371,'Customer Info'!A:B,2,0)</f>
        <v>Michelle</v>
      </c>
      <c r="H2566" s="6" t="str">
        <f>VLOOKUP($F$10:$F$4815,'Customer Info'!$A$1:$C$501,3,0)</f>
        <v>Tran</v>
      </c>
      <c r="I2566" s="6" t="str">
        <f>VLOOKUP($F$10:$F$4815,'Customer Info'!$A$1:$E$501,5,0)</f>
        <v>Mount Gambier</v>
      </c>
      <c r="J2566" s="2" t="s">
        <v>359</v>
      </c>
      <c r="K2566" s="7" t="str">
        <f>VLOOKUP($J:$J,'Product Details'!$B:$C,2,0)</f>
        <v>Office_Supplies</v>
      </c>
      <c r="L2566" s="7" t="str">
        <f>VLOOKUP($J:$J,'Product Details'!$B:$D,3,0)</f>
        <v>Binders</v>
      </c>
      <c r="M2566" s="7"/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1593</v>
      </c>
      <c r="S2566" s="2">
        <v>33</v>
      </c>
      <c r="T2566" s="9">
        <f t="shared" si="197"/>
        <v>1626</v>
      </c>
      <c r="U2566" s="9">
        <f t="shared" si="198"/>
        <v>165</v>
      </c>
      <c r="V2566" s="2" t="s">
        <v>34</v>
      </c>
      <c r="W2566" s="10">
        <f t="shared" si="199"/>
        <v>0.02</v>
      </c>
    </row>
    <row r="2567" spans="1:23" x14ac:dyDescent="0.25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VLOOKUP(F2567:F7372,'Customer Info'!A:B,2,0)</f>
        <v>Stuart</v>
      </c>
      <c r="H2567" s="6" t="str">
        <f>VLOOKUP($F$10:$F$4815,'Customer Info'!$A$1:$C$501,3,0)</f>
        <v>Calhoun</v>
      </c>
      <c r="I2567" s="6" t="str">
        <f>VLOOKUP($F$10:$F$4815,'Customer Info'!$A$1:$E$501,5,0)</f>
        <v>Bochum</v>
      </c>
      <c r="J2567" s="2" t="s">
        <v>235</v>
      </c>
      <c r="K2567" s="7" t="str">
        <f>VLOOKUP($J:$J,'Product Details'!$B:$C,2,0)</f>
        <v>Furniture</v>
      </c>
      <c r="L2567" s="7" t="str">
        <f>VLOOKUP($J:$J,'Product Details'!$B:$D,3,0)</f>
        <v>Chairs</v>
      </c>
      <c r="M2567" s="7"/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4808</v>
      </c>
      <c r="S2567" s="2">
        <v>34</v>
      </c>
      <c r="T2567" s="9">
        <f t="shared" si="197"/>
        <v>4842</v>
      </c>
      <c r="U2567" s="9">
        <f t="shared" si="198"/>
        <v>389</v>
      </c>
      <c r="V2567" s="2" t="s">
        <v>64</v>
      </c>
      <c r="W2567" s="10">
        <f t="shared" si="199"/>
        <v>0.02</v>
      </c>
    </row>
    <row r="2568" spans="1:23" x14ac:dyDescent="0.25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VLOOKUP(F2568:F7373,'Customer Info'!A:B,2,0)</f>
        <v>Linda</v>
      </c>
      <c r="H2568" s="6" t="str">
        <f>VLOOKUP($F$10:$F$4815,'Customer Info'!$A$1:$C$501,3,0)</f>
        <v>Southworth</v>
      </c>
      <c r="I2568" s="6" t="str">
        <f>VLOOKUP($F$10:$F$4815,'Customer Info'!$A$1:$E$501,5,0)</f>
        <v>Brisbane</v>
      </c>
      <c r="J2568" s="2" t="s">
        <v>1168</v>
      </c>
      <c r="K2568" s="7" t="str">
        <f>VLOOKUP($J:$J,'Product Details'!$B:$C,2,0)</f>
        <v>Office_Supplies</v>
      </c>
      <c r="L2568" s="7" t="str">
        <f>VLOOKUP($J:$J,'Product Details'!$B:$D,3,0)</f>
        <v>Supplies</v>
      </c>
      <c r="M2568" s="7"/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13328</v>
      </c>
      <c r="S2568" s="2">
        <v>41</v>
      </c>
      <c r="T2568" s="9">
        <f t="shared" si="197"/>
        <v>13369</v>
      </c>
      <c r="U2568" s="9">
        <f t="shared" si="198"/>
        <v>423</v>
      </c>
      <c r="V2568" s="2" t="s">
        <v>64</v>
      </c>
      <c r="W2568" s="10">
        <f t="shared" si="199"/>
        <v>0.05</v>
      </c>
    </row>
    <row r="2569" spans="1:23" x14ac:dyDescent="0.25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VLOOKUP(F2569:F7374,'Customer Info'!A:B,2,0)</f>
        <v>Art</v>
      </c>
      <c r="H2569" s="6" t="str">
        <f>VLOOKUP($F$10:$F$4815,'Customer Info'!$A$1:$C$501,3,0)</f>
        <v>Foster</v>
      </c>
      <c r="I2569" s="6" t="str">
        <f>VLOOKUP($F$10:$F$4815,'Customer Info'!$A$1:$E$501,5,0)</f>
        <v>Devonport</v>
      </c>
      <c r="J2569" s="2" t="s">
        <v>129</v>
      </c>
      <c r="K2569" s="7" t="str">
        <f>VLOOKUP($J:$J,'Product Details'!$B:$C,2,0)</f>
        <v>Furniture</v>
      </c>
      <c r="L2569" s="7" t="str">
        <f>VLOOKUP($J:$J,'Product Details'!$B:$D,3,0)</f>
        <v>Tables</v>
      </c>
      <c r="M2569" s="7"/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4239</v>
      </c>
      <c r="S2569" s="2">
        <v>41</v>
      </c>
      <c r="T2569" s="9">
        <f t="shared" si="197"/>
        <v>4280</v>
      </c>
      <c r="U2569" s="9">
        <f t="shared" si="198"/>
        <v>278</v>
      </c>
      <c r="V2569" s="2" t="s">
        <v>64</v>
      </c>
      <c r="W2569" s="10">
        <f t="shared" si="199"/>
        <v>0.02</v>
      </c>
    </row>
    <row r="2570" spans="1:23" x14ac:dyDescent="0.25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VLOOKUP(F2570:F7375,'Customer Info'!A:B,2,0)</f>
        <v>Brenda</v>
      </c>
      <c r="H2570" s="6" t="str">
        <f>VLOOKUP($F$10:$F$4815,'Customer Info'!$A$1:$C$501,3,0)</f>
        <v>Bowman</v>
      </c>
      <c r="I2570" s="6" t="str">
        <f>VLOOKUP($F$10:$F$4815,'Customer Info'!$A$1:$E$501,5,0)</f>
        <v>Perth</v>
      </c>
      <c r="J2570" s="2" t="s">
        <v>230</v>
      </c>
      <c r="K2570" s="7" t="str">
        <f>VLOOKUP($J:$J,'Product Details'!$B:$C,2,0)</f>
        <v>Office_Supplies</v>
      </c>
      <c r="L2570" s="7" t="str">
        <f>VLOOKUP($J:$J,'Product Details'!$B:$D,3,0)</f>
        <v>Paper</v>
      </c>
      <c r="M2570" s="7"/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12048</v>
      </c>
      <c r="S2570" s="2">
        <v>79</v>
      </c>
      <c r="T2570" s="9">
        <f t="shared" si="197"/>
        <v>12127</v>
      </c>
      <c r="U2570" s="9">
        <f t="shared" si="198"/>
        <v>1279</v>
      </c>
      <c r="V2570" s="2" t="s">
        <v>34</v>
      </c>
      <c r="W2570" s="10">
        <f t="shared" si="199"/>
        <v>0.05</v>
      </c>
    </row>
    <row r="2571" spans="1:23" x14ac:dyDescent="0.25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VLOOKUP(F2571:F7376,'Customer Info'!A:B,2,0)</f>
        <v>Sam</v>
      </c>
      <c r="H2571" s="6" t="str">
        <f>VLOOKUP($F$10:$F$4815,'Customer Info'!$A$1:$C$501,3,0)</f>
        <v>Zeldin</v>
      </c>
      <c r="I2571" s="6" t="str">
        <f>VLOOKUP($F$10:$F$4815,'Customer Info'!$A$1:$E$501,5,0)</f>
        <v>Yanji</v>
      </c>
      <c r="J2571" s="2" t="s">
        <v>374</v>
      </c>
      <c r="K2571" s="7" t="str">
        <f>VLOOKUP($J:$J,'Product Details'!$B:$C,2,0)</f>
        <v>Furniture</v>
      </c>
      <c r="L2571" s="7" t="str">
        <f>VLOOKUP($J:$J,'Product Details'!$B:$D,3,0)</f>
        <v>Chairs</v>
      </c>
      <c r="M2571" s="7"/>
      <c r="N2571" s="2">
        <v>1169</v>
      </c>
      <c r="O2571" s="2">
        <v>1072</v>
      </c>
      <c r="P2571" s="2">
        <v>5</v>
      </c>
      <c r="Q2571" s="8">
        <f t="shared" ref="Q2571:Q2634" si="200">O2571*P2571</f>
        <v>5360</v>
      </c>
      <c r="R2571" s="8">
        <f t="shared" ref="R2571:R2634" si="201">N2571*P2571</f>
        <v>5845</v>
      </c>
      <c r="S2571" s="2">
        <v>83</v>
      </c>
      <c r="T2571" s="9">
        <f t="shared" ref="T2571:T2634" si="202">R2571+S2571</f>
        <v>5928</v>
      </c>
      <c r="U2571" s="9">
        <f t="shared" ref="U2571:U2634" si="203">T2571-Q2571</f>
        <v>568</v>
      </c>
      <c r="V2571" s="2" t="s">
        <v>34</v>
      </c>
      <c r="W2571" s="10">
        <f t="shared" ref="W2571:W2634" si="204">VLOOKUP(T:T,$X$1:$Y$7, 2, TRUE)</f>
        <v>0.05</v>
      </c>
    </row>
    <row r="2572" spans="1:23" x14ac:dyDescent="0.25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VLOOKUP(F2572:F7377,'Customer Info'!A:B,2,0)</f>
        <v>Tony</v>
      </c>
      <c r="H2572" s="6" t="str">
        <f>VLOOKUP($F$10:$F$4815,'Customer Info'!$A$1:$C$501,3,0)</f>
        <v>Sayre</v>
      </c>
      <c r="I2572" s="6" t="str">
        <f>VLOOKUP($F$10:$F$4815,'Customer Info'!$A$1:$E$501,5,0)</f>
        <v>Jakarta</v>
      </c>
      <c r="J2572" s="2" t="s">
        <v>415</v>
      </c>
      <c r="K2572" s="7" t="str">
        <f>VLOOKUP($J:$J,'Product Details'!$B:$C,2,0)</f>
        <v>Furniture</v>
      </c>
      <c r="L2572" s="7" t="str">
        <f>VLOOKUP($J:$J,'Product Details'!$B:$D,3,0)</f>
        <v>Furnishings</v>
      </c>
      <c r="M2572" s="7"/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">
        <v>99</v>
      </c>
      <c r="T2572" s="9">
        <f t="shared" si="202"/>
        <v>1816</v>
      </c>
      <c r="U2572" s="9">
        <f t="shared" si="203"/>
        <v>164</v>
      </c>
      <c r="V2572" s="2" t="s">
        <v>64</v>
      </c>
      <c r="W2572" s="10">
        <f t="shared" si="204"/>
        <v>0.02</v>
      </c>
    </row>
    <row r="2573" spans="1:23" x14ac:dyDescent="0.25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VLOOKUP(F2573:F7378,'Customer Info'!A:B,2,0)</f>
        <v>Dorothy</v>
      </c>
      <c r="H2573" s="6" t="str">
        <f>VLOOKUP($F$10:$F$4815,'Customer Info'!$A$1:$C$501,3,0)</f>
        <v>Badders</v>
      </c>
      <c r="I2573" s="6" t="str">
        <f>VLOOKUP($F$10:$F$4815,'Customer Info'!$A$1:$E$501,5,0)</f>
        <v>Nanning</v>
      </c>
      <c r="J2573" s="2" t="s">
        <v>1397</v>
      </c>
      <c r="K2573" s="7" t="str">
        <f>VLOOKUP($J:$J,'Product Details'!$B:$C,2,0)</f>
        <v>Technology</v>
      </c>
      <c r="L2573" s="7" t="str">
        <f>VLOOKUP($J:$J,'Product Details'!$B:$D,3,0)</f>
        <v>Phones</v>
      </c>
      <c r="M2573" s="7"/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">
        <v>96</v>
      </c>
      <c r="T2573" s="9">
        <f t="shared" si="202"/>
        <v>2232</v>
      </c>
      <c r="U2573" s="9">
        <f t="shared" si="203"/>
        <v>312</v>
      </c>
      <c r="V2573" s="2" t="s">
        <v>64</v>
      </c>
      <c r="W2573" s="10">
        <f t="shared" si="204"/>
        <v>0.02</v>
      </c>
    </row>
    <row r="2574" spans="1:23" x14ac:dyDescent="0.25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VLOOKUP(F2574:F7379,'Customer Info'!A:B,2,0)</f>
        <v>Michelle</v>
      </c>
      <c r="H2574" s="6" t="str">
        <f>VLOOKUP($F$10:$F$4815,'Customer Info'!$A$1:$C$501,3,0)</f>
        <v>Arnett</v>
      </c>
      <c r="I2574" s="6" t="str">
        <f>VLOOKUP($F$10:$F$4815,'Customer Info'!$A$1:$E$501,5,0)</f>
        <v>Palembang</v>
      </c>
      <c r="J2574" s="2" t="s">
        <v>402</v>
      </c>
      <c r="K2574" s="7" t="str">
        <f>VLOOKUP($J:$J,'Product Details'!$B:$C,2,0)</f>
        <v>Furniture</v>
      </c>
      <c r="L2574" s="7" t="str">
        <f>VLOOKUP($J:$J,'Product Details'!$B:$D,3,0)</f>
        <v>Bookcases</v>
      </c>
      <c r="M2574" s="7"/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">
        <v>91</v>
      </c>
      <c r="T2574" s="9">
        <f t="shared" si="202"/>
        <v>11909</v>
      </c>
      <c r="U2574" s="9">
        <f t="shared" si="203"/>
        <v>853</v>
      </c>
      <c r="V2574" s="2" t="s">
        <v>34</v>
      </c>
      <c r="W2574" s="10">
        <f t="shared" si="204"/>
        <v>0.05</v>
      </c>
    </row>
    <row r="2575" spans="1:23" x14ac:dyDescent="0.25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VLOOKUP(F2575:F7380,'Customer Info'!A:B,2,0)</f>
        <v>Xylona</v>
      </c>
      <c r="H2575" s="6" t="str">
        <f>VLOOKUP($F$10:$F$4815,'Customer Info'!$A$1:$C$501,3,0)</f>
        <v>Preis</v>
      </c>
      <c r="I2575" s="6" t="str">
        <f>VLOOKUP($F$10:$F$4815,'Customer Info'!$A$1:$E$501,5,0)</f>
        <v>Qidong</v>
      </c>
      <c r="J2575" s="2" t="s">
        <v>67</v>
      </c>
      <c r="K2575" s="7" t="str">
        <f>VLOOKUP($J:$J,'Product Details'!$B:$C,2,0)</f>
        <v>Furniture</v>
      </c>
      <c r="L2575" s="7" t="str">
        <f>VLOOKUP($J:$J,'Product Details'!$B:$D,3,0)</f>
        <v>Bookcases</v>
      </c>
      <c r="M2575" s="7"/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">
        <v>40</v>
      </c>
      <c r="T2575" s="9">
        <f t="shared" si="202"/>
        <v>13975</v>
      </c>
      <c r="U2575" s="9">
        <f t="shared" si="203"/>
        <v>570</v>
      </c>
      <c r="V2575" s="2" t="s">
        <v>64</v>
      </c>
      <c r="W2575" s="10">
        <f t="shared" si="204"/>
        <v>0.05</v>
      </c>
    </row>
    <row r="2576" spans="1:23" x14ac:dyDescent="0.25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VLOOKUP(F2576:F7381,'Customer Info'!A:B,2,0)</f>
        <v>Erin</v>
      </c>
      <c r="H2576" s="6" t="str">
        <f>VLOOKUP($F$10:$F$4815,'Customer Info'!$A$1:$C$501,3,0)</f>
        <v>Smith</v>
      </c>
      <c r="I2576" s="6" t="str">
        <f>VLOOKUP($F$10:$F$4815,'Customer Info'!$A$1:$E$501,5,0)</f>
        <v>Bremen</v>
      </c>
      <c r="J2576" s="2" t="s">
        <v>294</v>
      </c>
      <c r="K2576" s="7" t="str">
        <f>VLOOKUP($J:$J,'Product Details'!$B:$C,2,0)</f>
        <v>Furniture</v>
      </c>
      <c r="L2576" s="7" t="str">
        <f>VLOOKUP($J:$J,'Product Details'!$B:$D,3,0)</f>
        <v>Bookcases</v>
      </c>
      <c r="M2576" s="7"/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">
        <v>64</v>
      </c>
      <c r="T2576" s="9">
        <f t="shared" si="202"/>
        <v>24544</v>
      </c>
      <c r="U2576" s="9">
        <f t="shared" si="203"/>
        <v>2119</v>
      </c>
      <c r="V2576" s="2" t="s">
        <v>34</v>
      </c>
      <c r="W2576" s="10">
        <f t="shared" si="204"/>
        <v>0.05</v>
      </c>
    </row>
    <row r="2577" spans="1:23" x14ac:dyDescent="0.25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VLOOKUP(F2577:F7382,'Customer Info'!A:B,2,0)</f>
        <v>Heather</v>
      </c>
      <c r="H2577" s="6" t="str">
        <f>VLOOKUP($F$10:$F$4815,'Customer Info'!$A$1:$C$501,3,0)</f>
        <v>Kirkland</v>
      </c>
      <c r="I2577" s="6" t="str">
        <f>VLOOKUP($F$10:$F$4815,'Customer Info'!$A$1:$E$501,5,0)</f>
        <v>Luoyang</v>
      </c>
      <c r="J2577" s="2" t="s">
        <v>164</v>
      </c>
      <c r="K2577" s="7" t="str">
        <f>VLOOKUP($J:$J,'Product Details'!$B:$C,2,0)</f>
        <v>Office_Supplies</v>
      </c>
      <c r="L2577" s="7" t="str">
        <f>VLOOKUP($J:$J,'Product Details'!$B:$D,3,0)</f>
        <v>Appliances</v>
      </c>
      <c r="M2577" s="7"/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">
        <v>38</v>
      </c>
      <c r="T2577" s="9">
        <f t="shared" si="202"/>
        <v>549</v>
      </c>
      <c r="U2577" s="9">
        <f t="shared" si="203"/>
        <v>81</v>
      </c>
      <c r="V2577" s="2" t="s">
        <v>64</v>
      </c>
      <c r="W2577" s="10">
        <f t="shared" si="204"/>
        <v>0.02</v>
      </c>
    </row>
    <row r="2578" spans="1:23" x14ac:dyDescent="0.25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VLOOKUP(F2578:F7383,'Customer Info'!A:B,2,0)</f>
        <v>Guy</v>
      </c>
      <c r="H2578" s="6" t="str">
        <f>VLOOKUP($F$10:$F$4815,'Customer Info'!$A$1:$C$501,3,0)</f>
        <v>Phonely</v>
      </c>
      <c r="I2578" s="6" t="str">
        <f>VLOOKUP($F$10:$F$4815,'Customer Info'!$A$1:$E$501,5,0)</f>
        <v>Jodhpur</v>
      </c>
      <c r="J2578" s="2" t="s">
        <v>578</v>
      </c>
      <c r="K2578" s="7" t="str">
        <f>VLOOKUP($J:$J,'Product Details'!$B:$C,2,0)</f>
        <v>Office_Supplies</v>
      </c>
      <c r="L2578" s="7" t="str">
        <f>VLOOKUP($J:$J,'Product Details'!$B:$D,3,0)</f>
        <v>Envelopes</v>
      </c>
      <c r="M2578" s="7"/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">
        <v>47</v>
      </c>
      <c r="T2578" s="9">
        <f t="shared" si="202"/>
        <v>6776</v>
      </c>
      <c r="U2578" s="9">
        <f t="shared" si="203"/>
        <v>776</v>
      </c>
      <c r="V2578" s="2" t="s">
        <v>34</v>
      </c>
      <c r="W2578" s="10">
        <f t="shared" si="204"/>
        <v>0.05</v>
      </c>
    </row>
    <row r="2579" spans="1:23" x14ac:dyDescent="0.25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VLOOKUP(F2579:F7384,'Customer Info'!A:B,2,0)</f>
        <v>Brian</v>
      </c>
      <c r="H2579" s="6" t="str">
        <f>VLOOKUP($F$10:$F$4815,'Customer Info'!$A$1:$C$501,3,0)</f>
        <v>Stugart</v>
      </c>
      <c r="I2579" s="6" t="str">
        <f>VLOOKUP($F$10:$F$4815,'Customer Info'!$A$1:$E$501,5,0)</f>
        <v>Jakarta</v>
      </c>
      <c r="J2579" s="2" t="s">
        <v>425</v>
      </c>
      <c r="K2579" s="7" t="str">
        <f>VLOOKUP($J:$J,'Product Details'!$B:$C,2,0)</f>
        <v>Office_Supplies</v>
      </c>
      <c r="L2579" s="7" t="str">
        <f>VLOOKUP($J:$J,'Product Details'!$B:$D,3,0)</f>
        <v>Supplies</v>
      </c>
      <c r="M2579" s="7"/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">
        <v>56</v>
      </c>
      <c r="T2579" s="9">
        <f t="shared" si="202"/>
        <v>1915</v>
      </c>
      <c r="U2579" s="9">
        <f t="shared" si="203"/>
        <v>160</v>
      </c>
      <c r="V2579" s="2" t="s">
        <v>64</v>
      </c>
      <c r="W2579" s="10">
        <f t="shared" si="204"/>
        <v>0.02</v>
      </c>
    </row>
    <row r="2580" spans="1:23" x14ac:dyDescent="0.25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VLOOKUP(F2580:F7385,'Customer Info'!A:B,2,0)</f>
        <v>Michael</v>
      </c>
      <c r="H2580" s="6" t="str">
        <f>VLOOKUP($F$10:$F$4815,'Customer Info'!$A$1:$C$501,3,0)</f>
        <v>Nguyen</v>
      </c>
      <c r="I2580" s="6" t="str">
        <f>VLOOKUP($F$10:$F$4815,'Customer Info'!$A$1:$E$501,5,0)</f>
        <v>Berlin</v>
      </c>
      <c r="J2580" s="2" t="s">
        <v>117</v>
      </c>
      <c r="K2580" s="7" t="str">
        <f>VLOOKUP($J:$J,'Product Details'!$B:$C,2,0)</f>
        <v>Furniture</v>
      </c>
      <c r="L2580" s="7" t="str">
        <f>VLOOKUP($J:$J,'Product Details'!$B:$D,3,0)</f>
        <v>Tables</v>
      </c>
      <c r="M2580" s="7"/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">
        <v>82</v>
      </c>
      <c r="T2580" s="9">
        <f t="shared" si="202"/>
        <v>2648</v>
      </c>
      <c r="U2580" s="9">
        <f t="shared" si="203"/>
        <v>274</v>
      </c>
      <c r="V2580" s="2" t="s">
        <v>64</v>
      </c>
      <c r="W2580" s="10">
        <f t="shared" si="204"/>
        <v>0.02</v>
      </c>
    </row>
    <row r="2581" spans="1:23" x14ac:dyDescent="0.25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VLOOKUP(F2581:F7386,'Customer Info'!A:B,2,0)</f>
        <v>Eugene</v>
      </c>
      <c r="H2581" s="6" t="str">
        <f>VLOOKUP($F$10:$F$4815,'Customer Info'!$A$1:$C$501,3,0)</f>
        <v>Hildebrand</v>
      </c>
      <c r="I2581" s="6" t="str">
        <f>VLOOKUP($F$10:$F$4815,'Customer Info'!$A$1:$E$501,5,0)</f>
        <v>Coffs Harbour</v>
      </c>
      <c r="J2581" s="2" t="s">
        <v>471</v>
      </c>
      <c r="K2581" s="7" t="str">
        <f>VLOOKUP($J:$J,'Product Details'!$B:$C,2,0)</f>
        <v>Office_Supplies</v>
      </c>
      <c r="L2581" s="7" t="str">
        <f>VLOOKUP($J:$J,'Product Details'!$B:$D,3,0)</f>
        <v>Art</v>
      </c>
      <c r="M2581" s="7"/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">
        <v>86</v>
      </c>
      <c r="T2581" s="9">
        <f t="shared" si="202"/>
        <v>798</v>
      </c>
      <c r="U2581" s="9">
        <f t="shared" si="203"/>
        <v>158</v>
      </c>
      <c r="V2581" s="2" t="s">
        <v>34</v>
      </c>
      <c r="W2581" s="10">
        <f t="shared" si="204"/>
        <v>0.02</v>
      </c>
    </row>
    <row r="2582" spans="1:23" x14ac:dyDescent="0.25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VLOOKUP(F2582:F7387,'Customer Info'!A:B,2,0)</f>
        <v>Debra</v>
      </c>
      <c r="H2582" s="6" t="str">
        <f>VLOOKUP($F$10:$F$4815,'Customer Info'!$A$1:$C$501,3,0)</f>
        <v>Catini</v>
      </c>
      <c r="I2582" s="6" t="str">
        <f>VLOOKUP($F$10:$F$4815,'Customer Info'!$A$1:$E$501,5,0)</f>
        <v>Zhengzhou</v>
      </c>
      <c r="J2582" s="2" t="s">
        <v>1174</v>
      </c>
      <c r="K2582" s="7" t="str">
        <f>VLOOKUP($J:$J,'Product Details'!$B:$C,2,0)</f>
        <v>Office_Supplies</v>
      </c>
      <c r="L2582" s="7" t="str">
        <f>VLOOKUP($J:$J,'Product Details'!$B:$D,3,0)</f>
        <v>Storage</v>
      </c>
      <c r="M2582" s="7"/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">
        <v>10</v>
      </c>
      <c r="T2582" s="9">
        <f t="shared" si="202"/>
        <v>90</v>
      </c>
      <c r="U2582" s="9">
        <f t="shared" si="203"/>
        <v>15</v>
      </c>
      <c r="V2582" s="2" t="s">
        <v>34</v>
      </c>
      <c r="W2582" s="10">
        <f t="shared" si="204"/>
        <v>0.02</v>
      </c>
    </row>
    <row r="2583" spans="1:23" x14ac:dyDescent="0.25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VLOOKUP(F2583:F7388,'Customer Info'!A:B,2,0)</f>
        <v>Aaron</v>
      </c>
      <c r="H2583" s="6" t="str">
        <f>VLOOKUP($F$10:$F$4815,'Customer Info'!$A$1:$C$501,3,0)</f>
        <v>Hawkins</v>
      </c>
      <c r="I2583" s="6" t="str">
        <f>VLOOKUP($F$10:$F$4815,'Customer Info'!$A$1:$E$501,5,0)</f>
        <v>Minden</v>
      </c>
      <c r="J2583" s="2" t="s">
        <v>1406</v>
      </c>
      <c r="K2583" s="7" t="str">
        <f>VLOOKUP($J:$J,'Product Details'!$B:$C,2,0)</f>
        <v>Office_Supplies</v>
      </c>
      <c r="L2583" s="7" t="str">
        <f>VLOOKUP($J:$J,'Product Details'!$B:$D,3,0)</f>
        <v>Art</v>
      </c>
      <c r="M2583" s="7"/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">
        <v>30</v>
      </c>
      <c r="T2583" s="9">
        <f t="shared" si="202"/>
        <v>447</v>
      </c>
      <c r="U2583" s="9">
        <f t="shared" si="203"/>
        <v>48</v>
      </c>
      <c r="V2583" s="2" t="s">
        <v>34</v>
      </c>
      <c r="W2583" s="10">
        <f t="shared" si="204"/>
        <v>0.02</v>
      </c>
    </row>
    <row r="2584" spans="1:23" x14ac:dyDescent="0.25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VLOOKUP(F2584:F7389,'Customer Info'!A:B,2,0)</f>
        <v>Julia</v>
      </c>
      <c r="H2584" s="6" t="str">
        <f>VLOOKUP($F$10:$F$4815,'Customer Info'!$A$1:$C$501,3,0)</f>
        <v>Dunbar</v>
      </c>
      <c r="I2584" s="6" t="str">
        <f>VLOOKUP($F$10:$F$4815,'Customer Info'!$A$1:$E$501,5,0)</f>
        <v>Melbourne</v>
      </c>
      <c r="J2584" s="2" t="s">
        <v>1391</v>
      </c>
      <c r="K2584" s="7" t="str">
        <f>VLOOKUP($J:$J,'Product Details'!$B:$C,2,0)</f>
        <v>Furniture</v>
      </c>
      <c r="L2584" s="7" t="str">
        <f>VLOOKUP($J:$J,'Product Details'!$B:$D,3,0)</f>
        <v>Furnishings</v>
      </c>
      <c r="M2584" s="7"/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">
        <v>66</v>
      </c>
      <c r="T2584" s="9">
        <f t="shared" si="202"/>
        <v>8336</v>
      </c>
      <c r="U2584" s="9">
        <f t="shared" si="203"/>
        <v>451</v>
      </c>
      <c r="V2584" s="2" t="s">
        <v>34</v>
      </c>
      <c r="W2584" s="10">
        <f t="shared" si="204"/>
        <v>0.05</v>
      </c>
    </row>
    <row r="2585" spans="1:23" x14ac:dyDescent="0.25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VLOOKUP(F2585:F7390,'Customer Info'!A:B,2,0)</f>
        <v>Peter</v>
      </c>
      <c r="H2585" s="6" t="str">
        <f>VLOOKUP($F$10:$F$4815,'Customer Info'!$A$1:$C$501,3,0)</f>
        <v>BŸhler</v>
      </c>
      <c r="I2585" s="6" t="str">
        <f>VLOOKUP($F$10:$F$4815,'Customer Info'!$A$1:$E$501,5,0)</f>
        <v>Wolfsburg</v>
      </c>
      <c r="J2585" s="2" t="s">
        <v>60</v>
      </c>
      <c r="K2585" s="7" t="str">
        <f>VLOOKUP($J:$J,'Product Details'!$B:$C,2,0)</f>
        <v>Technology</v>
      </c>
      <c r="L2585" s="7" t="str">
        <f>VLOOKUP($J:$J,'Product Details'!$B:$D,3,0)</f>
        <v>Accessories</v>
      </c>
      <c r="M2585" s="7"/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">
        <v>59</v>
      </c>
      <c r="T2585" s="9">
        <f t="shared" si="202"/>
        <v>19195</v>
      </c>
      <c r="U2585" s="9">
        <f t="shared" si="203"/>
        <v>1123</v>
      </c>
      <c r="V2585" s="2" t="s">
        <v>34</v>
      </c>
      <c r="W2585" s="10">
        <f t="shared" si="204"/>
        <v>0.05</v>
      </c>
    </row>
    <row r="2586" spans="1:23" x14ac:dyDescent="0.25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VLOOKUP(F2586:F7391,'Customer Info'!A:B,2,0)</f>
        <v>Anthony</v>
      </c>
      <c r="H2586" s="6" t="str">
        <f>VLOOKUP($F$10:$F$4815,'Customer Info'!$A$1:$C$501,3,0)</f>
        <v>Garverick</v>
      </c>
      <c r="I2586" s="6" t="str">
        <f>VLOOKUP($F$10:$F$4815,'Customer Info'!$A$1:$E$501,5,0)</f>
        <v>Delhi</v>
      </c>
      <c r="J2586" s="2" t="s">
        <v>793</v>
      </c>
      <c r="K2586" s="7" t="str">
        <f>VLOOKUP($J:$J,'Product Details'!$B:$C,2,0)</f>
        <v>Office_Supplies</v>
      </c>
      <c r="L2586" s="7" t="str">
        <f>VLOOKUP($J:$J,'Product Details'!$B:$D,3,0)</f>
        <v>Fasteners</v>
      </c>
      <c r="M2586" s="7"/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">
        <v>65</v>
      </c>
      <c r="T2586" s="9">
        <f t="shared" si="202"/>
        <v>121669</v>
      </c>
      <c r="U2586" s="9">
        <f t="shared" si="203"/>
        <v>9179</v>
      </c>
      <c r="V2586" s="2" t="s">
        <v>31</v>
      </c>
      <c r="W2586" s="10">
        <f t="shared" si="204"/>
        <v>0.12</v>
      </c>
    </row>
    <row r="2587" spans="1:23" x14ac:dyDescent="0.25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VLOOKUP(F2587:F7392,'Customer Info'!A:B,2,0)</f>
        <v>Tamara</v>
      </c>
      <c r="H2587" s="6" t="str">
        <f>VLOOKUP($F$10:$F$4815,'Customer Info'!$A$1:$C$501,3,0)</f>
        <v>Chand</v>
      </c>
      <c r="I2587" s="6" t="str">
        <f>VLOOKUP($F$10:$F$4815,'Customer Info'!$A$1:$E$501,5,0)</f>
        <v>Canberra</v>
      </c>
      <c r="J2587" s="2" t="s">
        <v>402</v>
      </c>
      <c r="K2587" s="7" t="str">
        <f>VLOOKUP($J:$J,'Product Details'!$B:$C,2,0)</f>
        <v>Furniture</v>
      </c>
      <c r="L2587" s="7" t="str">
        <f>VLOOKUP($J:$J,'Product Details'!$B:$D,3,0)</f>
        <v>Bookcases</v>
      </c>
      <c r="M2587" s="7"/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5051</v>
      </c>
      <c r="S2587" s="2">
        <v>69</v>
      </c>
      <c r="T2587" s="9">
        <f t="shared" si="202"/>
        <v>5120</v>
      </c>
      <c r="U2587" s="9">
        <f t="shared" si="203"/>
        <v>486</v>
      </c>
      <c r="V2587" s="2" t="s">
        <v>64</v>
      </c>
      <c r="W2587" s="10">
        <f t="shared" si="204"/>
        <v>0.05</v>
      </c>
    </row>
    <row r="2588" spans="1:23" x14ac:dyDescent="0.25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VLOOKUP(F2588:F7393,'Customer Info'!A:B,2,0)</f>
        <v>Rick</v>
      </c>
      <c r="H2588" s="6" t="str">
        <f>VLOOKUP($F$10:$F$4815,'Customer Info'!$A$1:$C$501,3,0)</f>
        <v>Duston</v>
      </c>
      <c r="I2588" s="6" t="str">
        <f>VLOOKUP($F$10:$F$4815,'Customer Info'!$A$1:$E$501,5,0)</f>
        <v>Surakarta</v>
      </c>
      <c r="J2588" s="2" t="s">
        <v>33</v>
      </c>
      <c r="K2588" s="7" t="str">
        <f>VLOOKUP($J:$J,'Product Details'!$B:$C,2,0)</f>
        <v>Technology</v>
      </c>
      <c r="L2588" s="7" t="str">
        <f>VLOOKUP($J:$J,'Product Details'!$B:$D,3,0)</f>
        <v>Machines</v>
      </c>
      <c r="M2588" s="7"/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1828</v>
      </c>
      <c r="S2588" s="2">
        <v>73</v>
      </c>
      <c r="T2588" s="9">
        <f t="shared" si="202"/>
        <v>1901</v>
      </c>
      <c r="U2588" s="9">
        <f t="shared" si="203"/>
        <v>241</v>
      </c>
      <c r="V2588" s="2" t="s">
        <v>34</v>
      </c>
      <c r="W2588" s="10">
        <f t="shared" si="204"/>
        <v>0.02</v>
      </c>
    </row>
    <row r="2589" spans="1:23" x14ac:dyDescent="0.25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VLOOKUP(F2589:F7394,'Customer Info'!A:B,2,0)</f>
        <v>Stewart</v>
      </c>
      <c r="H2589" s="6" t="str">
        <f>VLOOKUP($F$10:$F$4815,'Customer Info'!$A$1:$C$501,3,0)</f>
        <v>Visinsky</v>
      </c>
      <c r="I2589" s="6" t="str">
        <f>VLOOKUP($F$10:$F$4815,'Customer Info'!$A$1:$E$501,5,0)</f>
        <v>Shenyang</v>
      </c>
      <c r="J2589" s="2" t="s">
        <v>408</v>
      </c>
      <c r="K2589" s="7" t="str">
        <f>VLOOKUP($J:$J,'Product Details'!$B:$C,2,0)</f>
        <v>Furniture</v>
      </c>
      <c r="L2589" s="7" t="str">
        <f>VLOOKUP($J:$J,'Product Details'!$B:$D,3,0)</f>
        <v>Furnishings</v>
      </c>
      <c r="M2589" s="7"/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2422</v>
      </c>
      <c r="S2589" s="2">
        <v>30</v>
      </c>
      <c r="T2589" s="9">
        <f t="shared" si="202"/>
        <v>2452</v>
      </c>
      <c r="U2589" s="9">
        <f t="shared" si="203"/>
        <v>282</v>
      </c>
      <c r="V2589" s="2" t="s">
        <v>64</v>
      </c>
      <c r="W2589" s="10">
        <f t="shared" si="204"/>
        <v>0.02</v>
      </c>
    </row>
    <row r="2590" spans="1:23" x14ac:dyDescent="0.25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VLOOKUP(F2590:F7395,'Customer Info'!A:B,2,0)</f>
        <v>Olvera</v>
      </c>
      <c r="H2590" s="6" t="str">
        <f>VLOOKUP($F$10:$F$4815,'Customer Info'!$A$1:$C$501,3,0)</f>
        <v>Toch</v>
      </c>
      <c r="I2590" s="6" t="str">
        <f>VLOOKUP($F$10:$F$4815,'Customer Info'!$A$1:$E$501,5,0)</f>
        <v>Wollongong</v>
      </c>
      <c r="J2590" s="2" t="s">
        <v>71</v>
      </c>
      <c r="K2590" s="7" t="str">
        <f>VLOOKUP($J:$J,'Product Details'!$B:$C,2,0)</f>
        <v>Furniture</v>
      </c>
      <c r="L2590" s="7" t="str">
        <f>VLOOKUP($J:$J,'Product Details'!$B:$D,3,0)</f>
        <v>Furnishings</v>
      </c>
      <c r="M2590" s="7"/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20052</v>
      </c>
      <c r="S2590" s="2">
        <v>100</v>
      </c>
      <c r="T2590" s="9">
        <f t="shared" si="202"/>
        <v>20152</v>
      </c>
      <c r="U2590" s="9">
        <f t="shared" si="203"/>
        <v>865</v>
      </c>
      <c r="V2590" s="2" t="s">
        <v>34</v>
      </c>
      <c r="W2590" s="10">
        <f t="shared" si="204"/>
        <v>0.05</v>
      </c>
    </row>
    <row r="2591" spans="1:23" x14ac:dyDescent="0.25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VLOOKUP(F2591:F7396,'Customer Info'!A:B,2,0)</f>
        <v>Laura</v>
      </c>
      <c r="H2591" s="6" t="str">
        <f>VLOOKUP($F$10:$F$4815,'Customer Info'!$A$1:$C$501,3,0)</f>
        <v>Armstrong</v>
      </c>
      <c r="I2591" s="6" t="str">
        <f>VLOOKUP($F$10:$F$4815,'Customer Info'!$A$1:$E$501,5,0)</f>
        <v>Torquay</v>
      </c>
      <c r="J2591" s="2" t="s">
        <v>633</v>
      </c>
      <c r="K2591" s="7" t="str">
        <f>VLOOKUP($J:$J,'Product Details'!$B:$C,2,0)</f>
        <v>Office_Supplies</v>
      </c>
      <c r="L2591" s="7" t="str">
        <f>VLOOKUP($J:$J,'Product Details'!$B:$D,3,0)</f>
        <v>Appliances</v>
      </c>
      <c r="M2591" s="7"/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2444</v>
      </c>
      <c r="S2591" s="2">
        <v>61</v>
      </c>
      <c r="T2591" s="9">
        <f t="shared" si="202"/>
        <v>2505</v>
      </c>
      <c r="U2591" s="9">
        <f t="shared" si="203"/>
        <v>131</v>
      </c>
      <c r="V2591" s="2" t="s">
        <v>34</v>
      </c>
      <c r="W2591" s="10">
        <f t="shared" si="204"/>
        <v>0.02</v>
      </c>
    </row>
    <row r="2592" spans="1:23" x14ac:dyDescent="0.25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VLOOKUP(F2592:F7397,'Customer Info'!A:B,2,0)</f>
        <v>Andy</v>
      </c>
      <c r="H2592" s="6" t="str">
        <f>VLOOKUP($F$10:$F$4815,'Customer Info'!$A$1:$C$501,3,0)</f>
        <v>Yotov</v>
      </c>
      <c r="I2592" s="6" t="str">
        <f>VLOOKUP($F$10:$F$4815,'Customer Info'!$A$1:$E$501,5,0)</f>
        <v>Samarinda</v>
      </c>
      <c r="J2592" s="2" t="s">
        <v>371</v>
      </c>
      <c r="K2592" s="7" t="str">
        <f>VLOOKUP($J:$J,'Product Details'!$B:$C,2,0)</f>
        <v>Furniture</v>
      </c>
      <c r="L2592" s="7" t="str">
        <f>VLOOKUP($J:$J,'Product Details'!$B:$D,3,0)</f>
        <v>Bookcases</v>
      </c>
      <c r="M2592" s="7"/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372</v>
      </c>
      <c r="S2592" s="2">
        <v>10</v>
      </c>
      <c r="T2592" s="9">
        <f t="shared" si="202"/>
        <v>382</v>
      </c>
      <c r="U2592" s="9">
        <f t="shared" si="203"/>
        <v>38</v>
      </c>
      <c r="V2592" s="2" t="s">
        <v>64</v>
      </c>
      <c r="W2592" s="10">
        <f t="shared" si="204"/>
        <v>0.02</v>
      </c>
    </row>
    <row r="2593" spans="1:23" x14ac:dyDescent="0.25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VLOOKUP(F2593:F7398,'Customer Info'!A:B,2,0)</f>
        <v>Sanjit</v>
      </c>
      <c r="H2593" s="6" t="str">
        <f>VLOOKUP($F$10:$F$4815,'Customer Info'!$A$1:$C$501,3,0)</f>
        <v>Chand</v>
      </c>
      <c r="I2593" s="6" t="str">
        <f>VLOOKUP($F$10:$F$4815,'Customer Info'!$A$1:$E$501,5,0)</f>
        <v>Thiruvananthapuram</v>
      </c>
      <c r="J2593" s="2" t="s">
        <v>42</v>
      </c>
      <c r="K2593" s="7" t="str">
        <f>VLOOKUP($J:$J,'Product Details'!$B:$C,2,0)</f>
        <v>Office_Supplies</v>
      </c>
      <c r="L2593" s="7" t="str">
        <f>VLOOKUP($J:$J,'Product Details'!$B:$D,3,0)</f>
        <v>Supplies</v>
      </c>
      <c r="M2593" s="7"/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2787</v>
      </c>
      <c r="S2593" s="2">
        <v>55</v>
      </c>
      <c r="T2593" s="9">
        <f t="shared" si="202"/>
        <v>2842</v>
      </c>
      <c r="U2593" s="9">
        <f t="shared" si="203"/>
        <v>161</v>
      </c>
      <c r="V2593" s="2" t="s">
        <v>64</v>
      </c>
      <c r="W2593" s="10">
        <f t="shared" si="204"/>
        <v>0.02</v>
      </c>
    </row>
    <row r="2594" spans="1:23" x14ac:dyDescent="0.25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VLOOKUP(F2594:F7399,'Customer Info'!A:B,2,0)</f>
        <v>Steven</v>
      </c>
      <c r="H2594" s="6" t="str">
        <f>VLOOKUP($F$10:$F$4815,'Customer Info'!$A$1:$C$501,3,0)</f>
        <v>Cartwright</v>
      </c>
      <c r="I2594" s="6" t="str">
        <f>VLOOKUP($F$10:$F$4815,'Customer Info'!$A$1:$E$501,5,0)</f>
        <v>Newcastle</v>
      </c>
      <c r="J2594" s="2" t="s">
        <v>78</v>
      </c>
      <c r="K2594" s="7" t="str">
        <f>VLOOKUP($J:$J,'Product Details'!$B:$C,2,0)</f>
        <v>Office_Supplies</v>
      </c>
      <c r="L2594" s="7" t="str">
        <f>VLOOKUP($J:$J,'Product Details'!$B:$D,3,0)</f>
        <v>Supplies</v>
      </c>
      <c r="M2594" s="7"/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1712</v>
      </c>
      <c r="S2594" s="2">
        <v>68</v>
      </c>
      <c r="T2594" s="9">
        <f t="shared" si="202"/>
        <v>1780</v>
      </c>
      <c r="U2594" s="9">
        <f t="shared" si="203"/>
        <v>188</v>
      </c>
      <c r="V2594" s="2" t="s">
        <v>34</v>
      </c>
      <c r="W2594" s="10">
        <f t="shared" si="204"/>
        <v>0.02</v>
      </c>
    </row>
    <row r="2595" spans="1:23" x14ac:dyDescent="0.25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VLOOKUP(F2595:F7400,'Customer Info'!A:B,2,0)</f>
        <v>Kristina</v>
      </c>
      <c r="H2595" s="6" t="str">
        <f>VLOOKUP($F$10:$F$4815,'Customer Info'!$A$1:$C$501,3,0)</f>
        <v>Nunn</v>
      </c>
      <c r="I2595" s="6" t="str">
        <f>VLOOKUP($F$10:$F$4815,'Customer Info'!$A$1:$E$501,5,0)</f>
        <v>Sydney</v>
      </c>
      <c r="J2595" s="2" t="s">
        <v>377</v>
      </c>
      <c r="K2595" s="7" t="str">
        <f>VLOOKUP($J:$J,'Product Details'!$B:$C,2,0)</f>
        <v>Furniture</v>
      </c>
      <c r="L2595" s="7" t="str">
        <f>VLOOKUP($J:$J,'Product Details'!$B:$D,3,0)</f>
        <v>Tables</v>
      </c>
      <c r="M2595" s="7"/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1721</v>
      </c>
      <c r="S2595" s="2">
        <v>79</v>
      </c>
      <c r="T2595" s="9">
        <f t="shared" si="202"/>
        <v>1800</v>
      </c>
      <c r="U2595" s="9">
        <f t="shared" si="203"/>
        <v>160</v>
      </c>
      <c r="V2595" s="2" t="s">
        <v>34</v>
      </c>
      <c r="W2595" s="10">
        <f t="shared" si="204"/>
        <v>0.02</v>
      </c>
    </row>
    <row r="2596" spans="1:23" x14ac:dyDescent="0.25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VLOOKUP(F2596:F7401,'Customer Info'!A:B,2,0)</f>
        <v>Roger</v>
      </c>
      <c r="H2596" s="6" t="str">
        <f>VLOOKUP($F$10:$F$4815,'Customer Info'!$A$1:$C$501,3,0)</f>
        <v>Barcio</v>
      </c>
      <c r="I2596" s="6" t="str">
        <f>VLOOKUP($F$10:$F$4815,'Customer Info'!$A$1:$E$501,5,0)</f>
        <v>Celle</v>
      </c>
      <c r="J2596" s="2" t="s">
        <v>212</v>
      </c>
      <c r="K2596" s="7" t="str">
        <f>VLOOKUP($J:$J,'Product Details'!$B:$C,2,0)</f>
        <v>Furniture</v>
      </c>
      <c r="L2596" s="7" t="str">
        <f>VLOOKUP($J:$J,'Product Details'!$B:$D,3,0)</f>
        <v>Bookcases</v>
      </c>
      <c r="M2596" s="7"/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220</v>
      </c>
      <c r="S2596" s="2">
        <v>21</v>
      </c>
      <c r="T2596" s="9">
        <f t="shared" si="202"/>
        <v>241</v>
      </c>
      <c r="U2596" s="9">
        <f t="shared" si="203"/>
        <v>35</v>
      </c>
      <c r="V2596" s="2" t="s">
        <v>34</v>
      </c>
      <c r="W2596" s="10">
        <f t="shared" si="204"/>
        <v>0.02</v>
      </c>
    </row>
    <row r="2597" spans="1:23" x14ac:dyDescent="0.25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VLOOKUP(F2597:F7402,'Customer Info'!A:B,2,0)</f>
        <v>Bill</v>
      </c>
      <c r="H2597" s="6" t="str">
        <f>VLOOKUP($F$10:$F$4815,'Customer Info'!$A$1:$C$501,3,0)</f>
        <v>Eplett</v>
      </c>
      <c r="I2597" s="6" t="str">
        <f>VLOOKUP($F$10:$F$4815,'Customer Info'!$A$1:$E$501,5,0)</f>
        <v>Newcastle</v>
      </c>
      <c r="J2597" s="2" t="s">
        <v>860</v>
      </c>
      <c r="K2597" s="7" t="str">
        <f>VLOOKUP($J:$J,'Product Details'!$B:$C,2,0)</f>
        <v>Furniture</v>
      </c>
      <c r="L2597" s="7" t="str">
        <f>VLOOKUP($J:$J,'Product Details'!$B:$D,3,0)</f>
        <v>Bookcases</v>
      </c>
      <c r="M2597" s="7"/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6598</v>
      </c>
      <c r="S2597" s="2">
        <v>36</v>
      </c>
      <c r="T2597" s="9">
        <f t="shared" si="202"/>
        <v>6634</v>
      </c>
      <c r="U2597" s="9">
        <f t="shared" si="203"/>
        <v>288</v>
      </c>
      <c r="V2597" s="2" t="s">
        <v>31</v>
      </c>
      <c r="W2597" s="10">
        <f t="shared" si="204"/>
        <v>0.05</v>
      </c>
    </row>
    <row r="2598" spans="1:23" x14ac:dyDescent="0.25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VLOOKUP(F2598:F7403,'Customer Info'!A:B,2,0)</f>
        <v>Laurel</v>
      </c>
      <c r="H2598" s="6" t="str">
        <f>VLOOKUP($F$10:$F$4815,'Customer Info'!$A$1:$C$501,3,0)</f>
        <v>Beltran</v>
      </c>
      <c r="I2598" s="6" t="str">
        <f>VLOOKUP($F$10:$F$4815,'Customer Info'!$A$1:$E$501,5,0)</f>
        <v>Bonn</v>
      </c>
      <c r="J2598" s="2" t="s">
        <v>860</v>
      </c>
      <c r="K2598" s="7" t="str">
        <f>VLOOKUP($J:$J,'Product Details'!$B:$C,2,0)</f>
        <v>Furniture</v>
      </c>
      <c r="L2598" s="7" t="str">
        <f>VLOOKUP($J:$J,'Product Details'!$B:$D,3,0)</f>
        <v>Bookcases</v>
      </c>
      <c r="M2598" s="7"/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5204</v>
      </c>
      <c r="S2598" s="2">
        <v>55</v>
      </c>
      <c r="T2598" s="9">
        <f t="shared" si="202"/>
        <v>5259</v>
      </c>
      <c r="U2598" s="9">
        <f t="shared" si="203"/>
        <v>533</v>
      </c>
      <c r="V2598" s="2" t="s">
        <v>31</v>
      </c>
      <c r="W2598" s="10">
        <f t="shared" si="204"/>
        <v>0.05</v>
      </c>
    </row>
    <row r="2599" spans="1:23" x14ac:dyDescent="0.25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VLOOKUP(F2599:F7404,'Customer Info'!A:B,2,0)</f>
        <v>Pamela</v>
      </c>
      <c r="H2599" s="6" t="str">
        <f>VLOOKUP($F$10:$F$4815,'Customer Info'!$A$1:$C$501,3,0)</f>
        <v>Coakley</v>
      </c>
      <c r="I2599" s="6" t="str">
        <f>VLOOKUP($F$10:$F$4815,'Customer Info'!$A$1:$E$501,5,0)</f>
        <v>Jakarta</v>
      </c>
      <c r="J2599" s="2" t="s">
        <v>420</v>
      </c>
      <c r="K2599" s="7" t="str">
        <f>VLOOKUP($J:$J,'Product Details'!$B:$C,2,0)</f>
        <v>Office_Supplies</v>
      </c>
      <c r="L2599" s="7" t="str">
        <f>VLOOKUP($J:$J,'Product Details'!$B:$D,3,0)</f>
        <v>Labels</v>
      </c>
      <c r="M2599" s="7"/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25299</v>
      </c>
      <c r="S2599" s="2">
        <v>58</v>
      </c>
      <c r="T2599" s="9">
        <f t="shared" si="202"/>
        <v>25357</v>
      </c>
      <c r="U2599" s="9">
        <f t="shared" si="203"/>
        <v>1954</v>
      </c>
      <c r="V2599" s="2" t="s">
        <v>34</v>
      </c>
      <c r="W2599" s="10">
        <f t="shared" si="204"/>
        <v>7.0000000000000007E-2</v>
      </c>
    </row>
    <row r="2600" spans="1:23" x14ac:dyDescent="0.25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VLOOKUP(F2600:F7405,'Customer Info'!A:B,2,0)</f>
        <v>Rachel</v>
      </c>
      <c r="H2600" s="6" t="str">
        <f>VLOOKUP($F$10:$F$4815,'Customer Info'!$A$1:$C$501,3,0)</f>
        <v>Payne</v>
      </c>
      <c r="I2600" s="6" t="str">
        <f>VLOOKUP($F$10:$F$4815,'Customer Info'!$A$1:$E$501,5,0)</f>
        <v>Mianyang</v>
      </c>
      <c r="J2600" s="2" t="s">
        <v>71</v>
      </c>
      <c r="K2600" s="7" t="str">
        <f>VLOOKUP($J:$J,'Product Details'!$B:$C,2,0)</f>
        <v>Furniture</v>
      </c>
      <c r="L2600" s="7" t="str">
        <f>VLOOKUP($J:$J,'Product Details'!$B:$D,3,0)</f>
        <v>Furnishings</v>
      </c>
      <c r="M2600" s="7"/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390</v>
      </c>
      <c r="S2600" s="2">
        <v>30</v>
      </c>
      <c r="T2600" s="9">
        <f t="shared" si="202"/>
        <v>420</v>
      </c>
      <c r="U2600" s="9">
        <f t="shared" si="203"/>
        <v>54</v>
      </c>
      <c r="V2600" s="2" t="s">
        <v>64</v>
      </c>
      <c r="W2600" s="10">
        <f t="shared" si="204"/>
        <v>0.02</v>
      </c>
    </row>
    <row r="2601" spans="1:23" x14ac:dyDescent="0.25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VLOOKUP(F2601:F7406,'Customer Info'!A:B,2,0)</f>
        <v>Brooke</v>
      </c>
      <c r="H2601" s="6" t="str">
        <f>VLOOKUP($F$10:$F$4815,'Customer Info'!$A$1:$C$501,3,0)</f>
        <v>Gillingham</v>
      </c>
      <c r="I2601" s="6" t="str">
        <f>VLOOKUP($F$10:$F$4815,'Customer Info'!$A$1:$E$501,5,0)</f>
        <v>Sunbury</v>
      </c>
      <c r="J2601" s="2" t="s">
        <v>87</v>
      </c>
      <c r="K2601" s="7" t="str">
        <f>VLOOKUP($J:$J,'Product Details'!$B:$C,2,0)</f>
        <v>Office_Supplies</v>
      </c>
      <c r="L2601" s="7" t="str">
        <f>VLOOKUP($J:$J,'Product Details'!$B:$D,3,0)</f>
        <v>Storage</v>
      </c>
      <c r="M2601" s="7"/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21637</v>
      </c>
      <c r="S2601" s="2">
        <v>36</v>
      </c>
      <c r="T2601" s="9">
        <f t="shared" si="202"/>
        <v>21673</v>
      </c>
      <c r="U2601" s="9">
        <f t="shared" si="203"/>
        <v>1450</v>
      </c>
      <c r="V2601" s="2" t="s">
        <v>64</v>
      </c>
      <c r="W2601" s="10">
        <f t="shared" si="204"/>
        <v>0.05</v>
      </c>
    </row>
    <row r="2602" spans="1:23" x14ac:dyDescent="0.25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VLOOKUP(F2602:F7407,'Customer Info'!A:B,2,0)</f>
        <v>Lisa</v>
      </c>
      <c r="H2602" s="6" t="str">
        <f>VLOOKUP($F$10:$F$4815,'Customer Info'!$A$1:$C$501,3,0)</f>
        <v>Ryan</v>
      </c>
      <c r="I2602" s="6" t="str">
        <f>VLOOKUP($F$10:$F$4815,'Customer Info'!$A$1:$E$501,5,0)</f>
        <v>Townsville</v>
      </c>
      <c r="J2602" s="2" t="s">
        <v>471</v>
      </c>
      <c r="K2602" s="7" t="str">
        <f>VLOOKUP($J:$J,'Product Details'!$B:$C,2,0)</f>
        <v>Office_Supplies</v>
      </c>
      <c r="L2602" s="7" t="str">
        <f>VLOOKUP($J:$J,'Product Details'!$B:$D,3,0)</f>
        <v>Art</v>
      </c>
      <c r="M2602" s="7"/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9444</v>
      </c>
      <c r="S2602" s="2">
        <v>88</v>
      </c>
      <c r="T2602" s="9">
        <f t="shared" si="202"/>
        <v>9532</v>
      </c>
      <c r="U2602" s="9">
        <f t="shared" si="203"/>
        <v>1282</v>
      </c>
      <c r="V2602" s="2" t="s">
        <v>64</v>
      </c>
      <c r="W2602" s="10">
        <f t="shared" si="204"/>
        <v>0.05</v>
      </c>
    </row>
    <row r="2603" spans="1:23" x14ac:dyDescent="0.25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VLOOKUP(F2603:F7408,'Customer Info'!A:B,2,0)</f>
        <v>Evan</v>
      </c>
      <c r="H2603" s="6" t="str">
        <f>VLOOKUP($F$10:$F$4815,'Customer Info'!$A$1:$C$501,3,0)</f>
        <v>Bailliet</v>
      </c>
      <c r="I2603" s="6" t="str">
        <f>VLOOKUP($F$10:$F$4815,'Customer Info'!$A$1:$E$501,5,0)</f>
        <v>Sydney</v>
      </c>
      <c r="J2603" s="2" t="s">
        <v>87</v>
      </c>
      <c r="K2603" s="7" t="str">
        <f>VLOOKUP($J:$J,'Product Details'!$B:$C,2,0)</f>
        <v>Office_Supplies</v>
      </c>
      <c r="L2603" s="7" t="str">
        <f>VLOOKUP($J:$J,'Product Details'!$B:$D,3,0)</f>
        <v>Storage</v>
      </c>
      <c r="M2603" s="7"/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6034</v>
      </c>
      <c r="S2603" s="2">
        <v>62</v>
      </c>
      <c r="T2603" s="9">
        <f t="shared" si="202"/>
        <v>6096</v>
      </c>
      <c r="U2603" s="9">
        <f t="shared" si="203"/>
        <v>446</v>
      </c>
      <c r="V2603" s="2" t="s">
        <v>34</v>
      </c>
      <c r="W2603" s="10">
        <f t="shared" si="204"/>
        <v>0.05</v>
      </c>
    </row>
    <row r="2604" spans="1:23" x14ac:dyDescent="0.25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VLOOKUP(F2604:F7409,'Customer Info'!A:B,2,0)</f>
        <v>Clay</v>
      </c>
      <c r="H2604" s="6" t="str">
        <f>VLOOKUP($F$10:$F$4815,'Customer Info'!$A$1:$C$501,3,0)</f>
        <v>Cheatham</v>
      </c>
      <c r="I2604" s="6" t="str">
        <f>VLOOKUP($F$10:$F$4815,'Customer Info'!$A$1:$E$501,5,0)</f>
        <v>Freiburg</v>
      </c>
      <c r="J2604" s="2" t="s">
        <v>467</v>
      </c>
      <c r="K2604" s="7" t="str">
        <f>VLOOKUP($J:$J,'Product Details'!$B:$C,2,0)</f>
        <v>Technology</v>
      </c>
      <c r="L2604" s="7" t="str">
        <f>VLOOKUP($J:$J,'Product Details'!$B:$D,3,0)</f>
        <v>Phones</v>
      </c>
      <c r="M2604" s="7"/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6680</v>
      </c>
      <c r="S2604" s="2">
        <v>33</v>
      </c>
      <c r="T2604" s="9">
        <f t="shared" si="202"/>
        <v>6713</v>
      </c>
      <c r="U2604" s="9">
        <f t="shared" si="203"/>
        <v>345</v>
      </c>
      <c r="V2604" s="2" t="s">
        <v>34</v>
      </c>
      <c r="W2604" s="10">
        <f t="shared" si="204"/>
        <v>0.05</v>
      </c>
    </row>
    <row r="2605" spans="1:23" x14ac:dyDescent="0.25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VLOOKUP(F2605:F7410,'Customer Info'!A:B,2,0)</f>
        <v>John</v>
      </c>
      <c r="H2605" s="6" t="str">
        <f>VLOOKUP($F$10:$F$4815,'Customer Info'!$A$1:$C$501,3,0)</f>
        <v>Huston</v>
      </c>
      <c r="I2605" s="6" t="str">
        <f>VLOOKUP($F$10:$F$4815,'Customer Info'!$A$1:$E$501,5,0)</f>
        <v>Jena</v>
      </c>
      <c r="J2605" s="2" t="s">
        <v>580</v>
      </c>
      <c r="K2605" s="7" t="str">
        <f>VLOOKUP($J:$J,'Product Details'!$B:$C,2,0)</f>
        <v>Office_Supplies</v>
      </c>
      <c r="L2605" s="7" t="str">
        <f>VLOOKUP($J:$J,'Product Details'!$B:$D,3,0)</f>
        <v>Storage</v>
      </c>
      <c r="M2605" s="7"/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8686</v>
      </c>
      <c r="S2605" s="2">
        <v>51</v>
      </c>
      <c r="T2605" s="9">
        <f t="shared" si="202"/>
        <v>8737</v>
      </c>
      <c r="U2605" s="9">
        <f t="shared" si="203"/>
        <v>702</v>
      </c>
      <c r="V2605" s="2" t="s">
        <v>64</v>
      </c>
      <c r="W2605" s="10">
        <f t="shared" si="204"/>
        <v>0.05</v>
      </c>
    </row>
    <row r="2606" spans="1:23" x14ac:dyDescent="0.25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VLOOKUP(F2606:F7411,'Customer Info'!A:B,2,0)</f>
        <v>Brooke</v>
      </c>
      <c r="H2606" s="6" t="str">
        <f>VLOOKUP($F$10:$F$4815,'Customer Info'!$A$1:$C$501,3,0)</f>
        <v>Gillingham</v>
      </c>
      <c r="I2606" s="6" t="str">
        <f>VLOOKUP($F$10:$F$4815,'Customer Info'!$A$1:$E$501,5,0)</f>
        <v>Geraldton</v>
      </c>
      <c r="J2606" s="2" t="s">
        <v>119</v>
      </c>
      <c r="K2606" s="7" t="str">
        <f>VLOOKUP($J:$J,'Product Details'!$B:$C,2,0)</f>
        <v>Furniture</v>
      </c>
      <c r="L2606" s="7" t="str">
        <f>VLOOKUP($J:$J,'Product Details'!$B:$D,3,0)</f>
        <v>Furnishings</v>
      </c>
      <c r="M2606" s="7"/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244</v>
      </c>
      <c r="S2606" s="2">
        <v>10</v>
      </c>
      <c r="T2606" s="9">
        <f t="shared" si="202"/>
        <v>254</v>
      </c>
      <c r="U2606" s="9">
        <f t="shared" si="203"/>
        <v>26</v>
      </c>
      <c r="V2606" s="2" t="s">
        <v>34</v>
      </c>
      <c r="W2606" s="10">
        <f t="shared" si="204"/>
        <v>0.02</v>
      </c>
    </row>
    <row r="2607" spans="1:23" x14ac:dyDescent="0.25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VLOOKUP(F2607:F7412,'Customer Info'!A:B,2,0)</f>
        <v>Neil</v>
      </c>
      <c r="H2607" s="6" t="str">
        <f>VLOOKUP($F$10:$F$4815,'Customer Info'!$A$1:$C$501,3,0)</f>
        <v>Knudson</v>
      </c>
      <c r="I2607" s="6" t="str">
        <f>VLOOKUP($F$10:$F$4815,'Customer Info'!$A$1:$E$501,5,0)</f>
        <v>Malang</v>
      </c>
      <c r="J2607" s="2" t="s">
        <v>894</v>
      </c>
      <c r="K2607" s="7" t="str">
        <f>VLOOKUP($J:$J,'Product Details'!$B:$C,2,0)</f>
        <v>Technology</v>
      </c>
      <c r="L2607" s="7" t="str">
        <f>VLOOKUP($J:$J,'Product Details'!$B:$D,3,0)</f>
        <v>Machines</v>
      </c>
      <c r="M2607" s="7"/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6368</v>
      </c>
      <c r="S2607" s="2">
        <v>63</v>
      </c>
      <c r="T2607" s="9">
        <f t="shared" si="202"/>
        <v>6431</v>
      </c>
      <c r="U2607" s="9">
        <f t="shared" si="203"/>
        <v>537</v>
      </c>
      <c r="V2607" s="2" t="s">
        <v>64</v>
      </c>
      <c r="W2607" s="10">
        <f t="shared" si="204"/>
        <v>0.05</v>
      </c>
    </row>
    <row r="2608" spans="1:23" x14ac:dyDescent="0.25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VLOOKUP(F2608:F7413,'Customer Info'!A:B,2,0)</f>
        <v>Laurel</v>
      </c>
      <c r="H2608" s="6" t="str">
        <f>VLOOKUP($F$10:$F$4815,'Customer Info'!$A$1:$C$501,3,0)</f>
        <v>Beltran</v>
      </c>
      <c r="I2608" s="6" t="str">
        <f>VLOOKUP($F$10:$F$4815,'Customer Info'!$A$1:$E$501,5,0)</f>
        <v>Melbourne</v>
      </c>
      <c r="J2608" s="2" t="s">
        <v>698</v>
      </c>
      <c r="K2608" s="7" t="str">
        <f>VLOOKUP($J:$J,'Product Details'!$B:$C,2,0)</f>
        <v>Furniture</v>
      </c>
      <c r="L2608" s="7" t="str">
        <f>VLOOKUP($J:$J,'Product Details'!$B:$D,3,0)</f>
        <v>Chairs</v>
      </c>
      <c r="M2608" s="7"/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7361</v>
      </c>
      <c r="S2608" s="2">
        <v>38</v>
      </c>
      <c r="T2608" s="9">
        <f t="shared" si="202"/>
        <v>7399</v>
      </c>
      <c r="U2608" s="9">
        <f t="shared" si="203"/>
        <v>512</v>
      </c>
      <c r="V2608" s="2" t="s">
        <v>34</v>
      </c>
      <c r="W2608" s="10">
        <f t="shared" si="204"/>
        <v>0.05</v>
      </c>
    </row>
    <row r="2609" spans="1:23" x14ac:dyDescent="0.25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VLOOKUP(F2609:F7414,'Customer Info'!A:B,2,0)</f>
        <v>Adrian</v>
      </c>
      <c r="H2609" s="6" t="str">
        <f>VLOOKUP($F$10:$F$4815,'Customer Info'!$A$1:$C$501,3,0)</f>
        <v>Barton</v>
      </c>
      <c r="I2609" s="6" t="str">
        <f>VLOOKUP($F$10:$F$4815,'Customer Info'!$A$1:$E$501,5,0)</f>
        <v>Wetzlar</v>
      </c>
      <c r="J2609" s="2" t="s">
        <v>555</v>
      </c>
      <c r="K2609" s="7" t="str">
        <f>VLOOKUP($J:$J,'Product Details'!$B:$C,2,0)</f>
        <v>Furniture</v>
      </c>
      <c r="L2609" s="7" t="str">
        <f>VLOOKUP($J:$J,'Product Details'!$B:$D,3,0)</f>
        <v>Furnishings</v>
      </c>
      <c r="M2609" s="7"/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19530</v>
      </c>
      <c r="S2609" s="2">
        <v>34</v>
      </c>
      <c r="T2609" s="9">
        <f t="shared" si="202"/>
        <v>19564</v>
      </c>
      <c r="U2609" s="9">
        <f t="shared" si="203"/>
        <v>1665</v>
      </c>
      <c r="V2609" s="2" t="s">
        <v>34</v>
      </c>
      <c r="W2609" s="10">
        <f t="shared" si="204"/>
        <v>0.05</v>
      </c>
    </row>
    <row r="2610" spans="1:23" x14ac:dyDescent="0.25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VLOOKUP(F2610:F7415,'Customer Info'!A:B,2,0)</f>
        <v>Thomas</v>
      </c>
      <c r="H2610" s="6" t="str">
        <f>VLOOKUP($F$10:$F$4815,'Customer Info'!$A$1:$C$501,3,0)</f>
        <v>Boland</v>
      </c>
      <c r="I2610" s="6" t="str">
        <f>VLOOKUP($F$10:$F$4815,'Customer Info'!$A$1:$E$501,5,0)</f>
        <v>Newcastle</v>
      </c>
      <c r="J2610" s="2" t="s">
        <v>302</v>
      </c>
      <c r="K2610" s="7" t="str">
        <f>VLOOKUP($J:$J,'Product Details'!$B:$C,2,0)</f>
        <v>Technology</v>
      </c>
      <c r="L2610" s="7" t="str">
        <f>VLOOKUP($J:$J,'Product Details'!$B:$D,3,0)</f>
        <v>Machines</v>
      </c>
      <c r="M2610" s="7"/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7620</v>
      </c>
      <c r="S2610" s="2">
        <v>80</v>
      </c>
      <c r="T2610" s="9">
        <f t="shared" si="202"/>
        <v>7700</v>
      </c>
      <c r="U2610" s="9">
        <f t="shared" si="203"/>
        <v>509</v>
      </c>
      <c r="V2610" s="2" t="s">
        <v>34</v>
      </c>
      <c r="W2610" s="10">
        <f t="shared" si="204"/>
        <v>0.05</v>
      </c>
    </row>
    <row r="2611" spans="1:23" x14ac:dyDescent="0.25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VLOOKUP(F2611:F7416,'Customer Info'!A:B,2,0)</f>
        <v>Emily</v>
      </c>
      <c r="H2611" s="6" t="str">
        <f>VLOOKUP($F$10:$F$4815,'Customer Info'!$A$1:$C$501,3,0)</f>
        <v>Grady</v>
      </c>
      <c r="I2611" s="6" t="str">
        <f>VLOOKUP($F$10:$F$4815,'Customer Info'!$A$1:$E$501,5,0)</f>
        <v>Pimpri</v>
      </c>
      <c r="J2611" s="2" t="s">
        <v>46</v>
      </c>
      <c r="K2611" s="7" t="str">
        <f>VLOOKUP($J:$J,'Product Details'!$B:$C,2,0)</f>
        <v>Technology</v>
      </c>
      <c r="L2611" s="7" t="str">
        <f>VLOOKUP($J:$J,'Product Details'!$B:$D,3,0)</f>
        <v>Machines</v>
      </c>
      <c r="M2611" s="7"/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4836</v>
      </c>
      <c r="S2611" s="2">
        <v>45</v>
      </c>
      <c r="T2611" s="9">
        <f t="shared" si="202"/>
        <v>4881</v>
      </c>
      <c r="U2611" s="9">
        <f t="shared" si="203"/>
        <v>317</v>
      </c>
      <c r="V2611" s="2" t="s">
        <v>34</v>
      </c>
      <c r="W2611" s="10">
        <f t="shared" si="204"/>
        <v>0.02</v>
      </c>
    </row>
    <row r="2612" spans="1:23" x14ac:dyDescent="0.25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VLOOKUP(F2612:F7417,'Customer Info'!A:B,2,0)</f>
        <v>Brenda</v>
      </c>
      <c r="H2612" s="6" t="str">
        <f>VLOOKUP($F$10:$F$4815,'Customer Info'!$A$1:$C$501,3,0)</f>
        <v>Bowman</v>
      </c>
      <c r="I2612" s="6" t="str">
        <f>VLOOKUP($F$10:$F$4815,'Customer Info'!$A$1:$E$501,5,0)</f>
        <v>Perth</v>
      </c>
      <c r="J2612" s="2" t="s">
        <v>765</v>
      </c>
      <c r="K2612" s="7" t="str">
        <f>VLOOKUP($J:$J,'Product Details'!$B:$C,2,0)</f>
        <v>Furniture</v>
      </c>
      <c r="L2612" s="7" t="str">
        <f>VLOOKUP($J:$J,'Product Details'!$B:$D,3,0)</f>
        <v>Tables</v>
      </c>
      <c r="M2612" s="7"/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19833</v>
      </c>
      <c r="S2612" s="2">
        <v>64</v>
      </c>
      <c r="T2612" s="9">
        <f t="shared" si="202"/>
        <v>19897</v>
      </c>
      <c r="U2612" s="9">
        <f t="shared" si="203"/>
        <v>2068</v>
      </c>
      <c r="V2612" s="2" t="s">
        <v>34</v>
      </c>
      <c r="W2612" s="10">
        <f t="shared" si="204"/>
        <v>0.05</v>
      </c>
    </row>
    <row r="2613" spans="1:23" x14ac:dyDescent="0.25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VLOOKUP(F2613:F7418,'Customer Info'!A:B,2,0)</f>
        <v>Charlotte</v>
      </c>
      <c r="H2613" s="6" t="str">
        <f>VLOOKUP($F$10:$F$4815,'Customer Info'!$A$1:$C$501,3,0)</f>
        <v>Melton</v>
      </c>
      <c r="I2613" s="6" t="str">
        <f>VLOOKUP($F$10:$F$4815,'Customer Info'!$A$1:$E$501,5,0)</f>
        <v>Canberra</v>
      </c>
      <c r="J2613" s="2" t="s">
        <v>359</v>
      </c>
      <c r="K2613" s="7" t="str">
        <f>VLOOKUP($J:$J,'Product Details'!$B:$C,2,0)</f>
        <v>Office_Supplies</v>
      </c>
      <c r="L2613" s="7" t="str">
        <f>VLOOKUP($J:$J,'Product Details'!$B:$D,3,0)</f>
        <v>Binders</v>
      </c>
      <c r="M2613" s="7"/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296</v>
      </c>
      <c r="S2613" s="2">
        <v>30</v>
      </c>
      <c r="T2613" s="9">
        <f t="shared" si="202"/>
        <v>326</v>
      </c>
      <c r="U2613" s="9">
        <f t="shared" si="203"/>
        <v>54</v>
      </c>
      <c r="V2613" s="2" t="s">
        <v>34</v>
      </c>
      <c r="W2613" s="10">
        <f t="shared" si="204"/>
        <v>0.02</v>
      </c>
    </row>
    <row r="2614" spans="1:23" x14ac:dyDescent="0.25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VLOOKUP(F2614:F7419,'Customer Info'!A:B,2,0)</f>
        <v>Toby</v>
      </c>
      <c r="H2614" s="6" t="str">
        <f>VLOOKUP($F$10:$F$4815,'Customer Info'!$A$1:$C$501,3,0)</f>
        <v>Braunhardt</v>
      </c>
      <c r="I2614" s="6" t="str">
        <f>VLOOKUP($F$10:$F$4815,'Customer Info'!$A$1:$E$501,5,0)</f>
        <v>Jiangyan</v>
      </c>
      <c r="J2614" s="2" t="s">
        <v>208</v>
      </c>
      <c r="K2614" s="7" t="str">
        <f>VLOOKUP($J:$J,'Product Details'!$B:$C,2,0)</f>
        <v>Office_Supplies</v>
      </c>
      <c r="L2614" s="7" t="str">
        <f>VLOOKUP($J:$J,'Product Details'!$B:$D,3,0)</f>
        <v>Labels</v>
      </c>
      <c r="M2614" s="7"/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2996</v>
      </c>
      <c r="S2614" s="2">
        <v>96</v>
      </c>
      <c r="T2614" s="9">
        <f t="shared" si="202"/>
        <v>3092</v>
      </c>
      <c r="U2614" s="9">
        <f t="shared" si="203"/>
        <v>422</v>
      </c>
      <c r="V2614" s="2" t="s">
        <v>64</v>
      </c>
      <c r="W2614" s="10">
        <f t="shared" si="204"/>
        <v>0.02</v>
      </c>
    </row>
    <row r="2615" spans="1:23" x14ac:dyDescent="0.25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VLOOKUP(F2615:F7420,'Customer Info'!A:B,2,0)</f>
        <v>Kelly</v>
      </c>
      <c r="H2615" s="6" t="str">
        <f>VLOOKUP($F$10:$F$4815,'Customer Info'!$A$1:$C$501,3,0)</f>
        <v>Collister</v>
      </c>
      <c r="I2615" s="6" t="str">
        <f>VLOOKUP($F$10:$F$4815,'Customer Info'!$A$1:$E$501,5,0)</f>
        <v>Sydney</v>
      </c>
      <c r="J2615" s="2" t="s">
        <v>238</v>
      </c>
      <c r="K2615" s="7" t="str">
        <f>VLOOKUP($J:$J,'Product Details'!$B:$C,2,0)</f>
        <v>Furniture</v>
      </c>
      <c r="L2615" s="7" t="str">
        <f>VLOOKUP($J:$J,'Product Details'!$B:$D,3,0)</f>
        <v>Furnishings</v>
      </c>
      <c r="M2615" s="7"/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23805</v>
      </c>
      <c r="S2615" s="2">
        <v>79</v>
      </c>
      <c r="T2615" s="9">
        <f t="shared" si="202"/>
        <v>23884</v>
      </c>
      <c r="U2615" s="9">
        <f t="shared" si="203"/>
        <v>2044</v>
      </c>
      <c r="V2615" s="2" t="s">
        <v>64</v>
      </c>
      <c r="W2615" s="10">
        <f t="shared" si="204"/>
        <v>0.05</v>
      </c>
    </row>
    <row r="2616" spans="1:23" x14ac:dyDescent="0.25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VLOOKUP(F2616:F7421,'Customer Info'!A:B,2,0)</f>
        <v>Damala</v>
      </c>
      <c r="H2616" s="6" t="str">
        <f>VLOOKUP($F$10:$F$4815,'Customer Info'!$A$1:$C$501,3,0)</f>
        <v>Kotsonis</v>
      </c>
      <c r="I2616" s="6" t="str">
        <f>VLOOKUP($F$10:$F$4815,'Customer Info'!$A$1:$E$501,5,0)</f>
        <v>Berlin</v>
      </c>
      <c r="J2616" s="2" t="s">
        <v>246</v>
      </c>
      <c r="K2616" s="7" t="str">
        <f>VLOOKUP($J:$J,'Product Details'!$B:$C,2,0)</f>
        <v>Office_Supplies</v>
      </c>
      <c r="L2616" s="7" t="str">
        <f>VLOOKUP($J:$J,'Product Details'!$B:$D,3,0)</f>
        <v>Envelopes</v>
      </c>
      <c r="M2616" s="7"/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6448</v>
      </c>
      <c r="S2616" s="2">
        <v>29</v>
      </c>
      <c r="T2616" s="9">
        <f t="shared" si="202"/>
        <v>6477</v>
      </c>
      <c r="U2616" s="9">
        <f t="shared" si="203"/>
        <v>509</v>
      </c>
      <c r="V2616" s="2" t="s">
        <v>31</v>
      </c>
      <c r="W2616" s="10">
        <f t="shared" si="204"/>
        <v>0.05</v>
      </c>
    </row>
    <row r="2617" spans="1:23" x14ac:dyDescent="0.25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VLOOKUP(F2617:F7422,'Customer Info'!A:B,2,0)</f>
        <v>Bill</v>
      </c>
      <c r="H2617" s="6" t="str">
        <f>VLOOKUP($F$10:$F$4815,'Customer Info'!$A$1:$C$501,3,0)</f>
        <v>Stewart</v>
      </c>
      <c r="I2617" s="6" t="str">
        <f>VLOOKUP($F$10:$F$4815,'Customer Info'!$A$1:$E$501,5,0)</f>
        <v>Wenling</v>
      </c>
      <c r="J2617" s="2" t="s">
        <v>434</v>
      </c>
      <c r="K2617" s="7" t="str">
        <f>VLOOKUP($J:$J,'Product Details'!$B:$C,2,0)</f>
        <v>Office_Supplies</v>
      </c>
      <c r="L2617" s="7" t="str">
        <f>VLOOKUP($J:$J,'Product Details'!$B:$D,3,0)</f>
        <v>Binders</v>
      </c>
      <c r="M2617" s="7"/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4192</v>
      </c>
      <c r="S2617" s="2">
        <v>31</v>
      </c>
      <c r="T2617" s="9">
        <f t="shared" si="202"/>
        <v>4223</v>
      </c>
      <c r="U2617" s="9">
        <f t="shared" si="203"/>
        <v>307</v>
      </c>
      <c r="V2617" s="2" t="s">
        <v>34</v>
      </c>
      <c r="W2617" s="10">
        <f t="shared" si="204"/>
        <v>0.02</v>
      </c>
    </row>
    <row r="2618" spans="1:23" x14ac:dyDescent="0.25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VLOOKUP(F2618:F7423,'Customer Info'!A:B,2,0)</f>
        <v>Cyra</v>
      </c>
      <c r="H2618" s="6" t="str">
        <f>VLOOKUP($F$10:$F$4815,'Customer Info'!$A$1:$C$501,3,0)</f>
        <v>Reiten</v>
      </c>
      <c r="I2618" s="6" t="str">
        <f>VLOOKUP($F$10:$F$4815,'Customer Info'!$A$1:$E$501,5,0)</f>
        <v>Samarinda</v>
      </c>
      <c r="J2618" s="2" t="s">
        <v>314</v>
      </c>
      <c r="K2618" s="7" t="str">
        <f>VLOOKUP($J:$J,'Product Details'!$B:$C,2,0)</f>
        <v>Technology</v>
      </c>
      <c r="L2618" s="7" t="str">
        <f>VLOOKUP($J:$J,'Product Details'!$B:$D,3,0)</f>
        <v>Copiers</v>
      </c>
      <c r="M2618" s="7"/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32796</v>
      </c>
      <c r="S2618" s="2">
        <v>23</v>
      </c>
      <c r="T2618" s="9">
        <f t="shared" si="202"/>
        <v>32819</v>
      </c>
      <c r="U2618" s="9">
        <f t="shared" si="203"/>
        <v>2727</v>
      </c>
      <c r="V2618" s="2" t="s">
        <v>34</v>
      </c>
      <c r="W2618" s="10">
        <f t="shared" si="204"/>
        <v>7.0000000000000007E-2</v>
      </c>
    </row>
    <row r="2619" spans="1:23" x14ac:dyDescent="0.25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VLOOKUP(F2619:F7424,'Customer Info'!A:B,2,0)</f>
        <v>Alex</v>
      </c>
      <c r="H2619" s="6" t="str">
        <f>VLOOKUP($F$10:$F$4815,'Customer Info'!$A$1:$C$501,3,0)</f>
        <v>Avila</v>
      </c>
      <c r="I2619" s="6" t="str">
        <f>VLOOKUP($F$10:$F$4815,'Customer Info'!$A$1:$E$501,5,0)</f>
        <v>Agra</v>
      </c>
      <c r="J2619" s="2" t="s">
        <v>493</v>
      </c>
      <c r="K2619" s="7" t="str">
        <f>VLOOKUP($J:$J,'Product Details'!$B:$C,2,0)</f>
        <v>Office_Supplies</v>
      </c>
      <c r="L2619" s="7" t="str">
        <f>VLOOKUP($J:$J,'Product Details'!$B:$D,3,0)</f>
        <v>Binders</v>
      </c>
      <c r="M2619" s="7"/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52888</v>
      </c>
      <c r="S2619" s="2">
        <v>61</v>
      </c>
      <c r="T2619" s="9">
        <f t="shared" si="202"/>
        <v>52949</v>
      </c>
      <c r="U2619" s="9">
        <f t="shared" si="203"/>
        <v>3966</v>
      </c>
      <c r="V2619" s="2" t="s">
        <v>34</v>
      </c>
      <c r="W2619" s="10">
        <f t="shared" si="204"/>
        <v>0.09</v>
      </c>
    </row>
    <row r="2620" spans="1:23" x14ac:dyDescent="0.25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VLOOKUP(F2620:F7425,'Customer Info'!A:B,2,0)</f>
        <v>Jas</v>
      </c>
      <c r="H2620" s="6" t="str">
        <f>VLOOKUP($F$10:$F$4815,'Customer Info'!$A$1:$C$501,3,0)</f>
        <v>O'Carroll</v>
      </c>
      <c r="I2620" s="6" t="str">
        <f>VLOOKUP($F$10:$F$4815,'Customer Info'!$A$1:$E$501,5,0)</f>
        <v>Essen</v>
      </c>
      <c r="J2620" s="2" t="s">
        <v>122</v>
      </c>
      <c r="K2620" s="7" t="str">
        <f>VLOOKUP($J:$J,'Product Details'!$B:$C,2,0)</f>
        <v>Furniture</v>
      </c>
      <c r="L2620" s="7" t="str">
        <f>VLOOKUP($J:$J,'Product Details'!$B:$D,3,0)</f>
        <v>Furnishings</v>
      </c>
      <c r="M2620" s="7"/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11764</v>
      </c>
      <c r="S2620" s="2">
        <v>93</v>
      </c>
      <c r="T2620" s="9">
        <f t="shared" si="202"/>
        <v>11857</v>
      </c>
      <c r="U2620" s="9">
        <f t="shared" si="203"/>
        <v>431</v>
      </c>
      <c r="V2620" s="2" t="s">
        <v>34</v>
      </c>
      <c r="W2620" s="10">
        <f t="shared" si="204"/>
        <v>0.05</v>
      </c>
    </row>
    <row r="2621" spans="1:23" x14ac:dyDescent="0.25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VLOOKUP(F2621:F7426,'Customer Info'!A:B,2,0)</f>
        <v>Brad</v>
      </c>
      <c r="H2621" s="6" t="str">
        <f>VLOOKUP($F$10:$F$4815,'Customer Info'!$A$1:$C$501,3,0)</f>
        <v>Thomas</v>
      </c>
      <c r="I2621" s="6" t="str">
        <f>VLOOKUP($F$10:$F$4815,'Customer Info'!$A$1:$E$501,5,0)</f>
        <v>Udaipur</v>
      </c>
      <c r="J2621" s="2" t="s">
        <v>415</v>
      </c>
      <c r="K2621" s="7" t="str">
        <f>VLOOKUP($J:$J,'Product Details'!$B:$C,2,0)</f>
        <v>Furniture</v>
      </c>
      <c r="L2621" s="7" t="str">
        <f>VLOOKUP($J:$J,'Product Details'!$B:$D,3,0)</f>
        <v>Furnishings</v>
      </c>
      <c r="M2621" s="7"/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1754</v>
      </c>
      <c r="S2621" s="2">
        <v>62</v>
      </c>
      <c r="T2621" s="9">
        <f t="shared" si="202"/>
        <v>1816</v>
      </c>
      <c r="U2621" s="9">
        <f t="shared" si="203"/>
        <v>240</v>
      </c>
      <c r="V2621" s="2" t="s">
        <v>34</v>
      </c>
      <c r="W2621" s="10">
        <f t="shared" si="204"/>
        <v>0.02</v>
      </c>
    </row>
    <row r="2622" spans="1:23" x14ac:dyDescent="0.25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VLOOKUP(F2622:F7427,'Customer Info'!A:B,2,0)</f>
        <v>Bill</v>
      </c>
      <c r="H2622" s="6" t="str">
        <f>VLOOKUP($F$10:$F$4815,'Customer Info'!$A$1:$C$501,3,0)</f>
        <v>Donatelli</v>
      </c>
      <c r="I2622" s="6" t="str">
        <f>VLOOKUP($F$10:$F$4815,'Customer Info'!$A$1:$E$501,5,0)</f>
        <v>Kamarhati</v>
      </c>
      <c r="J2622" s="2" t="s">
        <v>194</v>
      </c>
      <c r="K2622" s="7" t="str">
        <f>VLOOKUP($J:$J,'Product Details'!$B:$C,2,0)</f>
        <v>Office_Supplies</v>
      </c>
      <c r="L2622" s="7" t="str">
        <f>VLOOKUP($J:$J,'Product Details'!$B:$D,3,0)</f>
        <v>Art</v>
      </c>
      <c r="M2622" s="7"/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7315</v>
      </c>
      <c r="S2622" s="2">
        <v>39</v>
      </c>
      <c r="T2622" s="9">
        <f t="shared" si="202"/>
        <v>7354</v>
      </c>
      <c r="U2622" s="9">
        <f t="shared" si="203"/>
        <v>387</v>
      </c>
      <c r="V2622" s="2" t="s">
        <v>72</v>
      </c>
      <c r="W2622" s="10">
        <f t="shared" si="204"/>
        <v>0.05</v>
      </c>
    </row>
    <row r="2623" spans="1:23" x14ac:dyDescent="0.25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VLOOKUP(F2623:F7428,'Customer Info'!A:B,2,0)</f>
        <v>Toby</v>
      </c>
      <c r="H2623" s="6" t="str">
        <f>VLOOKUP($F$10:$F$4815,'Customer Info'!$A$1:$C$501,3,0)</f>
        <v>Gnade</v>
      </c>
      <c r="I2623" s="6" t="str">
        <f>VLOOKUP($F$10:$F$4815,'Customer Info'!$A$1:$E$501,5,0)</f>
        <v>Bhopal</v>
      </c>
      <c r="J2623" s="2" t="s">
        <v>294</v>
      </c>
      <c r="K2623" s="7" t="str">
        <f>VLOOKUP($J:$J,'Product Details'!$B:$C,2,0)</f>
        <v>Furniture</v>
      </c>
      <c r="L2623" s="7" t="str">
        <f>VLOOKUP($J:$J,'Product Details'!$B:$D,3,0)</f>
        <v>Bookcases</v>
      </c>
      <c r="M2623" s="7"/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189</v>
      </c>
      <c r="S2623" s="2">
        <v>10</v>
      </c>
      <c r="T2623" s="9">
        <f t="shared" si="202"/>
        <v>199</v>
      </c>
      <c r="U2623" s="9">
        <f t="shared" si="203"/>
        <v>25</v>
      </c>
      <c r="V2623" s="2" t="s">
        <v>34</v>
      </c>
      <c r="W2623" s="10">
        <f t="shared" si="204"/>
        <v>0.02</v>
      </c>
    </row>
    <row r="2624" spans="1:23" x14ac:dyDescent="0.25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VLOOKUP(F2624:F7429,'Customer Info'!A:B,2,0)</f>
        <v>Becky</v>
      </c>
      <c r="H2624" s="6" t="str">
        <f>VLOOKUP($F$10:$F$4815,'Customer Info'!$A$1:$C$501,3,0)</f>
        <v>Pak</v>
      </c>
      <c r="I2624" s="6" t="str">
        <f>VLOOKUP($F$10:$F$4815,'Customer Info'!$A$1:$E$501,5,0)</f>
        <v>Mandurah</v>
      </c>
      <c r="J2624" s="2" t="s">
        <v>144</v>
      </c>
      <c r="K2624" s="7" t="str">
        <f>VLOOKUP($J:$J,'Product Details'!$B:$C,2,0)</f>
        <v>Office_Supplies</v>
      </c>
      <c r="L2624" s="7" t="str">
        <f>VLOOKUP($J:$J,'Product Details'!$B:$D,3,0)</f>
        <v>Binders</v>
      </c>
      <c r="M2624" s="7"/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573</v>
      </c>
      <c r="S2624" s="2">
        <v>30</v>
      </c>
      <c r="T2624" s="9">
        <f t="shared" si="202"/>
        <v>603</v>
      </c>
      <c r="U2624" s="9">
        <f t="shared" si="203"/>
        <v>93</v>
      </c>
      <c r="V2624" s="2" t="s">
        <v>34</v>
      </c>
      <c r="W2624" s="10">
        <f t="shared" si="204"/>
        <v>0.02</v>
      </c>
    </row>
    <row r="2625" spans="1:23" x14ac:dyDescent="0.25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VLOOKUP(F2625:F7430,'Customer Info'!A:B,2,0)</f>
        <v>Christy</v>
      </c>
      <c r="H2625" s="6" t="str">
        <f>VLOOKUP($F$10:$F$4815,'Customer Info'!$A$1:$C$501,3,0)</f>
        <v>Brittain</v>
      </c>
      <c r="I2625" s="6" t="str">
        <f>VLOOKUP($F$10:$F$4815,'Customer Info'!$A$1:$E$501,5,0)</f>
        <v>Depok</v>
      </c>
      <c r="J2625" s="2" t="s">
        <v>281</v>
      </c>
      <c r="K2625" s="7" t="str">
        <f>VLOOKUP($J:$J,'Product Details'!$B:$C,2,0)</f>
        <v>Furniture</v>
      </c>
      <c r="L2625" s="7" t="str">
        <f>VLOOKUP($J:$J,'Product Details'!$B:$D,3,0)</f>
        <v>Chairs</v>
      </c>
      <c r="M2625" s="7"/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5080</v>
      </c>
      <c r="S2625" s="2">
        <v>73</v>
      </c>
      <c r="T2625" s="9">
        <f t="shared" si="202"/>
        <v>5153</v>
      </c>
      <c r="U2625" s="9">
        <f t="shared" si="203"/>
        <v>359</v>
      </c>
      <c r="V2625" s="2" t="s">
        <v>34</v>
      </c>
      <c r="W2625" s="10">
        <f t="shared" si="204"/>
        <v>0.05</v>
      </c>
    </row>
    <row r="2626" spans="1:23" x14ac:dyDescent="0.25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VLOOKUP(F2626:F7431,'Customer Info'!A:B,2,0)</f>
        <v>Thea</v>
      </c>
      <c r="H2626" s="6" t="str">
        <f>VLOOKUP($F$10:$F$4815,'Customer Info'!$A$1:$C$501,3,0)</f>
        <v>Hendricks</v>
      </c>
      <c r="I2626" s="6" t="str">
        <f>VLOOKUP($F$10:$F$4815,'Customer Info'!$A$1:$E$501,5,0)</f>
        <v>Moers</v>
      </c>
      <c r="J2626" s="2" t="s">
        <v>94</v>
      </c>
      <c r="K2626" s="7" t="str">
        <f>VLOOKUP($J:$J,'Product Details'!$B:$C,2,0)</f>
        <v>Furniture</v>
      </c>
      <c r="L2626" s="7" t="str">
        <f>VLOOKUP($J:$J,'Product Details'!$B:$D,3,0)</f>
        <v>Bookcases</v>
      </c>
      <c r="M2626" s="7"/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284</v>
      </c>
      <c r="S2626" s="2">
        <v>30</v>
      </c>
      <c r="T2626" s="9">
        <f t="shared" si="202"/>
        <v>314</v>
      </c>
      <c r="U2626" s="9">
        <f t="shared" si="203"/>
        <v>56</v>
      </c>
      <c r="V2626" s="2" t="s">
        <v>34</v>
      </c>
      <c r="W2626" s="10">
        <f t="shared" si="204"/>
        <v>0.02</v>
      </c>
    </row>
    <row r="2627" spans="1:23" x14ac:dyDescent="0.25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VLOOKUP(F2627:F7432,'Customer Info'!A:B,2,0)</f>
        <v>Eileen</v>
      </c>
      <c r="H2627" s="6" t="str">
        <f>VLOOKUP($F$10:$F$4815,'Customer Info'!$A$1:$C$501,3,0)</f>
        <v>Kiefer</v>
      </c>
      <c r="I2627" s="6" t="str">
        <f>VLOOKUP($F$10:$F$4815,'Customer Info'!$A$1:$E$501,5,0)</f>
        <v>Cologne</v>
      </c>
      <c r="J2627" s="2" t="s">
        <v>135</v>
      </c>
      <c r="K2627" s="7" t="str">
        <f>VLOOKUP($J:$J,'Product Details'!$B:$C,2)</f>
        <v>Office_Supplies</v>
      </c>
      <c r="L2627" s="7" t="e">
        <f>VLOOKUP($J:$J,'Product Details'!$B:$D,3,0)</f>
        <v>#N/A</v>
      </c>
      <c r="M2627" s="7"/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40995</v>
      </c>
      <c r="S2627" s="2">
        <v>50</v>
      </c>
      <c r="T2627" s="9">
        <f t="shared" si="202"/>
        <v>41045</v>
      </c>
      <c r="U2627" s="9">
        <f t="shared" si="203"/>
        <v>3430</v>
      </c>
      <c r="V2627" s="2" t="s">
        <v>34</v>
      </c>
      <c r="W2627" s="10">
        <f t="shared" si="204"/>
        <v>7.0000000000000007E-2</v>
      </c>
    </row>
    <row r="2628" spans="1:23" x14ac:dyDescent="0.25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VLOOKUP(F2628:F7433,'Customer Info'!A:B,2,0)</f>
        <v>Michael</v>
      </c>
      <c r="H2628" s="6" t="str">
        <f>VLOOKUP($F$10:$F$4815,'Customer Info'!$A$1:$C$501,3,0)</f>
        <v>Moore</v>
      </c>
      <c r="I2628" s="6" t="str">
        <f>VLOOKUP($F$10:$F$4815,'Customer Info'!$A$1:$E$501,5,0)</f>
        <v>Vadodara</v>
      </c>
      <c r="J2628" s="2" t="s">
        <v>389</v>
      </c>
      <c r="K2628" s="7" t="str">
        <f>VLOOKUP($J:$J,'Product Details'!$B:$C,2,0)</f>
        <v>Furniture</v>
      </c>
      <c r="L2628" s="7" t="str">
        <f>VLOOKUP($J:$J,'Product Details'!$B:$D,3,0)</f>
        <v>Tables</v>
      </c>
      <c r="M2628" s="7"/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106050</v>
      </c>
      <c r="S2628" s="2">
        <v>71</v>
      </c>
      <c r="T2628" s="9">
        <f t="shared" si="202"/>
        <v>106121</v>
      </c>
      <c r="U2628" s="9">
        <f t="shared" si="203"/>
        <v>7010</v>
      </c>
      <c r="V2628" s="2" t="s">
        <v>64</v>
      </c>
      <c r="W2628" s="10">
        <f t="shared" si="204"/>
        <v>0.12</v>
      </c>
    </row>
    <row r="2629" spans="1:23" x14ac:dyDescent="0.25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VLOOKUP(F2629:F7434,'Customer Info'!A:B,2,0)</f>
        <v>Anna</v>
      </c>
      <c r="H2629" s="6" t="str">
        <f>VLOOKUP($F$10:$F$4815,'Customer Info'!$A$1:$C$501,3,0)</f>
        <v>Gayman</v>
      </c>
      <c r="I2629" s="6" t="str">
        <f>VLOOKUP($F$10:$F$4815,'Customer Info'!$A$1:$E$501,5,0)</f>
        <v>Surat</v>
      </c>
      <c r="J2629" s="2" t="s">
        <v>97</v>
      </c>
      <c r="K2629" s="7" t="str">
        <f>VLOOKUP($J:$J,'Product Details'!$B:$C,2,0)</f>
        <v>Technology</v>
      </c>
      <c r="L2629" s="7" t="str">
        <f>VLOOKUP($J:$J,'Product Details'!$B:$D,3,0)</f>
        <v>Machines</v>
      </c>
      <c r="M2629" s="7"/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5686</v>
      </c>
      <c r="S2629" s="2">
        <v>75</v>
      </c>
      <c r="T2629" s="9">
        <f t="shared" si="202"/>
        <v>5761</v>
      </c>
      <c r="U2629" s="9">
        <f t="shared" si="203"/>
        <v>291</v>
      </c>
      <c r="V2629" s="2" t="s">
        <v>64</v>
      </c>
      <c r="W2629" s="10">
        <f t="shared" si="204"/>
        <v>0.05</v>
      </c>
    </row>
    <row r="2630" spans="1:23" x14ac:dyDescent="0.25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VLOOKUP(F2630:F7435,'Customer Info'!A:B,2,0)</f>
        <v>Sanjit</v>
      </c>
      <c r="H2630" s="6" t="str">
        <f>VLOOKUP($F$10:$F$4815,'Customer Info'!$A$1:$C$501,3,0)</f>
        <v>Chand</v>
      </c>
      <c r="I2630" s="6" t="str">
        <f>VLOOKUP($F$10:$F$4815,'Customer Info'!$A$1:$E$501,5,0)</f>
        <v>Thiruvananthapuram</v>
      </c>
      <c r="J2630" s="2" t="s">
        <v>793</v>
      </c>
      <c r="K2630" s="7" t="str">
        <f>VLOOKUP($J:$J,'Product Details'!$B:$C,2,0)</f>
        <v>Office_Supplies</v>
      </c>
      <c r="L2630" s="7" t="str">
        <f>VLOOKUP($J:$J,'Product Details'!$B:$D,3,0)</f>
        <v>Fasteners</v>
      </c>
      <c r="M2630" s="7"/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10864</v>
      </c>
      <c r="S2630" s="2">
        <v>35</v>
      </c>
      <c r="T2630" s="9">
        <f t="shared" si="202"/>
        <v>10899</v>
      </c>
      <c r="U2630" s="9">
        <f t="shared" si="203"/>
        <v>739</v>
      </c>
      <c r="V2630" s="2" t="s">
        <v>34</v>
      </c>
      <c r="W2630" s="10">
        <f t="shared" si="204"/>
        <v>0.05</v>
      </c>
    </row>
    <row r="2631" spans="1:23" x14ac:dyDescent="0.25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VLOOKUP(F2631:F7436,'Customer Info'!A:B,2,0)</f>
        <v>Tamara</v>
      </c>
      <c r="H2631" s="6" t="str">
        <f>VLOOKUP($F$10:$F$4815,'Customer Info'!$A$1:$C$501,3,0)</f>
        <v>Chand</v>
      </c>
      <c r="I2631" s="6" t="str">
        <f>VLOOKUP($F$10:$F$4815,'Customer Info'!$A$1:$E$501,5,0)</f>
        <v>Yogyakarta</v>
      </c>
      <c r="J2631" s="2" t="s">
        <v>1406</v>
      </c>
      <c r="K2631" s="7" t="str">
        <f>VLOOKUP($J:$J,'Product Details'!$B:$C,2,0)</f>
        <v>Office_Supplies</v>
      </c>
      <c r="L2631" s="7" t="str">
        <f>VLOOKUP($J:$J,'Product Details'!$B:$D,3,0)</f>
        <v>Art</v>
      </c>
      <c r="M2631" s="7"/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202</v>
      </c>
      <c r="S2631" s="2">
        <v>10</v>
      </c>
      <c r="T2631" s="9">
        <f t="shared" si="202"/>
        <v>212</v>
      </c>
      <c r="U2631" s="9">
        <f t="shared" si="203"/>
        <v>16</v>
      </c>
      <c r="V2631" s="2" t="s">
        <v>64</v>
      </c>
      <c r="W2631" s="10">
        <f t="shared" si="204"/>
        <v>0.02</v>
      </c>
    </row>
    <row r="2632" spans="1:23" x14ac:dyDescent="0.25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VLOOKUP(F2632:F7437,'Customer Info'!A:B,2,0)</f>
        <v>Adam</v>
      </c>
      <c r="H2632" s="6" t="str">
        <f>VLOOKUP($F$10:$F$4815,'Customer Info'!$A$1:$C$501,3,0)</f>
        <v>Bellavance</v>
      </c>
      <c r="I2632" s="6" t="str">
        <f>VLOOKUP($F$10:$F$4815,'Customer Info'!$A$1:$E$501,5,0)</f>
        <v>Kwinana</v>
      </c>
      <c r="J2632" s="2" t="s">
        <v>314</v>
      </c>
      <c r="K2632" s="7" t="str">
        <f>VLOOKUP($J:$J,'Product Details'!$B:$C,2,0)</f>
        <v>Technology</v>
      </c>
      <c r="L2632" s="7" t="str">
        <f>VLOOKUP($J:$J,'Product Details'!$B:$D,3,0)</f>
        <v>Copiers</v>
      </c>
      <c r="M2632" s="7"/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5577</v>
      </c>
      <c r="S2632" s="2">
        <v>51</v>
      </c>
      <c r="T2632" s="9">
        <f t="shared" si="202"/>
        <v>5628</v>
      </c>
      <c r="U2632" s="9">
        <f t="shared" si="203"/>
        <v>363</v>
      </c>
      <c r="V2632" s="2" t="s">
        <v>64</v>
      </c>
      <c r="W2632" s="10">
        <f t="shared" si="204"/>
        <v>0.05</v>
      </c>
    </row>
    <row r="2633" spans="1:23" x14ac:dyDescent="0.25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VLOOKUP(F2633:F7438,'Customer Info'!A:B,2,0)</f>
        <v>Brooke</v>
      </c>
      <c r="H2633" s="6" t="str">
        <f>VLOOKUP($F$10:$F$4815,'Customer Info'!$A$1:$C$501,3,0)</f>
        <v>Gillingham</v>
      </c>
      <c r="I2633" s="6" t="str">
        <f>VLOOKUP($F$10:$F$4815,'Customer Info'!$A$1:$E$501,5,0)</f>
        <v>Weimar</v>
      </c>
      <c r="J2633" s="2" t="s">
        <v>555</v>
      </c>
      <c r="K2633" s="7" t="str">
        <f>VLOOKUP($J:$J,'Product Details'!$B:$C,2,0)</f>
        <v>Furniture</v>
      </c>
      <c r="L2633" s="7" t="str">
        <f>VLOOKUP($J:$J,'Product Details'!$B:$D,3,0)</f>
        <v>Furnishings</v>
      </c>
      <c r="M2633" s="7"/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3508</v>
      </c>
      <c r="S2633" s="2">
        <v>46</v>
      </c>
      <c r="T2633" s="9">
        <f t="shared" si="202"/>
        <v>3554</v>
      </c>
      <c r="U2633" s="9">
        <f t="shared" si="203"/>
        <v>402</v>
      </c>
      <c r="V2633" s="2" t="s">
        <v>34</v>
      </c>
      <c r="W2633" s="10">
        <f t="shared" si="204"/>
        <v>0.02</v>
      </c>
    </row>
    <row r="2634" spans="1:23" x14ac:dyDescent="0.25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VLOOKUP(F2634:F7439,'Customer Info'!A:B,2,0)</f>
        <v>Lindsay</v>
      </c>
      <c r="H2634" s="6" t="str">
        <f>VLOOKUP($F$10:$F$4815,'Customer Info'!$A$1:$C$501,3,0)</f>
        <v>Castell</v>
      </c>
      <c r="I2634" s="6" t="str">
        <f>VLOOKUP($F$10:$F$4815,'Customer Info'!$A$1:$E$501,5,0)</f>
        <v>Depok</v>
      </c>
      <c r="J2634" s="2" t="s">
        <v>345</v>
      </c>
      <c r="K2634" s="7" t="str">
        <f>VLOOKUP($J:$J,'Product Details'!$B:$C,2,0)</f>
        <v>Furniture</v>
      </c>
      <c r="L2634" s="7" t="str">
        <f>VLOOKUP($J:$J,'Product Details'!$B:$D,3,0)</f>
        <v>Chairs</v>
      </c>
      <c r="M2634" s="7"/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328</v>
      </c>
      <c r="S2634" s="2">
        <v>10</v>
      </c>
      <c r="T2634" s="9">
        <f t="shared" si="202"/>
        <v>338</v>
      </c>
      <c r="U2634" s="9">
        <f t="shared" si="203"/>
        <v>22</v>
      </c>
      <c r="V2634" s="2" t="s">
        <v>64</v>
      </c>
      <c r="W2634" s="10">
        <f t="shared" si="204"/>
        <v>0.02</v>
      </c>
    </row>
    <row r="2635" spans="1:23" x14ac:dyDescent="0.25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VLOOKUP(F2635:F7440,'Customer Info'!A:B,2,0)</f>
        <v>Maureen</v>
      </c>
      <c r="H2635" s="6" t="str">
        <f>VLOOKUP($F$10:$F$4815,'Customer Info'!$A$1:$C$501,3,0)</f>
        <v>Fritzler</v>
      </c>
      <c r="I2635" s="6" t="str">
        <f>VLOOKUP($F$10:$F$4815,'Customer Info'!$A$1:$E$501,5,0)</f>
        <v>BadenBaden</v>
      </c>
      <c r="J2635" s="2" t="s">
        <v>51</v>
      </c>
      <c r="K2635" s="7" t="str">
        <f>VLOOKUP($J:$J,'Product Details'!$B:$C,2,0)</f>
        <v>Technology</v>
      </c>
      <c r="L2635" s="7" t="str">
        <f>VLOOKUP($J:$J,'Product Details'!$B:$D,3,0)</f>
        <v>Machines</v>
      </c>
      <c r="M2635" s="7"/>
      <c r="N2635" s="2">
        <v>1637</v>
      </c>
      <c r="O2635" s="2">
        <v>1591</v>
      </c>
      <c r="P2635" s="2">
        <v>1</v>
      </c>
      <c r="Q2635" s="8">
        <f t="shared" ref="Q2635:Q2698" si="205">O2635*P2635</f>
        <v>1591</v>
      </c>
      <c r="R2635" s="8">
        <f t="shared" ref="R2635:R2698" si="206">N2635*P2635</f>
        <v>1637</v>
      </c>
      <c r="S2635" s="2">
        <v>85</v>
      </c>
      <c r="T2635" s="9">
        <f t="shared" ref="T2635:T2698" si="207">R2635+S2635</f>
        <v>1722</v>
      </c>
      <c r="U2635" s="9">
        <f t="shared" ref="U2635:U2698" si="208">T2635-Q2635</f>
        <v>131</v>
      </c>
      <c r="V2635" s="2" t="s">
        <v>64</v>
      </c>
      <c r="W2635" s="10">
        <f t="shared" ref="W2635:W2698" si="209">VLOOKUP(T:T,$X$1:$Y$7, 2, TRUE)</f>
        <v>0.02</v>
      </c>
    </row>
    <row r="2636" spans="1:23" x14ac:dyDescent="0.25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VLOOKUP(F2636:F7441,'Customer Info'!A:B,2,0)</f>
        <v>Thais</v>
      </c>
      <c r="H2636" s="6" t="str">
        <f>VLOOKUP($F$10:$F$4815,'Customer Info'!$A$1:$C$501,3,0)</f>
        <v>Sissman</v>
      </c>
      <c r="I2636" s="6" t="str">
        <f>VLOOKUP($F$10:$F$4815,'Customer Info'!$A$1:$E$501,5,0)</f>
        <v>Essen</v>
      </c>
      <c r="J2636" s="2" t="s">
        <v>235</v>
      </c>
      <c r="K2636" s="7" t="str">
        <f>VLOOKUP($J:$J,'Product Details'!$B:$C,2,0)</f>
        <v>Furniture</v>
      </c>
      <c r="L2636" s="7" t="str">
        <f>VLOOKUP($J:$J,'Product Details'!$B:$D,3,0)</f>
        <v>Chairs</v>
      </c>
      <c r="M2636" s="7"/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">
        <v>77</v>
      </c>
      <c r="T2636" s="9">
        <f t="shared" si="207"/>
        <v>15145</v>
      </c>
      <c r="U2636" s="9">
        <f t="shared" si="208"/>
        <v>933</v>
      </c>
      <c r="V2636" s="2" t="s">
        <v>34</v>
      </c>
      <c r="W2636" s="10">
        <f t="shared" si="209"/>
        <v>0.05</v>
      </c>
    </row>
    <row r="2637" spans="1:23" x14ac:dyDescent="0.25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VLOOKUP(F2637:F7442,'Customer Info'!A:B,2,0)</f>
        <v>Julia</v>
      </c>
      <c r="H2637" s="6" t="str">
        <f>VLOOKUP($F$10:$F$4815,'Customer Info'!$A$1:$C$501,3,0)</f>
        <v>Barnett</v>
      </c>
      <c r="I2637" s="6" t="str">
        <f>VLOOKUP($F$10:$F$4815,'Customer Info'!$A$1:$E$501,5,0)</f>
        <v>Zhuhai</v>
      </c>
      <c r="J2637" s="2" t="s">
        <v>1406</v>
      </c>
      <c r="K2637" s="7" t="str">
        <f>VLOOKUP($J:$J,'Product Details'!$B:$C,2,0)</f>
        <v>Office_Supplies</v>
      </c>
      <c r="L2637" s="7" t="str">
        <f>VLOOKUP($J:$J,'Product Details'!$B:$D,3,0)</f>
        <v>Art</v>
      </c>
      <c r="M2637" s="7"/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">
        <v>23</v>
      </c>
      <c r="T2637" s="9">
        <f t="shared" si="207"/>
        <v>8552</v>
      </c>
      <c r="U2637" s="9">
        <f t="shared" si="208"/>
        <v>347</v>
      </c>
      <c r="V2637" s="2" t="s">
        <v>34</v>
      </c>
      <c r="W2637" s="10">
        <f t="shared" si="209"/>
        <v>0.05</v>
      </c>
    </row>
    <row r="2638" spans="1:23" x14ac:dyDescent="0.25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VLOOKUP(F2638:F7443,'Customer Info'!A:B,2,0)</f>
        <v>Jack</v>
      </c>
      <c r="H2638" s="6" t="str">
        <f>VLOOKUP($F$10:$F$4815,'Customer Info'!$A$1:$C$501,3,0)</f>
        <v>Garza</v>
      </c>
      <c r="I2638" s="6" t="str">
        <f>VLOOKUP($F$10:$F$4815,'Customer Info'!$A$1:$E$501,5,0)</f>
        <v>Taiyuan</v>
      </c>
      <c r="J2638" s="2" t="s">
        <v>320</v>
      </c>
      <c r="K2638" s="7" t="str">
        <f>VLOOKUP($J:$J,'Product Details'!$B:$C,2,0)</f>
        <v>Technology</v>
      </c>
      <c r="L2638" s="7" t="str">
        <f>VLOOKUP($J:$J,'Product Details'!$B:$D,3,0)</f>
        <v>Accessories</v>
      </c>
      <c r="M2638" s="7"/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">
        <v>30</v>
      </c>
      <c r="T2638" s="9">
        <f t="shared" si="207"/>
        <v>854</v>
      </c>
      <c r="U2638" s="9">
        <f t="shared" si="208"/>
        <v>98</v>
      </c>
      <c r="V2638" s="2" t="s">
        <v>34</v>
      </c>
      <c r="W2638" s="10">
        <f t="shared" si="209"/>
        <v>0.02</v>
      </c>
    </row>
    <row r="2639" spans="1:23" x14ac:dyDescent="0.25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VLOOKUP(F2639:F7444,'Customer Info'!A:B,2,0)</f>
        <v>Laurel</v>
      </c>
      <c r="H2639" s="6" t="str">
        <f>VLOOKUP($F$10:$F$4815,'Customer Info'!$A$1:$C$501,3,0)</f>
        <v>Workman</v>
      </c>
      <c r="I2639" s="6" t="str">
        <f>VLOOKUP($F$10:$F$4815,'Customer Info'!$A$1:$E$501,5,0)</f>
        <v>Dongguan</v>
      </c>
      <c r="J2639" s="2" t="s">
        <v>161</v>
      </c>
      <c r="K2639" s="7" t="str">
        <f>VLOOKUP($J:$J,'Product Details'!$B:$C,2,0)</f>
        <v>Office_Supplies</v>
      </c>
      <c r="L2639" s="7" t="str">
        <f>VLOOKUP($J:$J,'Product Details'!$B:$D,3,0)</f>
        <v>Storage</v>
      </c>
      <c r="M2639" s="7"/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">
        <v>84</v>
      </c>
      <c r="T2639" s="9">
        <f t="shared" si="207"/>
        <v>6766</v>
      </c>
      <c r="U2639" s="9">
        <f t="shared" si="208"/>
        <v>462</v>
      </c>
      <c r="V2639" s="2" t="s">
        <v>64</v>
      </c>
      <c r="W2639" s="10">
        <f t="shared" si="209"/>
        <v>0.05</v>
      </c>
    </row>
    <row r="2640" spans="1:23" x14ac:dyDescent="0.25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VLOOKUP(F2640:F7445,'Customer Info'!A:B,2,0)</f>
        <v>Charlotte</v>
      </c>
      <c r="H2640" s="6" t="str">
        <f>VLOOKUP($F$10:$F$4815,'Customer Info'!$A$1:$C$501,3,0)</f>
        <v>Melton</v>
      </c>
      <c r="I2640" s="6" t="str">
        <f>VLOOKUP($F$10:$F$4815,'Customer Info'!$A$1:$E$501,5,0)</f>
        <v>Canberra</v>
      </c>
      <c r="J2640" s="2" t="s">
        <v>374</v>
      </c>
      <c r="K2640" s="7" t="str">
        <f>VLOOKUP($J:$J,'Product Details'!$B:$C,2,0)</f>
        <v>Furniture</v>
      </c>
      <c r="L2640" s="7" t="str">
        <f>VLOOKUP($J:$J,'Product Details'!$B:$D,3,0)</f>
        <v>Chairs</v>
      </c>
      <c r="M2640" s="7"/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">
        <v>26</v>
      </c>
      <c r="T2640" s="9">
        <f t="shared" si="207"/>
        <v>1934</v>
      </c>
      <c r="U2640" s="9">
        <f t="shared" si="208"/>
        <v>132</v>
      </c>
      <c r="V2640" s="2" t="s">
        <v>64</v>
      </c>
      <c r="W2640" s="10">
        <f t="shared" si="209"/>
        <v>0.02</v>
      </c>
    </row>
    <row r="2641" spans="1:23" x14ac:dyDescent="0.25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VLOOKUP(F2641:F7446,'Customer Info'!A:B,2,0)</f>
        <v>Greg</v>
      </c>
      <c r="H2641" s="6" t="str">
        <f>VLOOKUP($F$10:$F$4815,'Customer Info'!$A$1:$C$501,3,0)</f>
        <v>Tran</v>
      </c>
      <c r="I2641" s="6" t="str">
        <f>VLOOKUP($F$10:$F$4815,'Customer Info'!$A$1:$E$501,5,0)</f>
        <v>Recklinghausen</v>
      </c>
      <c r="J2641" s="2" t="s">
        <v>181</v>
      </c>
      <c r="K2641" s="7" t="str">
        <f>VLOOKUP($J:$J,'Product Details'!$B:$C,2,0)</f>
        <v>Furniture</v>
      </c>
      <c r="L2641" s="7" t="str">
        <f>VLOOKUP($J:$J,'Product Details'!$B:$D,3,0)</f>
        <v>Tables</v>
      </c>
      <c r="M2641" s="7"/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">
        <v>30</v>
      </c>
      <c r="T2641" s="9">
        <f t="shared" si="207"/>
        <v>308</v>
      </c>
      <c r="U2641" s="9">
        <f t="shared" si="208"/>
        <v>48</v>
      </c>
      <c r="V2641" s="2" t="s">
        <v>34</v>
      </c>
      <c r="W2641" s="10">
        <f t="shared" si="209"/>
        <v>0.02</v>
      </c>
    </row>
    <row r="2642" spans="1:23" x14ac:dyDescent="0.25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VLOOKUP(F2642:F7447,'Customer Info'!A:B,2,0)</f>
        <v>John</v>
      </c>
      <c r="H2642" s="6" t="str">
        <f>VLOOKUP($F$10:$F$4815,'Customer Info'!$A$1:$C$501,3,0)</f>
        <v>Lucas</v>
      </c>
      <c r="I2642" s="6" t="str">
        <f>VLOOKUP($F$10:$F$4815,'Customer Info'!$A$1:$E$501,5,0)</f>
        <v>Beijing</v>
      </c>
      <c r="J2642" s="2" t="s">
        <v>94</v>
      </c>
      <c r="K2642" s="7" t="str">
        <f>VLOOKUP($J:$J,'Product Details'!$B:$C,2,0)</f>
        <v>Furniture</v>
      </c>
      <c r="L2642" s="7" t="str">
        <f>VLOOKUP($J:$J,'Product Details'!$B:$D,3,0)</f>
        <v>Bookcases</v>
      </c>
      <c r="M2642" s="7"/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">
        <v>42</v>
      </c>
      <c r="T2642" s="9">
        <f t="shared" si="207"/>
        <v>6810</v>
      </c>
      <c r="U2642" s="9">
        <f t="shared" si="208"/>
        <v>298</v>
      </c>
      <c r="V2642" s="2" t="s">
        <v>34</v>
      </c>
      <c r="W2642" s="10">
        <f t="shared" si="209"/>
        <v>0.05</v>
      </c>
    </row>
    <row r="2643" spans="1:23" x14ac:dyDescent="0.25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VLOOKUP(F2643:F7448,'Customer Info'!A:B,2,0)</f>
        <v>Julia</v>
      </c>
      <c r="H2643" s="6" t="str">
        <f>VLOOKUP($F$10:$F$4815,'Customer Info'!$A$1:$C$501,3,0)</f>
        <v>Dunbar</v>
      </c>
      <c r="I2643" s="6" t="str">
        <f>VLOOKUP($F$10:$F$4815,'Customer Info'!$A$1:$E$501,5,0)</f>
        <v>Cologne</v>
      </c>
      <c r="J2643" s="2" t="s">
        <v>380</v>
      </c>
      <c r="K2643" s="7" t="str">
        <f>VLOOKUP($J:$J,'Product Details'!$B:$C,2,0)</f>
        <v>Office_Supplies</v>
      </c>
      <c r="L2643" s="7" t="str">
        <f>VLOOKUP($J:$J,'Product Details'!$B:$D,3,0)</f>
        <v>Fasteners</v>
      </c>
      <c r="M2643" s="7"/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">
        <v>73</v>
      </c>
      <c r="T2643" s="9">
        <f t="shared" si="207"/>
        <v>46021</v>
      </c>
      <c r="U2643" s="9">
        <f t="shared" si="208"/>
        <v>3865</v>
      </c>
      <c r="V2643" s="2" t="s">
        <v>34</v>
      </c>
      <c r="W2643" s="10">
        <f t="shared" si="209"/>
        <v>7.0000000000000007E-2</v>
      </c>
    </row>
    <row r="2644" spans="1:23" x14ac:dyDescent="0.25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VLOOKUP(F2644:F7449,'Customer Info'!A:B,2,0)</f>
        <v>Rachel</v>
      </c>
      <c r="H2644" s="6" t="str">
        <f>VLOOKUP($F$10:$F$4815,'Customer Info'!$A$1:$C$501,3,0)</f>
        <v>Payne</v>
      </c>
      <c r="I2644" s="6" t="str">
        <f>VLOOKUP($F$10:$F$4815,'Customer Info'!$A$1:$E$501,5,0)</f>
        <v>Mianyang</v>
      </c>
      <c r="J2644" s="2" t="s">
        <v>515</v>
      </c>
      <c r="K2644" s="7" t="str">
        <f>VLOOKUP($J:$J,'Product Details'!$B:$C,2,0)</f>
        <v>Technology</v>
      </c>
      <c r="L2644" s="7" t="str">
        <f>VLOOKUP($J:$J,'Product Details'!$B:$D,3,0)</f>
        <v>Accessories</v>
      </c>
      <c r="M2644" s="7"/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">
        <v>30</v>
      </c>
      <c r="T2644" s="9">
        <f t="shared" si="207"/>
        <v>280</v>
      </c>
      <c r="U2644" s="9">
        <f t="shared" si="208"/>
        <v>54</v>
      </c>
      <c r="V2644" s="2" t="s">
        <v>34</v>
      </c>
      <c r="W2644" s="10">
        <f t="shared" si="209"/>
        <v>0.02</v>
      </c>
    </row>
    <row r="2645" spans="1:23" x14ac:dyDescent="0.25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VLOOKUP(F2645:F7450,'Customer Info'!A:B,2,0)</f>
        <v>Claudia</v>
      </c>
      <c r="H2645" s="6" t="str">
        <f>VLOOKUP($F$10:$F$4815,'Customer Info'!$A$1:$C$501,3,0)</f>
        <v>Bergmann</v>
      </c>
      <c r="I2645" s="6" t="str">
        <f>VLOOKUP($F$10:$F$4815,'Customer Info'!$A$1:$E$501,5,0)</f>
        <v>Aschaffenburg</v>
      </c>
      <c r="J2645" s="2" t="s">
        <v>405</v>
      </c>
      <c r="K2645" s="7" t="str">
        <f>VLOOKUP($J:$J,'Product Details'!$B:$C,2,0)</f>
        <v>Furniture</v>
      </c>
      <c r="L2645" s="7" t="str">
        <f>VLOOKUP($J:$J,'Product Details'!$B:$D,3,0)</f>
        <v>Furnishings</v>
      </c>
      <c r="M2645" s="7"/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">
        <v>80</v>
      </c>
      <c r="T2645" s="9">
        <f t="shared" si="207"/>
        <v>11385</v>
      </c>
      <c r="U2645" s="9">
        <f t="shared" si="208"/>
        <v>710</v>
      </c>
      <c r="V2645" s="2" t="s">
        <v>31</v>
      </c>
      <c r="W2645" s="10">
        <f t="shared" si="209"/>
        <v>0.05</v>
      </c>
    </row>
    <row r="2646" spans="1:23" x14ac:dyDescent="0.25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VLOOKUP(F2646:F7451,'Customer Info'!A:B,2,0)</f>
        <v>Julia</v>
      </c>
      <c r="H2646" s="6" t="str">
        <f>VLOOKUP($F$10:$F$4815,'Customer Info'!$A$1:$C$501,3,0)</f>
        <v>Barnett</v>
      </c>
      <c r="I2646" s="6" t="str">
        <f>VLOOKUP($F$10:$F$4815,'Customer Info'!$A$1:$E$501,5,0)</f>
        <v>Zhuhai</v>
      </c>
      <c r="J2646" s="2" t="s">
        <v>551</v>
      </c>
      <c r="K2646" s="7" t="str">
        <f>VLOOKUP($J:$J,'Product Details'!$B:$C,2,0)</f>
        <v>Office_Supplies</v>
      </c>
      <c r="L2646" s="7" t="str">
        <f>VLOOKUP($J:$J,'Product Details'!$B:$D,3,0)</f>
        <v>Art</v>
      </c>
      <c r="M2646" s="7"/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">
        <v>40</v>
      </c>
      <c r="T2646" s="9">
        <f t="shared" si="207"/>
        <v>6516</v>
      </c>
      <c r="U2646" s="9">
        <f t="shared" si="208"/>
        <v>748</v>
      </c>
      <c r="V2646" s="2" t="s">
        <v>34</v>
      </c>
      <c r="W2646" s="10">
        <f t="shared" si="209"/>
        <v>0.05</v>
      </c>
    </row>
    <row r="2647" spans="1:23" x14ac:dyDescent="0.25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VLOOKUP(F2647:F7452,'Customer Info'!A:B,2,0)</f>
        <v>Ralph</v>
      </c>
      <c r="H2647" s="6" t="str">
        <f>VLOOKUP($F$10:$F$4815,'Customer Info'!$A$1:$C$501,3,0)</f>
        <v>Arnett</v>
      </c>
      <c r="I2647" s="6" t="str">
        <f>VLOOKUP($F$10:$F$4815,'Customer Info'!$A$1:$E$501,5,0)</f>
        <v>Jhansi</v>
      </c>
      <c r="J2647" s="2" t="s">
        <v>141</v>
      </c>
      <c r="K2647" s="7" t="str">
        <f>VLOOKUP($J:$J,'Product Details'!$B:$C,2,0)</f>
        <v>Furniture</v>
      </c>
      <c r="L2647" s="7" t="str">
        <f>VLOOKUP($J:$J,'Product Details'!$B:$D,3,0)</f>
        <v>Chairs</v>
      </c>
      <c r="M2647" s="7"/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">
        <v>30</v>
      </c>
      <c r="T2647" s="9">
        <f t="shared" si="207"/>
        <v>300</v>
      </c>
      <c r="U2647" s="9">
        <f t="shared" si="208"/>
        <v>48</v>
      </c>
      <c r="V2647" s="2" t="s">
        <v>64</v>
      </c>
      <c r="W2647" s="10">
        <f t="shared" si="209"/>
        <v>0.02</v>
      </c>
    </row>
    <row r="2648" spans="1:23" x14ac:dyDescent="0.25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VLOOKUP(F2648:F7453,'Customer Info'!A:B,2,0)</f>
        <v>Thomas</v>
      </c>
      <c r="H2648" s="6" t="str">
        <f>VLOOKUP($F$10:$F$4815,'Customer Info'!$A$1:$C$501,3,0)</f>
        <v>Brumley</v>
      </c>
      <c r="I2648" s="6" t="str">
        <f>VLOOKUP($F$10:$F$4815,'Customer Info'!$A$1:$E$501,5,0)</f>
        <v>Launceston</v>
      </c>
      <c r="J2648" s="2" t="s">
        <v>230</v>
      </c>
      <c r="K2648" s="7" t="str">
        <f>VLOOKUP($J:$J,'Product Details'!$B:$C,2,0)</f>
        <v>Office_Supplies</v>
      </c>
      <c r="L2648" s="7" t="str">
        <f>VLOOKUP($J:$J,'Product Details'!$B:$D,3,0)</f>
        <v>Paper</v>
      </c>
      <c r="M2648" s="7"/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">
        <v>72</v>
      </c>
      <c r="T2648" s="9">
        <f t="shared" si="207"/>
        <v>4248</v>
      </c>
      <c r="U2648" s="9">
        <f t="shared" si="208"/>
        <v>308</v>
      </c>
      <c r="V2648" s="2" t="s">
        <v>34</v>
      </c>
      <c r="W2648" s="10">
        <f t="shared" si="209"/>
        <v>0.02</v>
      </c>
    </row>
    <row r="2649" spans="1:23" x14ac:dyDescent="0.25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VLOOKUP(F2649:F7454,'Customer Info'!A:B,2,0)</f>
        <v>Michael</v>
      </c>
      <c r="H2649" s="6" t="str">
        <f>VLOOKUP($F$10:$F$4815,'Customer Info'!$A$1:$C$501,3,0)</f>
        <v>Granlund</v>
      </c>
      <c r="I2649" s="6" t="str">
        <f>VLOOKUP($F$10:$F$4815,'Customer Info'!$A$1:$E$501,5,0)</f>
        <v>Sydney</v>
      </c>
      <c r="J2649" s="2" t="s">
        <v>187</v>
      </c>
      <c r="K2649" s="7" t="str">
        <f>VLOOKUP($J:$J,'Product Details'!$B:$C,2,0)</f>
        <v>Technology</v>
      </c>
      <c r="L2649" s="7" t="str">
        <f>VLOOKUP($J:$J,'Product Details'!$B:$D,3,0)</f>
        <v>Accessories</v>
      </c>
      <c r="M2649" s="7"/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">
        <v>42</v>
      </c>
      <c r="T2649" s="9">
        <f t="shared" si="207"/>
        <v>3228</v>
      </c>
      <c r="U2649" s="9">
        <f t="shared" si="208"/>
        <v>306</v>
      </c>
      <c r="V2649" s="2" t="s">
        <v>64</v>
      </c>
      <c r="W2649" s="10">
        <f t="shared" si="209"/>
        <v>0.02</v>
      </c>
    </row>
    <row r="2650" spans="1:23" x14ac:dyDescent="0.25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VLOOKUP(F2650:F7455,'Customer Info'!A:B,2,0)</f>
        <v>Jack</v>
      </c>
      <c r="H2650" s="6" t="str">
        <f>VLOOKUP($F$10:$F$4815,'Customer Info'!$A$1:$C$501,3,0)</f>
        <v>Lebron</v>
      </c>
      <c r="I2650" s="6" t="str">
        <f>VLOOKUP($F$10:$F$4815,'Customer Info'!$A$1:$E$501,5,0)</f>
        <v>Erftstadt</v>
      </c>
      <c r="J2650" s="2" t="s">
        <v>243</v>
      </c>
      <c r="K2650" s="7" t="str">
        <f>VLOOKUP($J:$J,'Product Details'!$B:$C,2,0)</f>
        <v>Office_Supplies</v>
      </c>
      <c r="L2650" s="7" t="str">
        <f>VLOOKUP($J:$J,'Product Details'!$B:$D,3,0)</f>
        <v>Storage</v>
      </c>
      <c r="M2650" s="7"/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">
        <v>85</v>
      </c>
      <c r="T2650" s="9">
        <f t="shared" si="207"/>
        <v>9513</v>
      </c>
      <c r="U2650" s="9">
        <f t="shared" si="208"/>
        <v>867</v>
      </c>
      <c r="V2650" s="2" t="s">
        <v>34</v>
      </c>
      <c r="W2650" s="10">
        <f t="shared" si="209"/>
        <v>0.05</v>
      </c>
    </row>
    <row r="2651" spans="1:23" x14ac:dyDescent="0.25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VLOOKUP(F2651:F7456,'Customer Info'!A:B,2,0)</f>
        <v>Sonia</v>
      </c>
      <c r="H2651" s="6" t="str">
        <f>VLOOKUP($F$10:$F$4815,'Customer Info'!$A$1:$C$501,3,0)</f>
        <v>Sunley</v>
      </c>
      <c r="I2651" s="6" t="str">
        <f>VLOOKUP($F$10:$F$4815,'Customer Info'!$A$1:$E$501,5,0)</f>
        <v>Canberra</v>
      </c>
      <c r="J2651" s="2" t="s">
        <v>417</v>
      </c>
      <c r="K2651" s="7" t="str">
        <f>VLOOKUP($J:$J,'Product Details'!$B:$C,2,0)</f>
        <v>Technology</v>
      </c>
      <c r="L2651" s="7" t="str">
        <f>VLOOKUP($J:$J,'Product Details'!$B:$D,3,0)</f>
        <v>Phones</v>
      </c>
      <c r="M2651" s="7"/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13270</v>
      </c>
      <c r="S2651" s="2">
        <v>67</v>
      </c>
      <c r="T2651" s="9">
        <f t="shared" si="207"/>
        <v>13337</v>
      </c>
      <c r="U2651" s="9">
        <f t="shared" si="208"/>
        <v>695</v>
      </c>
      <c r="V2651" s="2" t="s">
        <v>64</v>
      </c>
      <c r="W2651" s="10">
        <f t="shared" si="209"/>
        <v>0.05</v>
      </c>
    </row>
    <row r="2652" spans="1:23" x14ac:dyDescent="0.25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VLOOKUP(F2652:F7457,'Customer Info'!A:B,2,0)</f>
        <v>Vivek</v>
      </c>
      <c r="H2652" s="6" t="str">
        <f>VLOOKUP($F$10:$F$4815,'Customer Info'!$A$1:$C$501,3,0)</f>
        <v>Gonzalez</v>
      </c>
      <c r="I2652" s="6" t="str">
        <f>VLOOKUP($F$10:$F$4815,'Customer Info'!$A$1:$E$501,5,0)</f>
        <v>Nanyang</v>
      </c>
      <c r="J2652" s="2" t="s">
        <v>796</v>
      </c>
      <c r="K2652" s="7" t="str">
        <f>VLOOKUP($J:$J,'Product Details'!$B:$C,2,0)</f>
        <v>Office_Supplies</v>
      </c>
      <c r="L2652" s="7" t="str">
        <f>VLOOKUP($J:$J,'Product Details'!$B:$D,3,0)</f>
        <v>Binders</v>
      </c>
      <c r="M2652" s="7"/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2526</v>
      </c>
      <c r="S2652" s="2">
        <v>42</v>
      </c>
      <c r="T2652" s="9">
        <f t="shared" si="207"/>
        <v>2568</v>
      </c>
      <c r="U2652" s="9">
        <f t="shared" si="208"/>
        <v>160</v>
      </c>
      <c r="V2652" s="2" t="s">
        <v>34</v>
      </c>
      <c r="W2652" s="10">
        <f t="shared" si="209"/>
        <v>0.02</v>
      </c>
    </row>
    <row r="2653" spans="1:23" x14ac:dyDescent="0.25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VLOOKUP(F2653:F7458,'Customer Info'!A:B,2,0)</f>
        <v>Damala</v>
      </c>
      <c r="H2653" s="6" t="str">
        <f>VLOOKUP($F$10:$F$4815,'Customer Info'!$A$1:$C$501,3,0)</f>
        <v>Kotsonis</v>
      </c>
      <c r="I2653" s="6" t="str">
        <f>VLOOKUP($F$10:$F$4815,'Customer Info'!$A$1:$E$501,5,0)</f>
        <v>Berlin</v>
      </c>
      <c r="J2653" s="2" t="s">
        <v>573</v>
      </c>
      <c r="K2653" s="7" t="str">
        <f>VLOOKUP($J:$J,'Product Details'!$B:$C,2,0)</f>
        <v>Technology</v>
      </c>
      <c r="L2653" s="7" t="str">
        <f>VLOOKUP($J:$J,'Product Details'!$B:$D,3,0)</f>
        <v>Machines</v>
      </c>
      <c r="M2653" s="7"/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7508</v>
      </c>
      <c r="S2653" s="2">
        <v>26</v>
      </c>
      <c r="T2653" s="9">
        <f t="shared" si="207"/>
        <v>7534</v>
      </c>
      <c r="U2653" s="9">
        <f t="shared" si="208"/>
        <v>578</v>
      </c>
      <c r="V2653" s="2" t="s">
        <v>34</v>
      </c>
      <c r="W2653" s="10">
        <f t="shared" si="209"/>
        <v>0.05</v>
      </c>
    </row>
    <row r="2654" spans="1:23" x14ac:dyDescent="0.25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VLOOKUP(F2654:F7459,'Customer Info'!A:B,2,0)</f>
        <v>Gary</v>
      </c>
      <c r="H2654" s="6" t="str">
        <f>VLOOKUP($F$10:$F$4815,'Customer Info'!$A$1:$C$501,3,0)</f>
        <v>Hansen</v>
      </c>
      <c r="I2654" s="6" t="str">
        <f>VLOOKUP($F$10:$F$4815,'Customer Info'!$A$1:$E$501,5,0)</f>
        <v>Dewas</v>
      </c>
      <c r="J2654" s="2" t="s">
        <v>117</v>
      </c>
      <c r="K2654" s="7" t="str">
        <f>VLOOKUP($J:$J,'Product Details'!$B:$C,2,0)</f>
        <v>Furniture</v>
      </c>
      <c r="L2654" s="7" t="str">
        <f>VLOOKUP($J:$J,'Product Details'!$B:$D,3,0)</f>
        <v>Tables</v>
      </c>
      <c r="M2654" s="7"/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8718</v>
      </c>
      <c r="S2654" s="2">
        <v>80</v>
      </c>
      <c r="T2654" s="9">
        <f t="shared" si="207"/>
        <v>8798</v>
      </c>
      <c r="U2654" s="9">
        <f t="shared" si="208"/>
        <v>332</v>
      </c>
      <c r="V2654" s="2" t="s">
        <v>64</v>
      </c>
      <c r="W2654" s="10">
        <f t="shared" si="209"/>
        <v>0.05</v>
      </c>
    </row>
    <row r="2655" spans="1:23" x14ac:dyDescent="0.25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VLOOKUP(F2655:F7460,'Customer Info'!A:B,2,0)</f>
        <v>Elpida</v>
      </c>
      <c r="H2655" s="6" t="str">
        <f>VLOOKUP($F$10:$F$4815,'Customer Info'!$A$1:$C$501,3,0)</f>
        <v>Rittenbach</v>
      </c>
      <c r="I2655" s="6" t="str">
        <f>VLOOKUP($F$10:$F$4815,'Customer Info'!$A$1:$E$501,5,0)</f>
        <v>Melbourne</v>
      </c>
      <c r="J2655" s="2" t="s">
        <v>383</v>
      </c>
      <c r="K2655" s="7" t="str">
        <f>VLOOKUP($J:$J,'Product Details'!$B:$C,2,0)</f>
        <v>Office_Supplies</v>
      </c>
      <c r="L2655" s="7" t="str">
        <f>VLOOKUP($J:$J,'Product Details'!$B:$D,3,0)</f>
        <v>Storage</v>
      </c>
      <c r="M2655" s="7"/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23520</v>
      </c>
      <c r="S2655" s="2">
        <v>28</v>
      </c>
      <c r="T2655" s="9">
        <f t="shared" si="207"/>
        <v>23548</v>
      </c>
      <c r="U2655" s="9">
        <f t="shared" si="208"/>
        <v>1743</v>
      </c>
      <c r="V2655" s="2" t="s">
        <v>34</v>
      </c>
      <c r="W2655" s="10">
        <f t="shared" si="209"/>
        <v>0.05</v>
      </c>
    </row>
    <row r="2656" spans="1:23" x14ac:dyDescent="0.25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VLOOKUP(F2656:F7461,'Customer Info'!A:B,2,0)</f>
        <v>Cassandra</v>
      </c>
      <c r="H2656" s="6" t="str">
        <f>VLOOKUP($F$10:$F$4815,'Customer Info'!$A$1:$C$501,3,0)</f>
        <v>Brandow</v>
      </c>
      <c r="I2656" s="6" t="str">
        <f>VLOOKUP($F$10:$F$4815,'Customer Info'!$A$1:$E$501,5,0)</f>
        <v>Hamburg</v>
      </c>
      <c r="J2656" s="2" t="s">
        <v>515</v>
      </c>
      <c r="K2656" s="7" t="str">
        <f>VLOOKUP($J:$J,'Product Details'!$B:$C,2,0)</f>
        <v>Technology</v>
      </c>
      <c r="L2656" s="7" t="str">
        <f>VLOOKUP($J:$J,'Product Details'!$B:$D,3,0)</f>
        <v>Accessories</v>
      </c>
      <c r="M2656" s="7"/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3255</v>
      </c>
      <c r="S2656" s="2">
        <v>47</v>
      </c>
      <c r="T2656" s="9">
        <f t="shared" si="207"/>
        <v>3302</v>
      </c>
      <c r="U2656" s="9">
        <f t="shared" si="208"/>
        <v>229</v>
      </c>
      <c r="V2656" s="2" t="s">
        <v>34</v>
      </c>
      <c r="W2656" s="10">
        <f t="shared" si="209"/>
        <v>0.02</v>
      </c>
    </row>
    <row r="2657" spans="1:23" x14ac:dyDescent="0.25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VLOOKUP(F2657:F7462,'Customer Info'!A:B,2,0)</f>
        <v>Vivek</v>
      </c>
      <c r="H2657" s="6" t="str">
        <f>VLOOKUP($F$10:$F$4815,'Customer Info'!$A$1:$C$501,3,0)</f>
        <v>Sundaresam</v>
      </c>
      <c r="I2657" s="6" t="str">
        <f>VLOOKUP($F$10:$F$4815,'Customer Info'!$A$1:$E$501,5,0)</f>
        <v>Hamburg</v>
      </c>
      <c r="J2657" s="2" t="s">
        <v>100</v>
      </c>
      <c r="K2657" s="7" t="str">
        <f>VLOOKUP($J:$J,'Product Details'!$B:$C,2,0)</f>
        <v>Office_Supplies</v>
      </c>
      <c r="L2657" s="7" t="str">
        <f>VLOOKUP($J:$J,'Product Details'!$B:$D,3,0)</f>
        <v>Art</v>
      </c>
      <c r="M2657" s="7"/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46095</v>
      </c>
      <c r="S2657" s="2">
        <v>42</v>
      </c>
      <c r="T2657" s="9">
        <f t="shared" si="207"/>
        <v>46137</v>
      </c>
      <c r="U2657" s="9">
        <f t="shared" si="208"/>
        <v>3402</v>
      </c>
      <c r="V2657" s="2" t="s">
        <v>34</v>
      </c>
      <c r="W2657" s="10">
        <f t="shared" si="209"/>
        <v>7.0000000000000007E-2</v>
      </c>
    </row>
    <row r="2658" spans="1:23" x14ac:dyDescent="0.25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VLOOKUP(F2658:F7463,'Customer Info'!A:B,2,0)</f>
        <v>Victoria</v>
      </c>
      <c r="H2658" s="6" t="str">
        <f>VLOOKUP($F$10:$F$4815,'Customer Info'!$A$1:$C$501,3,0)</f>
        <v>Brennan</v>
      </c>
      <c r="I2658" s="6" t="str">
        <f>VLOOKUP($F$10:$F$4815,'Customer Info'!$A$1:$E$501,5,0)</f>
        <v>Canberra</v>
      </c>
      <c r="J2658" s="2" t="s">
        <v>500</v>
      </c>
      <c r="K2658" s="7" t="str">
        <f>VLOOKUP($J:$J,'Product Details'!$B:$C,2,0)</f>
        <v>Furniture</v>
      </c>
      <c r="L2658" s="7" t="str">
        <f>VLOOKUP($J:$J,'Product Details'!$B:$D,3,0)</f>
        <v>Tables</v>
      </c>
      <c r="M2658" s="7"/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8665</v>
      </c>
      <c r="S2658" s="2">
        <v>49</v>
      </c>
      <c r="T2658" s="9">
        <f t="shared" si="207"/>
        <v>8714</v>
      </c>
      <c r="U2658" s="9">
        <f t="shared" si="208"/>
        <v>991</v>
      </c>
      <c r="V2658" s="2" t="s">
        <v>34</v>
      </c>
      <c r="W2658" s="10">
        <f t="shared" si="209"/>
        <v>0.05</v>
      </c>
    </row>
    <row r="2659" spans="1:23" x14ac:dyDescent="0.25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VLOOKUP(F2659:F7464,'Customer Info'!A:B,2,0)</f>
        <v>Annie</v>
      </c>
      <c r="H2659" s="6" t="str">
        <f>VLOOKUP($F$10:$F$4815,'Customer Info'!$A$1:$C$501,3,0)</f>
        <v>Zypern</v>
      </c>
      <c r="I2659" s="6" t="str">
        <f>VLOOKUP($F$10:$F$4815,'Customer Info'!$A$1:$E$501,5,0)</f>
        <v>Brisbane</v>
      </c>
      <c r="J2659" s="2" t="s">
        <v>227</v>
      </c>
      <c r="K2659" s="7" t="str">
        <f>VLOOKUP($J:$J,'Product Details'!$B:$C,2,0)</f>
        <v>Furniture</v>
      </c>
      <c r="L2659" s="7" t="str">
        <f>VLOOKUP($J:$J,'Product Details'!$B:$D,3,0)</f>
        <v>Bookcases</v>
      </c>
      <c r="M2659" s="7"/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55454</v>
      </c>
      <c r="S2659" s="2">
        <v>76</v>
      </c>
      <c r="T2659" s="9">
        <f t="shared" si="207"/>
        <v>55530</v>
      </c>
      <c r="U2659" s="9">
        <f t="shared" si="208"/>
        <v>4234</v>
      </c>
      <c r="V2659" s="2" t="s">
        <v>34</v>
      </c>
      <c r="W2659" s="10">
        <f t="shared" si="209"/>
        <v>0.09</v>
      </c>
    </row>
    <row r="2660" spans="1:23" x14ac:dyDescent="0.25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VLOOKUP(F2660:F7465,'Customer Info'!A:B,2,0)</f>
        <v>Joy</v>
      </c>
      <c r="H2660" s="6" t="str">
        <f>VLOOKUP($F$10:$F$4815,'Customer Info'!$A$1:$C$501,3,0)</f>
        <v>Bell</v>
      </c>
      <c r="I2660" s="6" t="str">
        <f>VLOOKUP($F$10:$F$4815,'Customer Info'!$A$1:$E$501,5,0)</f>
        <v>Tongchuan</v>
      </c>
      <c r="J2660" s="2" t="s">
        <v>479</v>
      </c>
      <c r="K2660" s="7" t="str">
        <f>VLOOKUP($J:$J,'Product Details'!$B:$C,2,0)</f>
        <v>Furniture</v>
      </c>
      <c r="L2660" s="7" t="str">
        <f>VLOOKUP($J:$J,'Product Details'!$B:$D,3,0)</f>
        <v>Chairs</v>
      </c>
      <c r="M2660" s="7"/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130</v>
      </c>
      <c r="S2660" s="2">
        <v>30</v>
      </c>
      <c r="T2660" s="9">
        <f t="shared" si="207"/>
        <v>160</v>
      </c>
      <c r="U2660" s="9">
        <f t="shared" si="208"/>
        <v>38</v>
      </c>
      <c r="V2660" s="2" t="s">
        <v>64</v>
      </c>
      <c r="W2660" s="10">
        <f t="shared" si="209"/>
        <v>0.02</v>
      </c>
    </row>
    <row r="2661" spans="1:23" x14ac:dyDescent="0.25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VLOOKUP(F2661:F7466,'Customer Info'!A:B,2,0)</f>
        <v>Ritsa</v>
      </c>
      <c r="H2661" s="6" t="str">
        <f>VLOOKUP($F$10:$F$4815,'Customer Info'!$A$1:$C$501,3,0)</f>
        <v>Hightower</v>
      </c>
      <c r="I2661" s="6" t="str">
        <f>VLOOKUP($F$10:$F$4815,'Customer Info'!$A$1:$E$501,5,0)</f>
        <v>Datong</v>
      </c>
      <c r="J2661" s="2" t="s">
        <v>349</v>
      </c>
      <c r="K2661" s="7" t="str">
        <f>VLOOKUP($J:$J,'Product Details'!$B:$C,2,0)</f>
        <v>Furniture</v>
      </c>
      <c r="L2661" s="7" t="str">
        <f>VLOOKUP($J:$J,'Product Details'!$B:$D,3,0)</f>
        <v>Furnishings</v>
      </c>
      <c r="M2661" s="7"/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10212</v>
      </c>
      <c r="S2661" s="2">
        <v>86</v>
      </c>
      <c r="T2661" s="9">
        <f t="shared" si="207"/>
        <v>10298</v>
      </c>
      <c r="U2661" s="9">
        <f t="shared" si="208"/>
        <v>1022</v>
      </c>
      <c r="V2661" s="2" t="s">
        <v>34</v>
      </c>
      <c r="W2661" s="10">
        <f t="shared" si="209"/>
        <v>0.05</v>
      </c>
    </row>
    <row r="2662" spans="1:23" x14ac:dyDescent="0.25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VLOOKUP(F2662:F7467,'Customer Info'!A:B,2,0)</f>
        <v>Mark</v>
      </c>
      <c r="H2662" s="6" t="str">
        <f>VLOOKUP($F$10:$F$4815,'Customer Info'!$A$1:$C$501,3,0)</f>
        <v>Packer</v>
      </c>
      <c r="I2662" s="6" t="str">
        <f>VLOOKUP($F$10:$F$4815,'Customer Info'!$A$1:$E$501,5,0)</f>
        <v>Perth</v>
      </c>
      <c r="J2662" s="2" t="s">
        <v>311</v>
      </c>
      <c r="K2662" s="7" t="str">
        <f>VLOOKUP($J:$J,'Product Details'!$B:$C,2,0)</f>
        <v>Technology</v>
      </c>
      <c r="L2662" s="7" t="str">
        <f>VLOOKUP($J:$J,'Product Details'!$B:$D,3,0)</f>
        <v>Copiers</v>
      </c>
      <c r="M2662" s="7"/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3892</v>
      </c>
      <c r="S2662" s="2">
        <v>74</v>
      </c>
      <c r="T2662" s="9">
        <f t="shared" si="207"/>
        <v>3966</v>
      </c>
      <c r="U2662" s="9">
        <f t="shared" si="208"/>
        <v>326</v>
      </c>
      <c r="V2662" s="2" t="s">
        <v>34</v>
      </c>
      <c r="W2662" s="10">
        <f t="shared" si="209"/>
        <v>0.02</v>
      </c>
    </row>
    <row r="2663" spans="1:23" x14ac:dyDescent="0.25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VLOOKUP(F2663:F7468,'Customer Info'!A:B,2,0)</f>
        <v>Corinna</v>
      </c>
      <c r="H2663" s="6" t="str">
        <f>VLOOKUP($F$10:$F$4815,'Customer Info'!$A$1:$C$501,3,0)</f>
        <v>Mitchell</v>
      </c>
      <c r="I2663" s="6" t="str">
        <f>VLOOKUP($F$10:$F$4815,'Customer Info'!$A$1:$E$501,5,0)</f>
        <v>Augsburg</v>
      </c>
      <c r="J2663" s="2" t="s">
        <v>235</v>
      </c>
      <c r="K2663" s="7" t="str">
        <f>VLOOKUP($J:$J,'Product Details'!$B:$C,2,0)</f>
        <v>Furniture</v>
      </c>
      <c r="L2663" s="7" t="str">
        <f>VLOOKUP($J:$J,'Product Details'!$B:$D,3,0)</f>
        <v>Chairs</v>
      </c>
      <c r="M2663" s="7"/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43962</v>
      </c>
      <c r="S2663" s="2">
        <v>51</v>
      </c>
      <c r="T2663" s="9">
        <f t="shared" si="207"/>
        <v>44013</v>
      </c>
      <c r="U2663" s="9">
        <f t="shared" si="208"/>
        <v>4065</v>
      </c>
      <c r="V2663" s="2" t="s">
        <v>64</v>
      </c>
      <c r="W2663" s="10">
        <f t="shared" si="209"/>
        <v>7.0000000000000007E-2</v>
      </c>
    </row>
    <row r="2664" spans="1:23" x14ac:dyDescent="0.25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VLOOKUP(F2664:F7469,'Customer Info'!A:B,2,0)</f>
        <v>Randy</v>
      </c>
      <c r="H2664" s="6" t="str">
        <f>VLOOKUP($F$10:$F$4815,'Customer Info'!$A$1:$C$501,3,0)</f>
        <v>Ferguson</v>
      </c>
      <c r="I2664" s="6" t="str">
        <f>VLOOKUP($F$10:$F$4815,'Customer Info'!$A$1:$E$501,5,0)</f>
        <v>Adelaide</v>
      </c>
      <c r="J2664" s="2" t="s">
        <v>533</v>
      </c>
      <c r="K2664" s="7" t="str">
        <f>VLOOKUP($J:$J,'Product Details'!$B:$C,2,0)</f>
        <v>Office_Supplies</v>
      </c>
      <c r="L2664" s="7" t="str">
        <f>VLOOKUP($J:$J,'Product Details'!$B:$D,3,0)</f>
        <v>Supplies</v>
      </c>
      <c r="M2664" s="7"/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278</v>
      </c>
      <c r="S2664" s="2">
        <v>30</v>
      </c>
      <c r="T2664" s="9">
        <f t="shared" si="207"/>
        <v>308</v>
      </c>
      <c r="U2664" s="9">
        <f t="shared" si="208"/>
        <v>48</v>
      </c>
      <c r="V2664" s="2" t="s">
        <v>34</v>
      </c>
      <c r="W2664" s="10">
        <f t="shared" si="209"/>
        <v>0.02</v>
      </c>
    </row>
    <row r="2665" spans="1:23" x14ac:dyDescent="0.25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VLOOKUP(F2665:F7470,'Customer Info'!A:B,2,0)</f>
        <v>Susan</v>
      </c>
      <c r="H2665" s="6" t="str">
        <f>VLOOKUP($F$10:$F$4815,'Customer Info'!$A$1:$C$501,3,0)</f>
        <v>MacKendrick</v>
      </c>
      <c r="I2665" s="6" t="str">
        <f>VLOOKUP($F$10:$F$4815,'Customer Info'!$A$1:$E$501,5,0)</f>
        <v>Brisbane</v>
      </c>
      <c r="J2665" s="2" t="s">
        <v>129</v>
      </c>
      <c r="K2665" s="7" t="str">
        <f>VLOOKUP($J:$J,'Product Details'!$B:$C,2,0)</f>
        <v>Furniture</v>
      </c>
      <c r="L2665" s="7" t="str">
        <f>VLOOKUP($J:$J,'Product Details'!$B:$D,3,0)</f>
        <v>Tables</v>
      </c>
      <c r="M2665" s="7"/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123</v>
      </c>
      <c r="S2665" s="2">
        <v>30</v>
      </c>
      <c r="T2665" s="9">
        <f t="shared" si="207"/>
        <v>153</v>
      </c>
      <c r="U2665" s="9">
        <f t="shared" si="208"/>
        <v>38</v>
      </c>
      <c r="V2665" s="2" t="s">
        <v>34</v>
      </c>
      <c r="W2665" s="10">
        <f t="shared" si="209"/>
        <v>0.02</v>
      </c>
    </row>
    <row r="2666" spans="1:23" x14ac:dyDescent="0.25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VLOOKUP(F2666:F7471,'Customer Info'!A:B,2,0)</f>
        <v>Darren</v>
      </c>
      <c r="H2666" s="6" t="str">
        <f>VLOOKUP($F$10:$F$4815,'Customer Info'!$A$1:$C$501,3,0)</f>
        <v>Budd</v>
      </c>
      <c r="I2666" s="6" t="str">
        <f>VLOOKUP($F$10:$F$4815,'Customer Info'!$A$1:$E$501,5,0)</f>
        <v>Regensburg</v>
      </c>
      <c r="J2666" s="2" t="s">
        <v>270</v>
      </c>
      <c r="K2666" s="7" t="str">
        <f>VLOOKUP($J:$J,'Product Details'!$B:$C,2,0)</f>
        <v>Furniture</v>
      </c>
      <c r="L2666" s="7" t="str">
        <f>VLOOKUP($J:$J,'Product Details'!$B:$D,3,0)</f>
        <v>Furnishings</v>
      </c>
      <c r="M2666" s="7"/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4435</v>
      </c>
      <c r="S2666" s="2">
        <v>57</v>
      </c>
      <c r="T2666" s="9">
        <f t="shared" si="207"/>
        <v>4492</v>
      </c>
      <c r="U2666" s="9">
        <f t="shared" si="208"/>
        <v>422</v>
      </c>
      <c r="V2666" s="2" t="s">
        <v>34</v>
      </c>
      <c r="W2666" s="10">
        <f t="shared" si="209"/>
        <v>0.02</v>
      </c>
    </row>
    <row r="2667" spans="1:23" x14ac:dyDescent="0.25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VLOOKUP(F2667:F7472,'Customer Info'!A:B,2,0)</f>
        <v>James</v>
      </c>
      <c r="H2667" s="6" t="str">
        <f>VLOOKUP($F$10:$F$4815,'Customer Info'!$A$1:$C$501,3,0)</f>
        <v>Lanier</v>
      </c>
      <c r="I2667" s="6" t="str">
        <f>VLOOKUP($F$10:$F$4815,'Customer Info'!$A$1:$E$501,5,0)</f>
        <v>Dortmund</v>
      </c>
      <c r="J2667" s="2" t="s">
        <v>523</v>
      </c>
      <c r="K2667" s="7" t="str">
        <f>VLOOKUP($J:$J,'Product Details'!$B:$C,2,0)</f>
        <v>Office_Supplies</v>
      </c>
      <c r="L2667" s="7" t="str">
        <f>VLOOKUP($J:$J,'Product Details'!$B:$D,3,0)</f>
        <v>Appliances</v>
      </c>
      <c r="M2667" s="7"/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574</v>
      </c>
      <c r="S2667" s="2">
        <v>10</v>
      </c>
      <c r="T2667" s="9">
        <f t="shared" si="207"/>
        <v>584</v>
      </c>
      <c r="U2667" s="9">
        <f t="shared" si="208"/>
        <v>31</v>
      </c>
      <c r="V2667" s="2" t="s">
        <v>34</v>
      </c>
      <c r="W2667" s="10">
        <f t="shared" si="209"/>
        <v>0.02</v>
      </c>
    </row>
    <row r="2668" spans="1:23" x14ac:dyDescent="0.25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VLOOKUP(F2668:F7473,'Customer Info'!A:B,2,0)</f>
        <v>Joel</v>
      </c>
      <c r="H2668" s="6" t="str">
        <f>VLOOKUP($F$10:$F$4815,'Customer Info'!$A$1:$C$501,3,0)</f>
        <v>Eaton</v>
      </c>
      <c r="I2668" s="6" t="str">
        <f>VLOOKUP($F$10:$F$4815,'Customer Info'!$A$1:$E$501,5,0)</f>
        <v>Nuremberg</v>
      </c>
      <c r="J2668" s="2" t="s">
        <v>841</v>
      </c>
      <c r="K2668" s="7" t="str">
        <f>VLOOKUP($J:$J,'Product Details'!$B:$C,2,0)</f>
        <v>Office_Supplies</v>
      </c>
      <c r="L2668" s="7" t="str">
        <f>VLOOKUP($J:$J,'Product Details'!$B:$D,3,0)</f>
        <v>Envelopes</v>
      </c>
      <c r="M2668" s="7"/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2632</v>
      </c>
      <c r="S2668" s="2">
        <v>97</v>
      </c>
      <c r="T2668" s="9">
        <f t="shared" si="207"/>
        <v>2729</v>
      </c>
      <c r="U2668" s="9">
        <f t="shared" si="208"/>
        <v>269</v>
      </c>
      <c r="V2668" s="2" t="s">
        <v>34</v>
      </c>
      <c r="W2668" s="10">
        <f t="shared" si="209"/>
        <v>0.02</v>
      </c>
    </row>
    <row r="2669" spans="1:23" x14ac:dyDescent="0.25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VLOOKUP(F2669:F7474,'Customer Info'!A:B,2,0)</f>
        <v>Tamara</v>
      </c>
      <c r="H2669" s="6" t="str">
        <f>VLOOKUP($F$10:$F$4815,'Customer Info'!$A$1:$C$501,3,0)</f>
        <v>Willingham</v>
      </c>
      <c r="I2669" s="6" t="str">
        <f>VLOOKUP($F$10:$F$4815,'Customer Info'!$A$1:$E$501,5,0)</f>
        <v>Sindelfingen</v>
      </c>
      <c r="J2669" s="2" t="s">
        <v>860</v>
      </c>
      <c r="K2669" s="7" t="str">
        <f>VLOOKUP($J:$J,'Product Details'!$B:$C,2,0)</f>
        <v>Furniture</v>
      </c>
      <c r="L2669" s="7" t="str">
        <f>VLOOKUP($J:$J,'Product Details'!$B:$D,3,0)</f>
        <v>Bookcases</v>
      </c>
      <c r="M2669" s="7"/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420</v>
      </c>
      <c r="S2669" s="2">
        <v>10</v>
      </c>
      <c r="T2669" s="9">
        <f t="shared" si="207"/>
        <v>430</v>
      </c>
      <c r="U2669" s="9">
        <f t="shared" si="208"/>
        <v>31</v>
      </c>
      <c r="V2669" s="2" t="s">
        <v>31</v>
      </c>
      <c r="W2669" s="10">
        <f t="shared" si="209"/>
        <v>0.02</v>
      </c>
    </row>
    <row r="2670" spans="1:23" x14ac:dyDescent="0.25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VLOOKUP(F2670:F7475,'Customer Info'!A:B,2,0)</f>
        <v>Logan</v>
      </c>
      <c r="H2670" s="6" t="str">
        <f>VLOOKUP($F$10:$F$4815,'Customer Info'!$A$1:$C$501,3,0)</f>
        <v>Haushalter</v>
      </c>
      <c r="I2670" s="6" t="str">
        <f>VLOOKUP($F$10:$F$4815,'Customer Info'!$A$1:$E$501,5,0)</f>
        <v>Canberra</v>
      </c>
      <c r="J2670" s="2" t="s">
        <v>793</v>
      </c>
      <c r="K2670" s="7" t="str">
        <f>VLOOKUP($J:$J,'Product Details'!$B:$C,2,0)</f>
        <v>Office_Supplies</v>
      </c>
      <c r="L2670" s="7" t="str">
        <f>VLOOKUP($J:$J,'Product Details'!$B:$D,3,0)</f>
        <v>Fasteners</v>
      </c>
      <c r="M2670" s="7"/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8187</v>
      </c>
      <c r="S2670" s="2">
        <v>21</v>
      </c>
      <c r="T2670" s="9">
        <f t="shared" si="207"/>
        <v>8208</v>
      </c>
      <c r="U2670" s="9">
        <f t="shared" si="208"/>
        <v>409</v>
      </c>
      <c r="V2670" s="2" t="s">
        <v>34</v>
      </c>
      <c r="W2670" s="10">
        <f t="shared" si="209"/>
        <v>0.05</v>
      </c>
    </row>
    <row r="2671" spans="1:23" x14ac:dyDescent="0.25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VLOOKUP(F2671:F7476,'Customer Info'!A:B,2,0)</f>
        <v>Lisa</v>
      </c>
      <c r="H2671" s="6" t="str">
        <f>VLOOKUP($F$10:$F$4815,'Customer Info'!$A$1:$C$501,3,0)</f>
        <v>DeCherney</v>
      </c>
      <c r="I2671" s="6" t="str">
        <f>VLOOKUP($F$10:$F$4815,'Customer Info'!$A$1:$E$501,5,0)</f>
        <v>Ningbo</v>
      </c>
      <c r="J2671" s="2" t="s">
        <v>221</v>
      </c>
      <c r="K2671" s="7" t="str">
        <f>VLOOKUP($J:$J,'Product Details'!$B:$C,2,0)</f>
        <v>Office_Supplies</v>
      </c>
      <c r="L2671" s="7" t="str">
        <f>VLOOKUP($J:$J,'Product Details'!$B:$D,3,0)</f>
        <v>Storage</v>
      </c>
      <c r="M2671" s="7"/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5560</v>
      </c>
      <c r="S2671" s="2">
        <v>86</v>
      </c>
      <c r="T2671" s="9">
        <f t="shared" si="207"/>
        <v>5646</v>
      </c>
      <c r="U2671" s="9">
        <f t="shared" si="208"/>
        <v>358</v>
      </c>
      <c r="V2671" s="2" t="s">
        <v>34</v>
      </c>
      <c r="W2671" s="10">
        <f t="shared" si="209"/>
        <v>0.05</v>
      </c>
    </row>
    <row r="2672" spans="1:23" x14ac:dyDescent="0.25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VLOOKUP(F2672:F7477,'Customer Info'!A:B,2,0)</f>
        <v>David</v>
      </c>
      <c r="H2672" s="6" t="str">
        <f>VLOOKUP($F$10:$F$4815,'Customer Info'!$A$1:$C$501,3,0)</f>
        <v>Smith</v>
      </c>
      <c r="I2672" s="6" t="str">
        <f>VLOOKUP($F$10:$F$4815,'Customer Info'!$A$1:$E$501,5,0)</f>
        <v>Surat</v>
      </c>
      <c r="J2672" s="2" t="s">
        <v>129</v>
      </c>
      <c r="K2672" s="7" t="str">
        <f>VLOOKUP($J:$J,'Product Details'!$B:$C,2,0)</f>
        <v>Furniture</v>
      </c>
      <c r="L2672" s="7" t="str">
        <f>VLOOKUP($J:$J,'Product Details'!$B:$D,3,0)</f>
        <v>Tables</v>
      </c>
      <c r="M2672" s="7"/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4092</v>
      </c>
      <c r="S2672" s="2">
        <v>45</v>
      </c>
      <c r="T2672" s="9">
        <f t="shared" si="207"/>
        <v>4137</v>
      </c>
      <c r="U2672" s="9">
        <f t="shared" si="208"/>
        <v>315</v>
      </c>
      <c r="V2672" s="2" t="s">
        <v>72</v>
      </c>
      <c r="W2672" s="10">
        <f t="shared" si="209"/>
        <v>0.02</v>
      </c>
    </row>
    <row r="2673" spans="1:23" x14ac:dyDescent="0.25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VLOOKUP(F2673:F7478,'Customer Info'!A:B,2,0)</f>
        <v>Dana</v>
      </c>
      <c r="H2673" s="6" t="str">
        <f>VLOOKUP($F$10:$F$4815,'Customer Info'!$A$1:$C$501,3,0)</f>
        <v>Kaydos</v>
      </c>
      <c r="I2673" s="6" t="str">
        <f>VLOOKUP($F$10:$F$4815,'Customer Info'!$A$1:$E$501,5,0)</f>
        <v>Nagercoil</v>
      </c>
      <c r="J2673" s="2" t="s">
        <v>546</v>
      </c>
      <c r="K2673" s="7" t="str">
        <f>VLOOKUP($J:$J,'Product Details'!$B:$C,2,0)</f>
        <v>Technology</v>
      </c>
      <c r="L2673" s="7" t="str">
        <f>VLOOKUP($J:$J,'Product Details'!$B:$D,3,0)</f>
        <v>Copiers</v>
      </c>
      <c r="M2673" s="7"/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11672</v>
      </c>
      <c r="S2673" s="2">
        <v>94</v>
      </c>
      <c r="T2673" s="9">
        <f t="shared" si="207"/>
        <v>11766</v>
      </c>
      <c r="U2673" s="9">
        <f t="shared" si="208"/>
        <v>852</v>
      </c>
      <c r="V2673" s="2" t="s">
        <v>64</v>
      </c>
      <c r="W2673" s="10">
        <f t="shared" si="209"/>
        <v>0.05</v>
      </c>
    </row>
    <row r="2674" spans="1:23" x14ac:dyDescent="0.25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VLOOKUP(F2674:F7479,'Customer Info'!A:B,2,0)</f>
        <v>Stefania</v>
      </c>
      <c r="H2674" s="6" t="str">
        <f>VLOOKUP($F$10:$F$4815,'Customer Info'!$A$1:$C$501,3,0)</f>
        <v>Perrino</v>
      </c>
      <c r="I2674" s="6" t="str">
        <f>VLOOKUP($F$10:$F$4815,'Customer Info'!$A$1:$E$501,5,0)</f>
        <v>Albury</v>
      </c>
      <c r="J2674" s="2" t="s">
        <v>425</v>
      </c>
      <c r="K2674" s="7" t="str">
        <f>VLOOKUP($J:$J,'Product Details'!$B:$C,2,0)</f>
        <v>Office_Supplies</v>
      </c>
      <c r="L2674" s="7" t="str">
        <f>VLOOKUP($J:$J,'Product Details'!$B:$D,3,0)</f>
        <v>Supplies</v>
      </c>
      <c r="M2674" s="7"/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10087</v>
      </c>
      <c r="S2674" s="2">
        <v>93</v>
      </c>
      <c r="T2674" s="9">
        <f t="shared" si="207"/>
        <v>10180</v>
      </c>
      <c r="U2674" s="9">
        <f t="shared" si="208"/>
        <v>660</v>
      </c>
      <c r="V2674" s="2" t="s">
        <v>34</v>
      </c>
      <c r="W2674" s="10">
        <f t="shared" si="209"/>
        <v>0.05</v>
      </c>
    </row>
    <row r="2675" spans="1:23" x14ac:dyDescent="0.25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VLOOKUP(F2675:F7480,'Customer Info'!A:B,2,0)</f>
        <v>Harold</v>
      </c>
      <c r="H2675" s="6" t="str">
        <f>VLOOKUP($F$10:$F$4815,'Customer Info'!$A$1:$C$501,3,0)</f>
        <v>Dahlen</v>
      </c>
      <c r="I2675" s="6" t="str">
        <f>VLOOKUP($F$10:$F$4815,'Customer Info'!$A$1:$E$501,5,0)</f>
        <v>Jakarta</v>
      </c>
      <c r="J2675" s="2" t="s">
        <v>246</v>
      </c>
      <c r="K2675" s="7" t="str">
        <f>VLOOKUP($J:$J,'Product Details'!$B:$C,2,0)</f>
        <v>Office_Supplies</v>
      </c>
      <c r="L2675" s="7" t="str">
        <f>VLOOKUP($J:$J,'Product Details'!$B:$D,3,0)</f>
        <v>Envelopes</v>
      </c>
      <c r="M2675" s="7"/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51316</v>
      </c>
      <c r="S2675" s="2">
        <v>33</v>
      </c>
      <c r="T2675" s="9">
        <f t="shared" si="207"/>
        <v>51349</v>
      </c>
      <c r="U2675" s="9">
        <f t="shared" si="208"/>
        <v>2417</v>
      </c>
      <c r="V2675" s="2" t="s">
        <v>64</v>
      </c>
      <c r="W2675" s="10">
        <f t="shared" si="209"/>
        <v>0.09</v>
      </c>
    </row>
    <row r="2676" spans="1:23" x14ac:dyDescent="0.25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VLOOKUP(F2676:F7481,'Customer Info'!A:B,2,0)</f>
        <v>Becky</v>
      </c>
      <c r="H2676" s="6" t="str">
        <f>VLOOKUP($F$10:$F$4815,'Customer Info'!$A$1:$C$501,3,0)</f>
        <v>Pak</v>
      </c>
      <c r="I2676" s="6" t="str">
        <f>VLOOKUP($F$10:$F$4815,'Customer Info'!$A$1:$E$501,5,0)</f>
        <v>Geelong</v>
      </c>
      <c r="J2676" s="2" t="s">
        <v>387</v>
      </c>
      <c r="K2676" s="7" t="str">
        <f>VLOOKUP($J:$J,'Product Details'!$B:$C,2,0)</f>
        <v>Office_Supplies</v>
      </c>
      <c r="L2676" s="7" t="str">
        <f>VLOOKUP($J:$J,'Product Details'!$B:$D,3,0)</f>
        <v>Fasteners</v>
      </c>
      <c r="M2676" s="7"/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1022</v>
      </c>
      <c r="S2676" s="2">
        <v>79</v>
      </c>
      <c r="T2676" s="9">
        <f t="shared" si="207"/>
        <v>1101</v>
      </c>
      <c r="U2676" s="9">
        <f t="shared" si="208"/>
        <v>165</v>
      </c>
      <c r="V2676" s="2" t="s">
        <v>34</v>
      </c>
      <c r="W2676" s="10">
        <f t="shared" si="209"/>
        <v>0.02</v>
      </c>
    </row>
    <row r="2677" spans="1:23" x14ac:dyDescent="0.25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VLOOKUP(F2677:F7482,'Customer Info'!A:B,2,0)</f>
        <v>Mike</v>
      </c>
      <c r="H2677" s="6" t="str">
        <f>VLOOKUP($F$10:$F$4815,'Customer Info'!$A$1:$C$501,3,0)</f>
        <v>Vittorini</v>
      </c>
      <c r="I2677" s="6" t="str">
        <f>VLOOKUP($F$10:$F$4815,'Customer Info'!$A$1:$E$501,5,0)</f>
        <v>Naihati</v>
      </c>
      <c r="J2677" s="2" t="s">
        <v>230</v>
      </c>
      <c r="K2677" s="7" t="str">
        <f>VLOOKUP($J:$J,'Product Details'!$B:$C,2,0)</f>
        <v>Office_Supplies</v>
      </c>
      <c r="L2677" s="7" t="str">
        <f>VLOOKUP($J:$J,'Product Details'!$B:$D,3,0)</f>
        <v>Paper</v>
      </c>
      <c r="M2677" s="7"/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5882</v>
      </c>
      <c r="S2677" s="2">
        <v>51</v>
      </c>
      <c r="T2677" s="9">
        <f t="shared" si="207"/>
        <v>5933</v>
      </c>
      <c r="U2677" s="9">
        <f t="shared" si="208"/>
        <v>220</v>
      </c>
      <c r="V2677" s="2" t="s">
        <v>31</v>
      </c>
      <c r="W2677" s="10">
        <f t="shared" si="209"/>
        <v>0.05</v>
      </c>
    </row>
    <row r="2678" spans="1:23" x14ac:dyDescent="0.25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VLOOKUP(F2678:F7483,'Customer Info'!A:B,2,0)</f>
        <v>Bradley</v>
      </c>
      <c r="H2678" s="6" t="str">
        <f>VLOOKUP($F$10:$F$4815,'Customer Info'!$A$1:$C$501,3,0)</f>
        <v>Nguyen</v>
      </c>
      <c r="I2678" s="6" t="str">
        <f>VLOOKUP($F$10:$F$4815,'Customer Info'!$A$1:$E$501,5,0)</f>
        <v>Shenzhen</v>
      </c>
      <c r="J2678" s="2" t="s">
        <v>230</v>
      </c>
      <c r="K2678" s="7" t="str">
        <f>VLOOKUP($J:$J,'Product Details'!$B:$C,2,0)</f>
        <v>Office_Supplies</v>
      </c>
      <c r="L2678" s="7" t="str">
        <f>VLOOKUP($J:$J,'Product Details'!$B:$D,3,0)</f>
        <v>Paper</v>
      </c>
      <c r="M2678" s="7"/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3832</v>
      </c>
      <c r="S2678" s="2">
        <v>100</v>
      </c>
      <c r="T2678" s="9">
        <f t="shared" si="207"/>
        <v>3932</v>
      </c>
      <c r="U2678" s="9">
        <f t="shared" si="208"/>
        <v>244</v>
      </c>
      <c r="V2678" s="2" t="s">
        <v>64</v>
      </c>
      <c r="W2678" s="10">
        <f t="shared" si="209"/>
        <v>0.02</v>
      </c>
    </row>
    <row r="2679" spans="1:23" x14ac:dyDescent="0.25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VLOOKUP(F2679:F7484,'Customer Info'!A:B,2,0)</f>
        <v>Joy</v>
      </c>
      <c r="H2679" s="6" t="str">
        <f>VLOOKUP($F$10:$F$4815,'Customer Info'!$A$1:$C$501,3,0)</f>
        <v>Bell</v>
      </c>
      <c r="I2679" s="6" t="str">
        <f>VLOOKUP($F$10:$F$4815,'Customer Info'!$A$1:$E$501,5,0)</f>
        <v>Tongchuan</v>
      </c>
      <c r="J2679" s="2" t="s">
        <v>129</v>
      </c>
      <c r="K2679" s="7" t="str">
        <f>VLOOKUP($J:$J,'Product Details'!$B:$C,2,0)</f>
        <v>Furniture</v>
      </c>
      <c r="L2679" s="7" t="str">
        <f>VLOOKUP($J:$J,'Product Details'!$B:$D,3,0)</f>
        <v>Tables</v>
      </c>
      <c r="M2679" s="7"/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5842</v>
      </c>
      <c r="S2679" s="2">
        <v>60</v>
      </c>
      <c r="T2679" s="9">
        <f t="shared" si="207"/>
        <v>5902</v>
      </c>
      <c r="U2679" s="9">
        <f t="shared" si="208"/>
        <v>284</v>
      </c>
      <c r="V2679" s="2" t="s">
        <v>64</v>
      </c>
      <c r="W2679" s="10">
        <f t="shared" si="209"/>
        <v>0.05</v>
      </c>
    </row>
    <row r="2680" spans="1:23" x14ac:dyDescent="0.25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VLOOKUP(F2680:F7485,'Customer Info'!A:B,2,0)</f>
        <v>Ed</v>
      </c>
      <c r="H2680" s="6" t="str">
        <f>VLOOKUP($F$10:$F$4815,'Customer Info'!$A$1:$C$501,3,0)</f>
        <v>Braxton</v>
      </c>
      <c r="I2680" s="6" t="str">
        <f>VLOOKUP($F$10:$F$4815,'Customer Info'!$A$1:$E$501,5,0)</f>
        <v>Bhatpara</v>
      </c>
      <c r="J2680" s="2" t="s">
        <v>181</v>
      </c>
      <c r="K2680" s="7" t="str">
        <f>VLOOKUP($J:$J,'Product Details'!$B:$C,2,0)</f>
        <v>Furniture</v>
      </c>
      <c r="L2680" s="7" t="str">
        <f>VLOOKUP($J:$J,'Product Details'!$B:$D,3,0)</f>
        <v>Tables</v>
      </c>
      <c r="M2680" s="7"/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875</v>
      </c>
      <c r="S2680" s="2">
        <v>30</v>
      </c>
      <c r="T2680" s="9">
        <f t="shared" si="207"/>
        <v>905</v>
      </c>
      <c r="U2680" s="9">
        <f t="shared" si="208"/>
        <v>114</v>
      </c>
      <c r="V2680" s="2" t="s">
        <v>34</v>
      </c>
      <c r="W2680" s="10">
        <f t="shared" si="209"/>
        <v>0.02</v>
      </c>
    </row>
    <row r="2681" spans="1:23" x14ac:dyDescent="0.25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VLOOKUP(F2681:F7486,'Customer Info'!A:B,2,0)</f>
        <v>Max</v>
      </c>
      <c r="H2681" s="6" t="str">
        <f>VLOOKUP($F$10:$F$4815,'Customer Info'!$A$1:$C$501,3,0)</f>
        <v>Jones</v>
      </c>
      <c r="I2681" s="6" t="str">
        <f>VLOOKUP($F$10:$F$4815,'Customer Info'!$A$1:$E$501,5,0)</f>
        <v>Yuncheng</v>
      </c>
      <c r="J2681" s="2" t="s">
        <v>623</v>
      </c>
      <c r="K2681" s="7" t="str">
        <f>VLOOKUP($J:$J,'Product Details'!$B:$C,2,0)</f>
        <v>Office_Supplies</v>
      </c>
      <c r="L2681" s="7" t="str">
        <f>VLOOKUP($J:$J,'Product Details'!$B:$D,3,0)</f>
        <v>Storage</v>
      </c>
      <c r="M2681" s="7"/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8005</v>
      </c>
      <c r="S2681" s="2">
        <v>78</v>
      </c>
      <c r="T2681" s="9">
        <f t="shared" si="207"/>
        <v>8083</v>
      </c>
      <c r="U2681" s="9">
        <f t="shared" si="208"/>
        <v>533</v>
      </c>
      <c r="V2681" s="2" t="s">
        <v>34</v>
      </c>
      <c r="W2681" s="10">
        <f t="shared" si="209"/>
        <v>0.05</v>
      </c>
    </row>
    <row r="2682" spans="1:23" x14ac:dyDescent="0.25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VLOOKUP(F2682:F7487,'Customer Info'!A:B,2,0)</f>
        <v>Joel</v>
      </c>
      <c r="H2682" s="6" t="str">
        <f>VLOOKUP($F$10:$F$4815,'Customer Info'!$A$1:$C$501,3,0)</f>
        <v>Eaton</v>
      </c>
      <c r="I2682" s="6" t="str">
        <f>VLOOKUP($F$10:$F$4815,'Customer Info'!$A$1:$E$501,5,0)</f>
        <v>Nuremberg</v>
      </c>
      <c r="J2682" s="2" t="s">
        <v>274</v>
      </c>
      <c r="K2682" s="7" t="str">
        <f>VLOOKUP($J:$J,'Product Details'!$B:$C,2,0)</f>
        <v>Furniture</v>
      </c>
      <c r="L2682" s="7" t="str">
        <f>VLOOKUP($J:$J,'Product Details'!$B:$D,3,0)</f>
        <v>Tables</v>
      </c>
      <c r="M2682" s="7"/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32104</v>
      </c>
      <c r="S2682" s="2">
        <v>58</v>
      </c>
      <c r="T2682" s="9">
        <f t="shared" si="207"/>
        <v>32162</v>
      </c>
      <c r="U2682" s="9">
        <f t="shared" si="208"/>
        <v>1874</v>
      </c>
      <c r="V2682" s="2" t="s">
        <v>34</v>
      </c>
      <c r="W2682" s="10">
        <f t="shared" si="209"/>
        <v>7.0000000000000007E-2</v>
      </c>
    </row>
    <row r="2683" spans="1:23" x14ac:dyDescent="0.25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VLOOKUP(F2683:F7488,'Customer Info'!A:B,2,0)</f>
        <v>Ralph</v>
      </c>
      <c r="H2683" s="6" t="str">
        <f>VLOOKUP($F$10:$F$4815,'Customer Info'!$A$1:$C$501,3,0)</f>
        <v>Kennedy</v>
      </c>
      <c r="I2683" s="6" t="str">
        <f>VLOOKUP($F$10:$F$4815,'Customer Info'!$A$1:$E$501,5,0)</f>
        <v>Bundaberg</v>
      </c>
      <c r="J2683" s="2" t="s">
        <v>274</v>
      </c>
      <c r="K2683" s="7" t="str">
        <f>VLOOKUP($J:$J,'Product Details'!$B:$C,2,0)</f>
        <v>Furniture</v>
      </c>
      <c r="L2683" s="7" t="str">
        <f>VLOOKUP($J:$J,'Product Details'!$B:$D,3,0)</f>
        <v>Tables</v>
      </c>
      <c r="M2683" s="7"/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17476</v>
      </c>
      <c r="S2683" s="2">
        <v>43</v>
      </c>
      <c r="T2683" s="9">
        <f t="shared" si="207"/>
        <v>17519</v>
      </c>
      <c r="U2683" s="9">
        <f t="shared" si="208"/>
        <v>1195</v>
      </c>
      <c r="V2683" s="2" t="s">
        <v>34</v>
      </c>
      <c r="W2683" s="10">
        <f t="shared" si="209"/>
        <v>0.05</v>
      </c>
    </row>
    <row r="2684" spans="1:23" x14ac:dyDescent="0.25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VLOOKUP(F2684:F7489,'Customer Info'!A:B,2,0)</f>
        <v>Troy</v>
      </c>
      <c r="H2684" s="6" t="str">
        <f>VLOOKUP($F$10:$F$4815,'Customer Info'!$A$1:$C$501,3,0)</f>
        <v>Staebel</v>
      </c>
      <c r="I2684" s="6" t="str">
        <f>VLOOKUP($F$10:$F$4815,'Customer Info'!$A$1:$E$501,5,0)</f>
        <v>Canberra</v>
      </c>
      <c r="J2684" s="2" t="s">
        <v>374</v>
      </c>
      <c r="K2684" s="7" t="str">
        <f>VLOOKUP($J:$J,'Product Details'!$B:$C,2,0)</f>
        <v>Furniture</v>
      </c>
      <c r="L2684" s="7" t="str">
        <f>VLOOKUP($J:$J,'Product Details'!$B:$D,3,0)</f>
        <v>Chairs</v>
      </c>
      <c r="M2684" s="7"/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417</v>
      </c>
      <c r="S2684" s="2">
        <v>30</v>
      </c>
      <c r="T2684" s="9">
        <f t="shared" si="207"/>
        <v>447</v>
      </c>
      <c r="U2684" s="9">
        <f t="shared" si="208"/>
        <v>48</v>
      </c>
      <c r="V2684" s="2" t="s">
        <v>34</v>
      </c>
      <c r="W2684" s="10">
        <f t="shared" si="209"/>
        <v>0.02</v>
      </c>
    </row>
    <row r="2685" spans="1:23" x14ac:dyDescent="0.25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VLOOKUP(F2685:F7490,'Customer Info'!A:B,2,0)</f>
        <v>Jessica</v>
      </c>
      <c r="H2685" s="6" t="str">
        <f>VLOOKUP($F$10:$F$4815,'Customer Info'!$A$1:$C$501,3,0)</f>
        <v>Myrick</v>
      </c>
      <c r="I2685" s="6" t="str">
        <f>VLOOKUP($F$10:$F$4815,'Customer Info'!$A$1:$E$501,5,0)</f>
        <v>Jakarta</v>
      </c>
      <c r="J2685" s="2" t="s">
        <v>173</v>
      </c>
      <c r="K2685" s="7" t="str">
        <f>VLOOKUP($J:$J,'Product Details'!$B:$C,2,0)</f>
        <v>Office_Supplies</v>
      </c>
      <c r="L2685" s="7" t="str">
        <f>VLOOKUP($J:$J,'Product Details'!$B:$D,3,0)</f>
        <v>Fasteners</v>
      </c>
      <c r="M2685" s="7"/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18072</v>
      </c>
      <c r="S2685" s="2">
        <v>100</v>
      </c>
      <c r="T2685" s="9">
        <f t="shared" si="207"/>
        <v>18172</v>
      </c>
      <c r="U2685" s="9">
        <f t="shared" si="208"/>
        <v>1900</v>
      </c>
      <c r="V2685" s="2" t="s">
        <v>34</v>
      </c>
      <c r="W2685" s="10">
        <f t="shared" si="209"/>
        <v>0.05</v>
      </c>
    </row>
    <row r="2686" spans="1:23" x14ac:dyDescent="0.25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VLOOKUP(F2686:F7491,'Customer Info'!A:B,2,0)</f>
        <v>Liz</v>
      </c>
      <c r="H2686" s="6" t="str">
        <f>VLOOKUP($F$10:$F$4815,'Customer Info'!$A$1:$C$501,3,0)</f>
        <v>Pelletier</v>
      </c>
      <c r="I2686" s="6" t="str">
        <f>VLOOKUP($F$10:$F$4815,'Customer Info'!$A$1:$E$501,5,0)</f>
        <v>Zigong</v>
      </c>
      <c r="J2686" s="2" t="s">
        <v>302</v>
      </c>
      <c r="K2686" s="7" t="str">
        <f>VLOOKUP($J:$J,'Product Details'!$B:$C,2,0)</f>
        <v>Technology</v>
      </c>
      <c r="L2686" s="7" t="str">
        <f>VLOOKUP($J:$J,'Product Details'!$B:$D,3,0)</f>
        <v>Machines</v>
      </c>
      <c r="M2686" s="7"/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19011</v>
      </c>
      <c r="S2686" s="2">
        <v>64</v>
      </c>
      <c r="T2686" s="9">
        <f t="shared" si="207"/>
        <v>19075</v>
      </c>
      <c r="U2686" s="9">
        <f t="shared" si="208"/>
        <v>430</v>
      </c>
      <c r="V2686" s="2" t="s">
        <v>72</v>
      </c>
      <c r="W2686" s="10">
        <f t="shared" si="209"/>
        <v>0.05</v>
      </c>
    </row>
    <row r="2687" spans="1:23" x14ac:dyDescent="0.25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VLOOKUP(F2687:F7492,'Customer Info'!A:B,2,0)</f>
        <v>Craig</v>
      </c>
      <c r="H2687" s="6" t="str">
        <f>VLOOKUP($F$10:$F$4815,'Customer Info'!$A$1:$C$501,3,0)</f>
        <v>Yedwab</v>
      </c>
      <c r="I2687" s="6" t="str">
        <f>VLOOKUP($F$10:$F$4815,'Customer Info'!$A$1:$E$501,5,0)</f>
        <v>Aligarh</v>
      </c>
      <c r="J2687" s="2" t="s">
        <v>187</v>
      </c>
      <c r="K2687" s="7" t="str">
        <f>VLOOKUP($J:$J,'Product Details'!$B:$C,2,0)</f>
        <v>Technology</v>
      </c>
      <c r="L2687" s="7" t="str">
        <f>VLOOKUP($J:$J,'Product Details'!$B:$D,3,0)</f>
        <v>Accessories</v>
      </c>
      <c r="M2687" s="7"/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16374</v>
      </c>
      <c r="S2687" s="2">
        <v>95</v>
      </c>
      <c r="T2687" s="9">
        <f t="shared" si="207"/>
        <v>16469</v>
      </c>
      <c r="U2687" s="9">
        <f t="shared" si="208"/>
        <v>871</v>
      </c>
      <c r="V2687" s="2" t="s">
        <v>64</v>
      </c>
      <c r="W2687" s="10">
        <f t="shared" si="209"/>
        <v>0.05</v>
      </c>
    </row>
    <row r="2688" spans="1:23" x14ac:dyDescent="0.25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VLOOKUP(F2688:F7493,'Customer Info'!A:B,2,0)</f>
        <v>Vivek</v>
      </c>
      <c r="H2688" s="6" t="str">
        <f>VLOOKUP($F$10:$F$4815,'Customer Info'!$A$1:$C$501,3,0)</f>
        <v>Gonzalez</v>
      </c>
      <c r="I2688" s="6" t="str">
        <f>VLOOKUP($F$10:$F$4815,'Customer Info'!$A$1:$E$501,5,0)</f>
        <v>Nanyang</v>
      </c>
      <c r="J2688" s="2" t="s">
        <v>578</v>
      </c>
      <c r="K2688" s="7" t="str">
        <f>VLOOKUP($J:$J,'Product Details'!$B:$C,2,0)</f>
        <v>Office_Supplies</v>
      </c>
      <c r="L2688" s="7" t="str">
        <f>VLOOKUP($J:$J,'Product Details'!$B:$D,3,0)</f>
        <v>Envelopes</v>
      </c>
      <c r="M2688" s="7"/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1772</v>
      </c>
      <c r="S2688" s="2">
        <v>52</v>
      </c>
      <c r="T2688" s="9">
        <f t="shared" si="207"/>
        <v>1824</v>
      </c>
      <c r="U2688" s="9">
        <f t="shared" si="208"/>
        <v>232</v>
      </c>
      <c r="V2688" s="2" t="s">
        <v>72</v>
      </c>
      <c r="W2688" s="10">
        <f t="shared" si="209"/>
        <v>0.02</v>
      </c>
    </row>
    <row r="2689" spans="1:23" x14ac:dyDescent="0.25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VLOOKUP(F2689:F7494,'Customer Info'!A:B,2,0)</f>
        <v>Cynthia</v>
      </c>
      <c r="H2689" s="6" t="str">
        <f>VLOOKUP($F$10:$F$4815,'Customer Info'!$A$1:$C$501,3,0)</f>
        <v>Delaney</v>
      </c>
      <c r="I2689" s="6" t="str">
        <f>VLOOKUP($F$10:$F$4815,'Customer Info'!$A$1:$E$501,5,0)</f>
        <v>Wodonga</v>
      </c>
      <c r="J2689" s="2" t="s">
        <v>793</v>
      </c>
      <c r="K2689" s="7" t="str">
        <f>VLOOKUP($J:$J,'Product Details'!$B:$C,2,0)</f>
        <v>Office_Supplies</v>
      </c>
      <c r="L2689" s="7" t="str">
        <f>VLOOKUP($J:$J,'Product Details'!$B:$D,3,0)</f>
        <v>Fasteners</v>
      </c>
      <c r="M2689" s="7"/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6819</v>
      </c>
      <c r="S2689" s="2">
        <v>41</v>
      </c>
      <c r="T2689" s="9">
        <f t="shared" si="207"/>
        <v>6860</v>
      </c>
      <c r="U2689" s="9">
        <f t="shared" si="208"/>
        <v>173</v>
      </c>
      <c r="V2689" s="2" t="s">
        <v>64</v>
      </c>
      <c r="W2689" s="10">
        <f t="shared" si="209"/>
        <v>0.05</v>
      </c>
    </row>
    <row r="2690" spans="1:23" x14ac:dyDescent="0.25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VLOOKUP(F2690:F7495,'Customer Info'!A:B,2,0)</f>
        <v>Robert</v>
      </c>
      <c r="H2690" s="6" t="str">
        <f>VLOOKUP($F$10:$F$4815,'Customer Info'!$A$1:$C$501,3,0)</f>
        <v>Dilbeck</v>
      </c>
      <c r="I2690" s="6" t="str">
        <f>VLOOKUP($F$10:$F$4815,'Customer Info'!$A$1:$E$501,5,0)</f>
        <v>Melton</v>
      </c>
      <c r="J2690" s="2" t="s">
        <v>539</v>
      </c>
      <c r="K2690" s="7" t="str">
        <f>VLOOKUP($J:$J,'Product Details'!$B:$C,2,0)</f>
        <v>Technology</v>
      </c>
      <c r="L2690" s="7" t="str">
        <f>VLOOKUP($J:$J,'Product Details'!$B:$D,3,0)</f>
        <v>Copiers</v>
      </c>
      <c r="M2690" s="7"/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2410</v>
      </c>
      <c r="S2690" s="2">
        <v>71</v>
      </c>
      <c r="T2690" s="9">
        <f t="shared" si="207"/>
        <v>2481</v>
      </c>
      <c r="U2690" s="9">
        <f t="shared" si="208"/>
        <v>163</v>
      </c>
      <c r="V2690" s="2" t="s">
        <v>31</v>
      </c>
      <c r="W2690" s="10">
        <f t="shared" si="209"/>
        <v>0.02</v>
      </c>
    </row>
    <row r="2691" spans="1:23" x14ac:dyDescent="0.25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VLOOKUP(F2691:F7496,'Customer Info'!A:B,2,0)</f>
        <v>Barry</v>
      </c>
      <c r="H2691" s="6" t="str">
        <f>VLOOKUP($F$10:$F$4815,'Customer Info'!$A$1:$C$501,3,0)</f>
        <v>Blumstein</v>
      </c>
      <c r="I2691" s="6" t="str">
        <f>VLOOKUP($F$10:$F$4815,'Customer Info'!$A$1:$E$501,5,0)</f>
        <v>Gold Coast</v>
      </c>
      <c r="J2691" s="2" t="s">
        <v>493</v>
      </c>
      <c r="K2691" s="7" t="str">
        <f>VLOOKUP($J:$J,'Product Details'!$B:$C,2,0)</f>
        <v>Office_Supplies</v>
      </c>
      <c r="L2691" s="7" t="str">
        <f>VLOOKUP($J:$J,'Product Details'!$B:$D,3,0)</f>
        <v>Binders</v>
      </c>
      <c r="M2691" s="7"/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417</v>
      </c>
      <c r="S2691" s="2">
        <v>30</v>
      </c>
      <c r="T2691" s="9">
        <f t="shared" si="207"/>
        <v>447</v>
      </c>
      <c r="U2691" s="9">
        <f t="shared" si="208"/>
        <v>48</v>
      </c>
      <c r="V2691" s="2" t="s">
        <v>34</v>
      </c>
      <c r="W2691" s="10">
        <f t="shared" si="209"/>
        <v>0.02</v>
      </c>
    </row>
    <row r="2692" spans="1:23" x14ac:dyDescent="0.25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VLOOKUP(F2692:F7497,'Customer Info'!A:B,2,0)</f>
        <v>Lindsay</v>
      </c>
      <c r="H2692" s="6" t="str">
        <f>VLOOKUP($F$10:$F$4815,'Customer Info'!$A$1:$C$501,3,0)</f>
        <v>Shagiari</v>
      </c>
      <c r="I2692" s="6" t="str">
        <f>VLOOKUP($F$10:$F$4815,'Customer Info'!$A$1:$E$501,5,0)</f>
        <v>Canberra</v>
      </c>
      <c r="J2692" s="2" t="s">
        <v>415</v>
      </c>
      <c r="K2692" s="7" t="str">
        <f>VLOOKUP($J:$J,'Product Details'!$B:$C,2,0)</f>
        <v>Furniture</v>
      </c>
      <c r="L2692" s="7" t="str">
        <f>VLOOKUP($J:$J,'Product Details'!$B:$D,3,0)</f>
        <v>Furnishings</v>
      </c>
      <c r="M2692" s="7"/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20124</v>
      </c>
      <c r="S2692" s="2">
        <v>41</v>
      </c>
      <c r="T2692" s="9">
        <f t="shared" si="207"/>
        <v>20165</v>
      </c>
      <c r="U2692" s="9">
        <f t="shared" si="208"/>
        <v>1553</v>
      </c>
      <c r="V2692" s="2" t="s">
        <v>34</v>
      </c>
      <c r="W2692" s="10">
        <f t="shared" si="209"/>
        <v>0.05</v>
      </c>
    </row>
    <row r="2693" spans="1:23" x14ac:dyDescent="0.25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VLOOKUP(F2693:F7498,'Customer Info'!A:B,2,0)</f>
        <v>Patricia</v>
      </c>
      <c r="H2693" s="6" t="str">
        <f>VLOOKUP($F$10:$F$4815,'Customer Info'!$A$1:$C$501,3,0)</f>
        <v>Hirasaki</v>
      </c>
      <c r="I2693" s="6" t="str">
        <f>VLOOKUP($F$10:$F$4815,'Customer Info'!$A$1:$E$501,5,0)</f>
        <v>Pimpri</v>
      </c>
      <c r="J2693" s="2" t="s">
        <v>1013</v>
      </c>
      <c r="K2693" s="7" t="str">
        <f>VLOOKUP($J:$J,'Product Details'!$B:$C,2,0)</f>
        <v>Office_Supplies</v>
      </c>
      <c r="L2693" s="7" t="str">
        <f>VLOOKUP($J:$J,'Product Details'!$B:$D,3,0)</f>
        <v>Envelopes</v>
      </c>
      <c r="M2693" s="7"/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12768</v>
      </c>
      <c r="S2693" s="2">
        <v>48</v>
      </c>
      <c r="T2693" s="9">
        <f t="shared" si="207"/>
        <v>12816</v>
      </c>
      <c r="U2693" s="9">
        <f t="shared" si="208"/>
        <v>772</v>
      </c>
      <c r="V2693" s="2" t="s">
        <v>64</v>
      </c>
      <c r="W2693" s="10">
        <f t="shared" si="209"/>
        <v>0.05</v>
      </c>
    </row>
    <row r="2694" spans="1:23" x14ac:dyDescent="0.25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VLOOKUP(F2694:F7499,'Customer Info'!A:B,2,0)</f>
        <v>Jack</v>
      </c>
      <c r="H2694" s="6" t="str">
        <f>VLOOKUP($F$10:$F$4815,'Customer Info'!$A$1:$C$501,3,0)</f>
        <v>O'Briant</v>
      </c>
      <c r="I2694" s="6" t="str">
        <f>VLOOKUP($F$10:$F$4815,'Customer Info'!$A$1:$E$501,5,0)</f>
        <v>Jammu</v>
      </c>
      <c r="J2694" s="2" t="s">
        <v>623</v>
      </c>
      <c r="K2694" s="7" t="str">
        <f>VLOOKUP($J:$J,'Product Details'!$B:$C,2,0)</f>
        <v>Office_Supplies</v>
      </c>
      <c r="L2694" s="7" t="str">
        <f>VLOOKUP($J:$J,'Product Details'!$B:$D,3,0)</f>
        <v>Storage</v>
      </c>
      <c r="M2694" s="7"/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1845</v>
      </c>
      <c r="S2694" s="2">
        <v>82</v>
      </c>
      <c r="T2694" s="9">
        <f t="shared" si="207"/>
        <v>1927</v>
      </c>
      <c r="U2694" s="9">
        <f t="shared" si="208"/>
        <v>185</v>
      </c>
      <c r="V2694" s="2" t="s">
        <v>64</v>
      </c>
      <c r="W2694" s="10">
        <f t="shared" si="209"/>
        <v>0.02</v>
      </c>
    </row>
    <row r="2695" spans="1:23" x14ac:dyDescent="0.25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VLOOKUP(F2695:F7500,'Customer Info'!A:B,2,0)</f>
        <v>Christy</v>
      </c>
      <c r="H2695" s="6" t="str">
        <f>VLOOKUP($F$10:$F$4815,'Customer Info'!$A$1:$C$501,3,0)</f>
        <v>Brittain</v>
      </c>
      <c r="I2695" s="6" t="str">
        <f>VLOOKUP($F$10:$F$4815,'Customer Info'!$A$1:$E$501,5,0)</f>
        <v>Depok</v>
      </c>
      <c r="J2695" s="2" t="s">
        <v>78</v>
      </c>
      <c r="K2695" s="7" t="str">
        <f>VLOOKUP($J:$J,'Product Details'!$B:$C,2,0)</f>
        <v>Office_Supplies</v>
      </c>
      <c r="L2695" s="7" t="str">
        <f>VLOOKUP($J:$J,'Product Details'!$B:$D,3,0)</f>
        <v>Supplies</v>
      </c>
      <c r="M2695" s="7"/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555</v>
      </c>
      <c r="S2695" s="2">
        <v>30</v>
      </c>
      <c r="T2695" s="9">
        <f t="shared" si="207"/>
        <v>585</v>
      </c>
      <c r="U2695" s="9">
        <f t="shared" si="208"/>
        <v>72</v>
      </c>
      <c r="V2695" s="2" t="s">
        <v>64</v>
      </c>
      <c r="W2695" s="10">
        <f t="shared" si="209"/>
        <v>0.02</v>
      </c>
    </row>
    <row r="2696" spans="1:23" x14ac:dyDescent="0.25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VLOOKUP(F2696:F7501,'Customer Info'!A:B,2,0)</f>
        <v>Larry</v>
      </c>
      <c r="H2696" s="6" t="str">
        <f>VLOOKUP($F$10:$F$4815,'Customer Info'!$A$1:$C$501,3,0)</f>
        <v>Blacks</v>
      </c>
      <c r="I2696" s="6" t="str">
        <f>VLOOKUP($F$10:$F$4815,'Customer Info'!$A$1:$E$501,5,0)</f>
        <v>Shangyu</v>
      </c>
      <c r="J2696" s="2" t="s">
        <v>337</v>
      </c>
      <c r="K2696" s="7" t="str">
        <f>VLOOKUP($J:$J,'Product Details'!$B:$C,2,0)</f>
        <v>Technology</v>
      </c>
      <c r="L2696" s="7" t="str">
        <f>VLOOKUP($J:$J,'Product Details'!$B:$D,3,0)</f>
        <v>Phones</v>
      </c>
      <c r="M2696" s="7"/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932</v>
      </c>
      <c r="S2696" s="2">
        <v>65</v>
      </c>
      <c r="T2696" s="9">
        <f t="shared" si="207"/>
        <v>997</v>
      </c>
      <c r="U2696" s="9">
        <f t="shared" si="208"/>
        <v>159</v>
      </c>
      <c r="V2696" s="2" t="s">
        <v>34</v>
      </c>
      <c r="W2696" s="10">
        <f t="shared" si="209"/>
        <v>0.02</v>
      </c>
    </row>
    <row r="2697" spans="1:23" x14ac:dyDescent="0.25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VLOOKUP(F2697:F7502,'Customer Info'!A:B,2,0)</f>
        <v>Thomas</v>
      </c>
      <c r="H2697" s="6" t="str">
        <f>VLOOKUP($F$10:$F$4815,'Customer Info'!$A$1:$C$501,3,0)</f>
        <v>Brumley</v>
      </c>
      <c r="I2697" s="6" t="str">
        <f>VLOOKUP($F$10:$F$4815,'Customer Info'!$A$1:$E$501,5,0)</f>
        <v>Jinan</v>
      </c>
      <c r="J2697" s="2" t="s">
        <v>698</v>
      </c>
      <c r="K2697" s="7" t="str">
        <f>VLOOKUP($J:$J,'Product Details'!$B:$C,2,0)</f>
        <v>Furniture</v>
      </c>
      <c r="L2697" s="7" t="str">
        <f>VLOOKUP($J:$J,'Product Details'!$B:$D,3,0)</f>
        <v>Chairs</v>
      </c>
      <c r="M2697" s="7"/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966</v>
      </c>
      <c r="S2697" s="2">
        <v>30</v>
      </c>
      <c r="T2697" s="9">
        <f t="shared" si="207"/>
        <v>996</v>
      </c>
      <c r="U2697" s="9">
        <f t="shared" si="208"/>
        <v>100</v>
      </c>
      <c r="V2697" s="2" t="s">
        <v>34</v>
      </c>
      <c r="W2697" s="10">
        <f t="shared" si="209"/>
        <v>0.02</v>
      </c>
    </row>
    <row r="2698" spans="1:23" x14ac:dyDescent="0.25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VLOOKUP(F2698:F7503,'Customer Info'!A:B,2,0)</f>
        <v>Erica</v>
      </c>
      <c r="H2698" s="6" t="str">
        <f>VLOOKUP($F$10:$F$4815,'Customer Info'!$A$1:$C$501,3,0)</f>
        <v>Hackney</v>
      </c>
      <c r="I2698" s="6" t="str">
        <f>VLOOKUP($F$10:$F$4815,'Customer Info'!$A$1:$E$501,5,0)</f>
        <v>Perth</v>
      </c>
      <c r="J2698" s="2" t="s">
        <v>497</v>
      </c>
      <c r="K2698" s="7" t="str">
        <f>VLOOKUP($J:$J,'Product Details'!$B:$C,2,0)</f>
        <v>Furniture</v>
      </c>
      <c r="L2698" s="7" t="str">
        <f>VLOOKUP($J:$J,'Product Details'!$B:$D,3,0)</f>
        <v>Tables</v>
      </c>
      <c r="M2698" s="7"/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417</v>
      </c>
      <c r="S2698" s="2">
        <v>30</v>
      </c>
      <c r="T2698" s="9">
        <f t="shared" si="207"/>
        <v>447</v>
      </c>
      <c r="U2698" s="9">
        <f t="shared" si="208"/>
        <v>48</v>
      </c>
      <c r="V2698" s="2" t="s">
        <v>34</v>
      </c>
      <c r="W2698" s="10">
        <f t="shared" si="209"/>
        <v>0.02</v>
      </c>
    </row>
    <row r="2699" spans="1:23" x14ac:dyDescent="0.25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VLOOKUP(F2699:F7504,'Customer Info'!A:B,2,0)</f>
        <v>Hallie</v>
      </c>
      <c r="H2699" s="6" t="str">
        <f>VLOOKUP($F$10:$F$4815,'Customer Info'!$A$1:$C$501,3,0)</f>
        <v>Redmond</v>
      </c>
      <c r="I2699" s="6" t="str">
        <f>VLOOKUP($F$10:$F$4815,'Customer Info'!$A$1:$E$501,5,0)</f>
        <v>Caloundra</v>
      </c>
      <c r="J2699" s="2" t="s">
        <v>335</v>
      </c>
      <c r="K2699" s="7" t="str">
        <f>VLOOKUP($J:$J,'Product Details'!$B:$C,2,0)</f>
        <v>Office_Supplies</v>
      </c>
      <c r="L2699" s="7" t="str">
        <f>VLOOKUP($J:$J,'Product Details'!$B:$D,3,0)</f>
        <v>Paper</v>
      </c>
      <c r="M2699" s="7"/>
      <c r="N2699" s="2">
        <v>208</v>
      </c>
      <c r="O2699" s="2">
        <v>187</v>
      </c>
      <c r="P2699" s="2">
        <v>3</v>
      </c>
      <c r="Q2699" s="8">
        <f t="shared" ref="Q2699:Q2762" si="210">O2699*P2699</f>
        <v>561</v>
      </c>
      <c r="R2699" s="8">
        <f t="shared" ref="R2699:R2762" si="211">N2699*P2699</f>
        <v>624</v>
      </c>
      <c r="S2699" s="2">
        <v>80</v>
      </c>
      <c r="T2699" s="9">
        <f t="shared" ref="T2699:T2762" si="212">R2699+S2699</f>
        <v>704</v>
      </c>
      <c r="U2699" s="9">
        <f t="shared" ref="U2699:U2762" si="213">T2699-Q2699</f>
        <v>143</v>
      </c>
      <c r="V2699" s="2" t="s">
        <v>64</v>
      </c>
      <c r="W2699" s="10">
        <f t="shared" ref="W2699:W2762" si="214">VLOOKUP(T:T,$X$1:$Y$7, 2, TRUE)</f>
        <v>0.02</v>
      </c>
    </row>
    <row r="2700" spans="1:23" x14ac:dyDescent="0.25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VLOOKUP(F2700:F7505,'Customer Info'!A:B,2,0)</f>
        <v>Aaron</v>
      </c>
      <c r="H2700" s="6" t="str">
        <f>VLOOKUP($F$10:$F$4815,'Customer Info'!$A$1:$C$501,3,0)</f>
        <v>Bergman</v>
      </c>
      <c r="I2700" s="6" t="str">
        <f>VLOOKUP($F$10:$F$4815,'Customer Info'!$A$1:$E$501,5,0)</f>
        <v>Halle</v>
      </c>
      <c r="J2700" s="2" t="s">
        <v>171</v>
      </c>
      <c r="K2700" s="7" t="str">
        <f>VLOOKUP($J:$J,'Product Details'!$B:$C,2,0)</f>
        <v>Office_Supplies</v>
      </c>
      <c r="L2700" s="7" t="str">
        <f>VLOOKUP($J:$J,'Product Details'!$B:$D,3,0)</f>
        <v>Labels</v>
      </c>
      <c r="M2700" s="7"/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">
        <v>30</v>
      </c>
      <c r="T2700" s="9">
        <f t="shared" si="212"/>
        <v>1266</v>
      </c>
      <c r="U2700" s="9">
        <f t="shared" si="213"/>
        <v>132</v>
      </c>
      <c r="V2700" s="2" t="s">
        <v>34</v>
      </c>
      <c r="W2700" s="10">
        <f t="shared" si="214"/>
        <v>0.02</v>
      </c>
    </row>
    <row r="2701" spans="1:23" x14ac:dyDescent="0.25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VLOOKUP(F2701:F7506,'Customer Info'!A:B,2,0)</f>
        <v>Jennifer</v>
      </c>
      <c r="H2701" s="6" t="str">
        <f>VLOOKUP($F$10:$F$4815,'Customer Info'!$A$1:$C$501,3,0)</f>
        <v>Jackson</v>
      </c>
      <c r="I2701" s="6" t="str">
        <f>VLOOKUP($F$10:$F$4815,'Customer Info'!$A$1:$E$501,5,0)</f>
        <v>Queanbeyan</v>
      </c>
      <c r="J2701" s="2" t="s">
        <v>274</v>
      </c>
      <c r="K2701" s="7" t="str">
        <f>VLOOKUP($J:$J,'Product Details'!$B:$C,2,0)</f>
        <v>Furniture</v>
      </c>
      <c r="L2701" s="7" t="str">
        <f>VLOOKUP($J:$J,'Product Details'!$B:$D,3,0)</f>
        <v>Tables</v>
      </c>
      <c r="M2701" s="7"/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">
        <v>37</v>
      </c>
      <c r="T2701" s="9">
        <f t="shared" si="212"/>
        <v>24634</v>
      </c>
      <c r="U2701" s="9">
        <f t="shared" si="213"/>
        <v>2065</v>
      </c>
      <c r="V2701" s="2" t="s">
        <v>34</v>
      </c>
      <c r="W2701" s="10">
        <f t="shared" si="214"/>
        <v>0.05</v>
      </c>
    </row>
    <row r="2702" spans="1:23" x14ac:dyDescent="0.25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VLOOKUP(F2702:F7507,'Customer Info'!A:B,2,0)</f>
        <v>Heather</v>
      </c>
      <c r="H2702" s="6" t="str">
        <f>VLOOKUP($F$10:$F$4815,'Customer Info'!$A$1:$C$501,3,0)</f>
        <v>Kirkland</v>
      </c>
      <c r="I2702" s="6" t="str">
        <f>VLOOKUP($F$10:$F$4815,'Customer Info'!$A$1:$E$501,5,0)</f>
        <v>Luoyang</v>
      </c>
      <c r="J2702" s="2" t="s">
        <v>238</v>
      </c>
      <c r="K2702" s="7" t="str">
        <f>VLOOKUP($J:$J,'Product Details'!$B:$C,2,0)</f>
        <v>Furniture</v>
      </c>
      <c r="L2702" s="7" t="str">
        <f>VLOOKUP($J:$J,'Product Details'!$B:$D,3,0)</f>
        <v>Furnishings</v>
      </c>
      <c r="M2702" s="7"/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">
        <v>57</v>
      </c>
      <c r="T2702" s="9">
        <f t="shared" si="212"/>
        <v>1419</v>
      </c>
      <c r="U2702" s="9">
        <f t="shared" si="213"/>
        <v>135</v>
      </c>
      <c r="V2702" s="2" t="s">
        <v>64</v>
      </c>
      <c r="W2702" s="10">
        <f t="shared" si="214"/>
        <v>0.02</v>
      </c>
    </row>
    <row r="2703" spans="1:23" x14ac:dyDescent="0.25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VLOOKUP(F2703:F7508,'Customer Info'!A:B,2,0)</f>
        <v>Shirley</v>
      </c>
      <c r="H2703" s="6" t="str">
        <f>VLOOKUP($F$10:$F$4815,'Customer Info'!$A$1:$C$501,3,0)</f>
        <v>Schmidt</v>
      </c>
      <c r="I2703" s="6" t="str">
        <f>VLOOKUP($F$10:$F$4815,'Customer Info'!$A$1:$E$501,5,0)</f>
        <v>Bijapur</v>
      </c>
      <c r="J2703" s="2" t="s">
        <v>227</v>
      </c>
      <c r="K2703" s="7" t="str">
        <f>VLOOKUP($J:$J,'Product Details'!$B:$C,2,0)</f>
        <v>Furniture</v>
      </c>
      <c r="L2703" s="7" t="str">
        <f>VLOOKUP($J:$J,'Product Details'!$B:$D,3,0)</f>
        <v>Bookcases</v>
      </c>
      <c r="M2703" s="7"/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">
        <v>28</v>
      </c>
      <c r="T2703" s="9">
        <f t="shared" si="212"/>
        <v>24548</v>
      </c>
      <c r="U2703" s="9">
        <f t="shared" si="213"/>
        <v>2053</v>
      </c>
      <c r="V2703" s="2" t="s">
        <v>34</v>
      </c>
      <c r="W2703" s="10">
        <f t="shared" si="214"/>
        <v>0.05</v>
      </c>
    </row>
    <row r="2704" spans="1:23" x14ac:dyDescent="0.25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VLOOKUP(F2704:F7509,'Customer Info'!A:B,2,0)</f>
        <v>Patrick</v>
      </c>
      <c r="H2704" s="6" t="str">
        <f>VLOOKUP($F$10:$F$4815,'Customer Info'!$A$1:$C$501,3,0)</f>
        <v>O'Donnell</v>
      </c>
      <c r="I2704" s="6" t="str">
        <f>VLOOKUP($F$10:$F$4815,'Customer Info'!$A$1:$E$501,5,0)</f>
        <v>Sydney</v>
      </c>
      <c r="J2704" s="2" t="s">
        <v>377</v>
      </c>
      <c r="K2704" s="7" t="str">
        <f>VLOOKUP($J:$J,'Product Details'!$B:$C,2,0)</f>
        <v>Furniture</v>
      </c>
      <c r="L2704" s="7" t="str">
        <f>VLOOKUP($J:$J,'Product Details'!$B:$D,3,0)</f>
        <v>Tables</v>
      </c>
      <c r="M2704" s="7"/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">
        <v>98</v>
      </c>
      <c r="T2704" s="9">
        <f t="shared" si="212"/>
        <v>58427</v>
      </c>
      <c r="U2704" s="9">
        <f t="shared" si="213"/>
        <v>5471</v>
      </c>
      <c r="V2704" s="2" t="s">
        <v>64</v>
      </c>
      <c r="W2704" s="10">
        <f t="shared" si="214"/>
        <v>0.09</v>
      </c>
    </row>
    <row r="2705" spans="1:23" x14ac:dyDescent="0.25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VLOOKUP(F2705:F7510,'Customer Info'!A:B,2,0)</f>
        <v>Thomas</v>
      </c>
      <c r="H2705" s="6" t="str">
        <f>VLOOKUP($F$10:$F$4815,'Customer Info'!$A$1:$C$501,3,0)</f>
        <v>Seio</v>
      </c>
      <c r="I2705" s="6" t="str">
        <f>VLOOKUP($F$10:$F$4815,'Customer Info'!$A$1:$E$501,5,0)</f>
        <v>Melbourne</v>
      </c>
      <c r="J2705" s="2" t="s">
        <v>533</v>
      </c>
      <c r="K2705" s="7" t="str">
        <f>VLOOKUP($J:$J,'Product Details'!$B:$C,2,0)</f>
        <v>Office_Supplies</v>
      </c>
      <c r="L2705" s="7" t="str">
        <f>VLOOKUP($J:$J,'Product Details'!$B:$D,3,0)</f>
        <v>Supplies</v>
      </c>
      <c r="M2705" s="7"/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">
        <v>94</v>
      </c>
      <c r="T2705" s="9">
        <f t="shared" si="212"/>
        <v>2050</v>
      </c>
      <c r="U2705" s="9">
        <f t="shared" si="213"/>
        <v>206</v>
      </c>
      <c r="V2705" s="2" t="s">
        <v>34</v>
      </c>
      <c r="W2705" s="10">
        <f t="shared" si="214"/>
        <v>0.02</v>
      </c>
    </row>
    <row r="2706" spans="1:23" x14ac:dyDescent="0.25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VLOOKUP(F2706:F7511,'Customer Info'!A:B,2,0)</f>
        <v>Anthony</v>
      </c>
      <c r="H2706" s="6" t="str">
        <f>VLOOKUP($F$10:$F$4815,'Customer Info'!$A$1:$C$501,3,0)</f>
        <v>Garverick</v>
      </c>
      <c r="I2706" s="6" t="str">
        <f>VLOOKUP($F$10:$F$4815,'Customer Info'!$A$1:$E$501,5,0)</f>
        <v>Delhi</v>
      </c>
      <c r="J2706" s="2" t="s">
        <v>94</v>
      </c>
      <c r="K2706" s="7" t="str">
        <f>VLOOKUP($J:$J,'Product Details'!$B:$C,2,0)</f>
        <v>Furniture</v>
      </c>
      <c r="L2706" s="7" t="str">
        <f>VLOOKUP($J:$J,'Product Details'!$B:$D,3,0)</f>
        <v>Bookcases</v>
      </c>
      <c r="M2706" s="7"/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">
        <v>27</v>
      </c>
      <c r="T2706" s="9">
        <f t="shared" si="212"/>
        <v>11136</v>
      </c>
      <c r="U2706" s="9">
        <f t="shared" si="213"/>
        <v>1140</v>
      </c>
      <c r="V2706" s="2" t="s">
        <v>34</v>
      </c>
      <c r="W2706" s="10">
        <f t="shared" si="214"/>
        <v>0.05</v>
      </c>
    </row>
    <row r="2707" spans="1:23" x14ac:dyDescent="0.25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VLOOKUP(F2707:F7512,'Customer Info'!A:B,2,0)</f>
        <v>Brad</v>
      </c>
      <c r="H2707" s="6" t="str">
        <f>VLOOKUP($F$10:$F$4815,'Customer Info'!$A$1:$C$501,3,0)</f>
        <v>Eason</v>
      </c>
      <c r="I2707" s="6" t="str">
        <f>VLOOKUP($F$10:$F$4815,'Customer Info'!$A$1:$E$501,5,0)</f>
        <v>Bogor</v>
      </c>
      <c r="J2707" s="2" t="s">
        <v>546</v>
      </c>
      <c r="K2707" s="7" t="str">
        <f>VLOOKUP($J:$J,'Product Details'!$B:$C,2,0)</f>
        <v>Technology</v>
      </c>
      <c r="L2707" s="7" t="str">
        <f>VLOOKUP($J:$J,'Product Details'!$B:$D,3,0)</f>
        <v>Copiers</v>
      </c>
      <c r="M2707" s="7"/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">
        <v>30</v>
      </c>
      <c r="T2707" s="9">
        <f t="shared" si="212"/>
        <v>855</v>
      </c>
      <c r="U2707" s="9">
        <f t="shared" si="213"/>
        <v>110</v>
      </c>
      <c r="V2707" s="2" t="s">
        <v>34</v>
      </c>
      <c r="W2707" s="10">
        <f t="shared" si="214"/>
        <v>0.02</v>
      </c>
    </row>
    <row r="2708" spans="1:23" x14ac:dyDescent="0.25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VLOOKUP(F2708:F7513,'Customer Info'!A:B,2,0)</f>
        <v>Rick</v>
      </c>
      <c r="H2708" s="6" t="str">
        <f>VLOOKUP($F$10:$F$4815,'Customer Info'!$A$1:$C$501,3,0)</f>
        <v>Duston</v>
      </c>
      <c r="I2708" s="6" t="str">
        <f>VLOOKUP($F$10:$F$4815,'Customer Info'!$A$1:$E$501,5,0)</f>
        <v>Bhiwandi</v>
      </c>
      <c r="J2708" s="2" t="s">
        <v>349</v>
      </c>
      <c r="K2708" s="7" t="str">
        <f>VLOOKUP($J:$J,'Product Details'!$B:$C,2,0)</f>
        <v>Furniture</v>
      </c>
      <c r="L2708" s="7" t="str">
        <f>VLOOKUP($J:$J,'Product Details'!$B:$D,3,0)</f>
        <v>Furnishings</v>
      </c>
      <c r="M2708" s="7"/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">
        <v>10</v>
      </c>
      <c r="T2708" s="9">
        <f t="shared" si="212"/>
        <v>102</v>
      </c>
      <c r="U2708" s="9">
        <f t="shared" si="213"/>
        <v>17</v>
      </c>
      <c r="V2708" s="2" t="s">
        <v>34</v>
      </c>
      <c r="W2708" s="10">
        <f t="shared" si="214"/>
        <v>0.02</v>
      </c>
    </row>
    <row r="2709" spans="1:23" x14ac:dyDescent="0.25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VLOOKUP(F2709:F7514,'Customer Info'!A:B,2,0)</f>
        <v>Michelle</v>
      </c>
      <c r="H2709" s="6" t="str">
        <f>VLOOKUP($F$10:$F$4815,'Customer Info'!$A$1:$C$501,3,0)</f>
        <v>Arnett</v>
      </c>
      <c r="I2709" s="6" t="str">
        <f>VLOOKUP($F$10:$F$4815,'Customer Info'!$A$1:$E$501,5,0)</f>
        <v>Yancheng</v>
      </c>
      <c r="J2709" s="2" t="s">
        <v>90</v>
      </c>
      <c r="K2709" s="7" t="str">
        <f>VLOOKUP($J:$J,'Product Details'!$B:$C,2,0)</f>
        <v>Office_Supplies</v>
      </c>
      <c r="L2709" s="7" t="str">
        <f>VLOOKUP($J:$J,'Product Details'!$B:$D,3,0)</f>
        <v>Paper</v>
      </c>
      <c r="M2709" s="7"/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">
        <v>34</v>
      </c>
      <c r="T2709" s="9">
        <f t="shared" si="212"/>
        <v>1203</v>
      </c>
      <c r="U2709" s="9">
        <f t="shared" si="213"/>
        <v>100</v>
      </c>
      <c r="V2709" s="2" t="s">
        <v>34</v>
      </c>
      <c r="W2709" s="10">
        <f t="shared" si="214"/>
        <v>0.02</v>
      </c>
    </row>
    <row r="2710" spans="1:23" x14ac:dyDescent="0.25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VLOOKUP(F2710:F7515,'Customer Info'!A:B,2,0)</f>
        <v>Tracy</v>
      </c>
      <c r="H2710" s="6" t="str">
        <f>VLOOKUP($F$10:$F$4815,'Customer Info'!$A$1:$C$501,3,0)</f>
        <v>Blumstein</v>
      </c>
      <c r="I2710" s="6" t="str">
        <f>VLOOKUP($F$10:$F$4815,'Customer Info'!$A$1:$E$501,5,0)</f>
        <v>Guangzhou</v>
      </c>
      <c r="J2710" s="2" t="s">
        <v>332</v>
      </c>
      <c r="K2710" s="7" t="str">
        <f>VLOOKUP($J:$J,'Product Details'!$B:$C,2,0)</f>
        <v>Technology</v>
      </c>
      <c r="L2710" s="7" t="str">
        <f>VLOOKUP($J:$J,'Product Details'!$B:$D,3,0)</f>
        <v>Phones</v>
      </c>
      <c r="M2710" s="7"/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">
        <v>85</v>
      </c>
      <c r="T2710" s="9">
        <f t="shared" si="212"/>
        <v>6814</v>
      </c>
      <c r="U2710" s="9">
        <f t="shared" si="213"/>
        <v>814</v>
      </c>
      <c r="V2710" s="2" t="s">
        <v>34</v>
      </c>
      <c r="W2710" s="10">
        <f t="shared" si="214"/>
        <v>0.05</v>
      </c>
    </row>
    <row r="2711" spans="1:23" x14ac:dyDescent="0.25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VLOOKUP(F2711:F7516,'Customer Info'!A:B,2,0)</f>
        <v>Toby</v>
      </c>
      <c r="H2711" s="6" t="str">
        <f>VLOOKUP($F$10:$F$4815,'Customer Info'!$A$1:$C$501,3,0)</f>
        <v>Carlisle</v>
      </c>
      <c r="I2711" s="6" t="str">
        <f>VLOOKUP($F$10:$F$4815,'Customer Info'!$A$1:$E$501,5,0)</f>
        <v>Depok</v>
      </c>
      <c r="J2711" s="2" t="s">
        <v>284</v>
      </c>
      <c r="K2711" s="7" t="str">
        <f>VLOOKUP($J:$J,'Product Details'!$B:$C,2,0)</f>
        <v>Furniture</v>
      </c>
      <c r="L2711" s="7" t="str">
        <f>VLOOKUP($J:$J,'Product Details'!$B:$D,3,0)</f>
        <v>Chairs</v>
      </c>
      <c r="M2711" s="7"/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">
        <v>30</v>
      </c>
      <c r="T2711" s="9">
        <f t="shared" si="212"/>
        <v>447</v>
      </c>
      <c r="U2711" s="9">
        <f t="shared" si="213"/>
        <v>48</v>
      </c>
      <c r="V2711" s="2" t="s">
        <v>34</v>
      </c>
      <c r="W2711" s="10">
        <f t="shared" si="214"/>
        <v>0.02</v>
      </c>
    </row>
    <row r="2712" spans="1:23" x14ac:dyDescent="0.25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VLOOKUP(F2712:F7517,'Customer Info'!A:B,2,0)</f>
        <v>Eugene</v>
      </c>
      <c r="H2712" s="6" t="str">
        <f>VLOOKUP($F$10:$F$4815,'Customer Info'!$A$1:$C$501,3,0)</f>
        <v>Hildebrand</v>
      </c>
      <c r="I2712" s="6" t="str">
        <f>VLOOKUP($F$10:$F$4815,'Customer Info'!$A$1:$E$501,5,0)</f>
        <v>Liaocheng</v>
      </c>
      <c r="J2712" s="2" t="s">
        <v>1168</v>
      </c>
      <c r="K2712" s="7" t="str">
        <f>VLOOKUP($J:$J,'Product Details'!$B:$C,2,0)</f>
        <v>Office_Supplies</v>
      </c>
      <c r="L2712" s="7" t="str">
        <f>VLOOKUP($J:$J,'Product Details'!$B:$D,3,0)</f>
        <v>Supplies</v>
      </c>
      <c r="M2712" s="7"/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">
        <v>83</v>
      </c>
      <c r="T2712" s="9">
        <f t="shared" si="212"/>
        <v>15927</v>
      </c>
      <c r="U2712" s="9">
        <f t="shared" si="213"/>
        <v>1271</v>
      </c>
      <c r="V2712" s="2" t="s">
        <v>34</v>
      </c>
      <c r="W2712" s="10">
        <f t="shared" si="214"/>
        <v>0.05</v>
      </c>
    </row>
    <row r="2713" spans="1:23" x14ac:dyDescent="0.25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VLOOKUP(F2713:F7518,'Customer Info'!A:B,2,0)</f>
        <v>Sara</v>
      </c>
      <c r="H2713" s="6" t="str">
        <f>VLOOKUP($F$10:$F$4815,'Customer Info'!$A$1:$C$501,3,0)</f>
        <v>Luxemburg</v>
      </c>
      <c r="I2713" s="6" t="str">
        <f>VLOOKUP($F$10:$F$4815,'Customer Info'!$A$1:$E$501,5,0)</f>
        <v>Luoyang</v>
      </c>
      <c r="J2713" s="2" t="s">
        <v>793</v>
      </c>
      <c r="K2713" s="7" t="str">
        <f>VLOOKUP($J:$J,'Product Details'!$B:$C,2,0)</f>
        <v>Office_Supplies</v>
      </c>
      <c r="L2713" s="7" t="str">
        <f>VLOOKUP($J:$J,'Product Details'!$B:$D,3,0)</f>
        <v>Fasteners</v>
      </c>
      <c r="M2713" s="7"/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">
        <v>91</v>
      </c>
      <c r="T2713" s="9">
        <f t="shared" si="212"/>
        <v>4795</v>
      </c>
      <c r="U2713" s="9">
        <f t="shared" si="213"/>
        <v>434</v>
      </c>
      <c r="V2713" s="2" t="s">
        <v>34</v>
      </c>
      <c r="W2713" s="10">
        <f t="shared" si="214"/>
        <v>0.02</v>
      </c>
    </row>
    <row r="2714" spans="1:23" x14ac:dyDescent="0.25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VLOOKUP(F2714:F7519,'Customer Info'!A:B,2,0)</f>
        <v>Roger</v>
      </c>
      <c r="H2714" s="6" t="str">
        <f>VLOOKUP($F$10:$F$4815,'Customer Info'!$A$1:$C$501,3,0)</f>
        <v>Barcio</v>
      </c>
      <c r="I2714" s="6" t="str">
        <f>VLOOKUP($F$10:$F$4815,'Customer Info'!$A$1:$E$501,5,0)</f>
        <v>Bremen</v>
      </c>
      <c r="J2714" s="2" t="s">
        <v>380</v>
      </c>
      <c r="K2714" s="7" t="str">
        <f>VLOOKUP($J:$J,'Product Details'!$B:$C,2,0)</f>
        <v>Office_Supplies</v>
      </c>
      <c r="L2714" s="7" t="str">
        <f>VLOOKUP($J:$J,'Product Details'!$B:$D,3,0)</f>
        <v>Fasteners</v>
      </c>
      <c r="M2714" s="7"/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">
        <v>30</v>
      </c>
      <c r="T2714" s="9">
        <f t="shared" si="212"/>
        <v>268</v>
      </c>
      <c r="U2714" s="9">
        <f t="shared" si="213"/>
        <v>44</v>
      </c>
      <c r="V2714" s="2" t="s">
        <v>34</v>
      </c>
      <c r="W2714" s="10">
        <f t="shared" si="214"/>
        <v>0.02</v>
      </c>
    </row>
    <row r="2715" spans="1:23" x14ac:dyDescent="0.25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VLOOKUP(F2715:F7520,'Customer Info'!A:B,2,0)</f>
        <v>Kelly</v>
      </c>
      <c r="H2715" s="6" t="str">
        <f>VLOOKUP($F$10:$F$4815,'Customer Info'!$A$1:$C$501,3,0)</f>
        <v>Collister</v>
      </c>
      <c r="I2715" s="6" t="str">
        <f>VLOOKUP($F$10:$F$4815,'Customer Info'!$A$1:$E$501,5,0)</f>
        <v>Sydney</v>
      </c>
      <c r="J2715" s="2" t="s">
        <v>748</v>
      </c>
      <c r="K2715" s="7" t="str">
        <f>VLOOKUP($J:$J,'Product Details'!$B:$C,2,0)</f>
        <v>Office_Supplies</v>
      </c>
      <c r="L2715" s="7" t="str">
        <f>VLOOKUP($J:$J,'Product Details'!$B:$D,3,0)</f>
        <v>Storage</v>
      </c>
      <c r="M2715" s="7"/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40302</v>
      </c>
      <c r="S2715" s="2">
        <v>20</v>
      </c>
      <c r="T2715" s="9">
        <f t="shared" si="212"/>
        <v>40322</v>
      </c>
      <c r="U2715" s="9">
        <f t="shared" si="213"/>
        <v>2594</v>
      </c>
      <c r="V2715" s="2" t="s">
        <v>34</v>
      </c>
      <c r="W2715" s="10">
        <f t="shared" si="214"/>
        <v>7.0000000000000007E-2</v>
      </c>
    </row>
    <row r="2716" spans="1:23" x14ac:dyDescent="0.25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VLOOKUP(F2716:F7521,'Customer Info'!A:B,2,0)</f>
        <v>Dianna</v>
      </c>
      <c r="H2716" s="6" t="str">
        <f>VLOOKUP($F$10:$F$4815,'Customer Info'!$A$1:$C$501,3,0)</f>
        <v>Wilson</v>
      </c>
      <c r="I2716" s="6" t="str">
        <f>VLOOKUP($F$10:$F$4815,'Customer Info'!$A$1:$E$501,5,0)</f>
        <v>Pematangsiantar</v>
      </c>
      <c r="J2716" s="2" t="s">
        <v>762</v>
      </c>
      <c r="K2716" s="7" t="str">
        <f>VLOOKUP($J:$J,'Product Details'!$B:$C,2,0)</f>
        <v>Technology</v>
      </c>
      <c r="L2716" s="7" t="str">
        <f>VLOOKUP($J:$J,'Product Details'!$B:$D,3,0)</f>
        <v>Machines</v>
      </c>
      <c r="M2716" s="7"/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2042</v>
      </c>
      <c r="S2716" s="2">
        <v>49</v>
      </c>
      <c r="T2716" s="9">
        <f t="shared" si="212"/>
        <v>2091</v>
      </c>
      <c r="U2716" s="9">
        <f t="shared" si="213"/>
        <v>126</v>
      </c>
      <c r="V2716" s="2" t="s">
        <v>34</v>
      </c>
      <c r="W2716" s="10">
        <f t="shared" si="214"/>
        <v>0.02</v>
      </c>
    </row>
    <row r="2717" spans="1:23" x14ac:dyDescent="0.25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VLOOKUP(F2717:F7522,'Customer Info'!A:B,2,0)</f>
        <v>Vivek</v>
      </c>
      <c r="H2717" s="6" t="str">
        <f>VLOOKUP($F$10:$F$4815,'Customer Info'!$A$1:$C$501,3,0)</f>
        <v>Gonzalez</v>
      </c>
      <c r="I2717" s="6" t="str">
        <f>VLOOKUP($F$10:$F$4815,'Customer Info'!$A$1:$E$501,5,0)</f>
        <v>Nanyang</v>
      </c>
      <c r="J2717" s="2" t="s">
        <v>63</v>
      </c>
      <c r="K2717" s="7" t="str">
        <f>VLOOKUP($J:$J,'Product Details'!$B:$C,2,0)</f>
        <v>Office_Supplies</v>
      </c>
      <c r="L2717" s="7" t="str">
        <f>VLOOKUP($J:$J,'Product Details'!$B:$D,3,0)</f>
        <v>Envelopes</v>
      </c>
      <c r="M2717" s="7"/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1983</v>
      </c>
      <c r="S2717" s="2">
        <v>29</v>
      </c>
      <c r="T2717" s="9">
        <f t="shared" si="212"/>
        <v>2012</v>
      </c>
      <c r="U2717" s="9">
        <f t="shared" si="213"/>
        <v>104</v>
      </c>
      <c r="V2717" s="2" t="s">
        <v>64</v>
      </c>
      <c r="W2717" s="10">
        <f t="shared" si="214"/>
        <v>0.02</v>
      </c>
    </row>
    <row r="2718" spans="1:23" x14ac:dyDescent="0.25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VLOOKUP(F2718:F7523,'Customer Info'!A:B,2,0)</f>
        <v>Randy</v>
      </c>
      <c r="H2718" s="6" t="str">
        <f>VLOOKUP($F$10:$F$4815,'Customer Info'!$A$1:$C$501,3,0)</f>
        <v>Bradley</v>
      </c>
      <c r="I2718" s="6" t="str">
        <f>VLOOKUP($F$10:$F$4815,'Customer Info'!$A$1:$E$501,5,0)</f>
        <v>Wollongong</v>
      </c>
      <c r="J2718" s="2" t="s">
        <v>57</v>
      </c>
      <c r="K2718" s="7" t="str">
        <f>VLOOKUP($J:$J,'Product Details'!$B:$C,2,0)</f>
        <v>Technology</v>
      </c>
      <c r="L2718" s="7" t="str">
        <f>VLOOKUP($J:$J,'Product Details'!$B:$D,3,0)</f>
        <v>Accessories</v>
      </c>
      <c r="M2718" s="7"/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26080</v>
      </c>
      <c r="S2718" s="2">
        <v>43</v>
      </c>
      <c r="T2718" s="9">
        <f t="shared" si="212"/>
        <v>26123</v>
      </c>
      <c r="U2718" s="9">
        <f t="shared" si="213"/>
        <v>2183</v>
      </c>
      <c r="V2718" s="2" t="s">
        <v>34</v>
      </c>
      <c r="W2718" s="10">
        <f t="shared" si="214"/>
        <v>7.0000000000000007E-2</v>
      </c>
    </row>
    <row r="2719" spans="1:23" x14ac:dyDescent="0.25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VLOOKUP(F2719:F7524,'Customer Info'!A:B,2,0)</f>
        <v>Vivek</v>
      </c>
      <c r="H2719" s="6" t="str">
        <f>VLOOKUP($F$10:$F$4815,'Customer Info'!$A$1:$C$501,3,0)</f>
        <v>Gonzalez</v>
      </c>
      <c r="I2719" s="6" t="str">
        <f>VLOOKUP($F$10:$F$4815,'Customer Info'!$A$1:$E$501,5,0)</f>
        <v>Nanyang</v>
      </c>
      <c r="J2719" s="2" t="s">
        <v>867</v>
      </c>
      <c r="K2719" s="7" t="str">
        <f>VLOOKUP($J:$J,'Product Details'!$B:$C,2,0)</f>
        <v>Furniture</v>
      </c>
      <c r="L2719" s="7" t="str">
        <f>VLOOKUP($J:$J,'Product Details'!$B:$D,3,0)</f>
        <v>Chairs</v>
      </c>
      <c r="M2719" s="7"/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2162</v>
      </c>
      <c r="S2719" s="2">
        <v>71</v>
      </c>
      <c r="T2719" s="9">
        <f t="shared" si="212"/>
        <v>2233</v>
      </c>
      <c r="U2719" s="9">
        <f t="shared" si="213"/>
        <v>267</v>
      </c>
      <c r="V2719" s="2" t="s">
        <v>64</v>
      </c>
      <c r="W2719" s="10">
        <f t="shared" si="214"/>
        <v>0.02</v>
      </c>
    </row>
    <row r="2720" spans="1:23" x14ac:dyDescent="0.25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VLOOKUP(F2720:F7525,'Customer Info'!A:B,2,0)</f>
        <v>Christine</v>
      </c>
      <c r="H2720" s="6" t="str">
        <f>VLOOKUP($F$10:$F$4815,'Customer Info'!$A$1:$C$501,3,0)</f>
        <v>Abelman</v>
      </c>
      <c r="I2720" s="6" t="str">
        <f>VLOOKUP($F$10:$F$4815,'Customer Info'!$A$1:$E$501,5,0)</f>
        <v>Nasik</v>
      </c>
      <c r="J2720" s="2" t="s">
        <v>573</v>
      </c>
      <c r="K2720" s="7" t="str">
        <f>VLOOKUP($J:$J,'Product Details'!$B:$C,2,0)</f>
        <v>Technology</v>
      </c>
      <c r="L2720" s="7" t="str">
        <f>VLOOKUP($J:$J,'Product Details'!$B:$D,3,0)</f>
        <v>Machines</v>
      </c>
      <c r="M2720" s="7"/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3596</v>
      </c>
      <c r="S2720" s="2">
        <v>36</v>
      </c>
      <c r="T2720" s="9">
        <f t="shared" si="212"/>
        <v>3632</v>
      </c>
      <c r="U2720" s="9">
        <f t="shared" si="213"/>
        <v>300</v>
      </c>
      <c r="V2720" s="2" t="s">
        <v>64</v>
      </c>
      <c r="W2720" s="10">
        <f t="shared" si="214"/>
        <v>0.02</v>
      </c>
    </row>
    <row r="2721" spans="1:23" x14ac:dyDescent="0.25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VLOOKUP(F2721:F7526,'Customer Info'!A:B,2,0)</f>
        <v>Julie</v>
      </c>
      <c r="H2721" s="6" t="str">
        <f>VLOOKUP($F$10:$F$4815,'Customer Info'!$A$1:$C$501,3,0)</f>
        <v>Prescott</v>
      </c>
      <c r="I2721" s="6" t="str">
        <f>VLOOKUP($F$10:$F$4815,'Customer Info'!$A$1:$E$501,5,0)</f>
        <v>Norderstedt</v>
      </c>
      <c r="J2721" s="2" t="s">
        <v>246</v>
      </c>
      <c r="K2721" s="7" t="str">
        <f>VLOOKUP($J:$J,'Product Details'!$B:$C,2,0)</f>
        <v>Office_Supplies</v>
      </c>
      <c r="L2721" s="7" t="str">
        <f>VLOOKUP($J:$J,'Product Details'!$B:$D,3,0)</f>
        <v>Envelopes</v>
      </c>
      <c r="M2721" s="7"/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2631</v>
      </c>
      <c r="S2721" s="2">
        <v>47</v>
      </c>
      <c r="T2721" s="9">
        <f t="shared" si="212"/>
        <v>2678</v>
      </c>
      <c r="U2721" s="9">
        <f t="shared" si="213"/>
        <v>314</v>
      </c>
      <c r="V2721" s="2" t="s">
        <v>34</v>
      </c>
      <c r="W2721" s="10">
        <f t="shared" si="214"/>
        <v>0.02</v>
      </c>
    </row>
    <row r="2722" spans="1:23" x14ac:dyDescent="0.25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VLOOKUP(F2722:F7527,'Customer Info'!A:B,2,0)</f>
        <v>Trudy</v>
      </c>
      <c r="H2722" s="6" t="str">
        <f>VLOOKUP($F$10:$F$4815,'Customer Info'!$A$1:$C$501,3,0)</f>
        <v>Glocke</v>
      </c>
      <c r="I2722" s="6" t="str">
        <f>VLOOKUP($F$10:$F$4815,'Customer Info'!$A$1:$E$501,5,0)</f>
        <v>Huaiyin</v>
      </c>
      <c r="J2722" s="2" t="s">
        <v>894</v>
      </c>
      <c r="K2722" s="7" t="str">
        <f>VLOOKUP($J:$J,'Product Details'!$B:$C,2,0)</f>
        <v>Technology</v>
      </c>
      <c r="L2722" s="7" t="str">
        <f>VLOOKUP($J:$J,'Product Details'!$B:$D,3,0)</f>
        <v>Machines</v>
      </c>
      <c r="M2722" s="7"/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1052</v>
      </c>
      <c r="S2722" s="2">
        <v>49</v>
      </c>
      <c r="T2722" s="9">
        <f t="shared" si="212"/>
        <v>1101</v>
      </c>
      <c r="U2722" s="9">
        <f t="shared" si="213"/>
        <v>127</v>
      </c>
      <c r="V2722" s="2" t="s">
        <v>31</v>
      </c>
      <c r="W2722" s="10">
        <f t="shared" si="214"/>
        <v>0.02</v>
      </c>
    </row>
    <row r="2723" spans="1:23" x14ac:dyDescent="0.25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VLOOKUP(F2723:F7528,'Customer Info'!A:B,2,0)</f>
        <v>Rob</v>
      </c>
      <c r="H2723" s="6" t="str">
        <f>VLOOKUP($F$10:$F$4815,'Customer Info'!$A$1:$C$501,3,0)</f>
        <v>Williams</v>
      </c>
      <c r="I2723" s="6" t="str">
        <f>VLOOKUP($F$10:$F$4815,'Customer Info'!$A$1:$E$501,5,0)</f>
        <v>Wodonga</v>
      </c>
      <c r="J2723" s="2" t="s">
        <v>205</v>
      </c>
      <c r="K2723" s="7" t="str">
        <f>VLOOKUP($J:$J,'Product Details'!$B:$C,2,0)</f>
        <v>Office_Supplies</v>
      </c>
      <c r="L2723" s="7" t="str">
        <f>VLOOKUP($J:$J,'Product Details'!$B:$D,3,0)</f>
        <v>Labels</v>
      </c>
      <c r="M2723" s="7"/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210</v>
      </c>
      <c r="S2723" s="2">
        <v>76</v>
      </c>
      <c r="T2723" s="9">
        <f t="shared" si="212"/>
        <v>286</v>
      </c>
      <c r="U2723" s="9">
        <f t="shared" si="213"/>
        <v>95</v>
      </c>
      <c r="V2723" s="2" t="s">
        <v>34</v>
      </c>
      <c r="W2723" s="10">
        <f t="shared" si="214"/>
        <v>0.02</v>
      </c>
    </row>
    <row r="2724" spans="1:23" x14ac:dyDescent="0.25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VLOOKUP(F2724:F7529,'Customer Info'!A:B,2,0)</f>
        <v>Shirley</v>
      </c>
      <c r="H2724" s="6" t="str">
        <f>VLOOKUP($F$10:$F$4815,'Customer Info'!$A$1:$C$501,3,0)</f>
        <v>Jackson</v>
      </c>
      <c r="I2724" s="6" t="str">
        <f>VLOOKUP($F$10:$F$4815,'Customer Info'!$A$1:$E$501,5,0)</f>
        <v>Gold Coast</v>
      </c>
      <c r="J2724" s="2" t="s">
        <v>119</v>
      </c>
      <c r="K2724" s="7" t="str">
        <f>VLOOKUP($J:$J,'Product Details'!$B:$C,2,0)</f>
        <v>Furniture</v>
      </c>
      <c r="L2724" s="7" t="str">
        <f>VLOOKUP($J:$J,'Product Details'!$B:$D,3,0)</f>
        <v>Furnishings</v>
      </c>
      <c r="M2724" s="7"/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2116</v>
      </c>
      <c r="S2724" s="2">
        <v>26</v>
      </c>
      <c r="T2724" s="9">
        <f t="shared" si="212"/>
        <v>2142</v>
      </c>
      <c r="U2724" s="9">
        <f t="shared" si="213"/>
        <v>164</v>
      </c>
      <c r="V2724" s="2" t="s">
        <v>64</v>
      </c>
      <c r="W2724" s="10">
        <f t="shared" si="214"/>
        <v>0.02</v>
      </c>
    </row>
    <row r="2725" spans="1:23" x14ac:dyDescent="0.25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VLOOKUP(F2725:F7530,'Customer Info'!A:B,2,0)</f>
        <v>Andrew</v>
      </c>
      <c r="H2725" s="6" t="str">
        <f>VLOOKUP($F$10:$F$4815,'Customer Info'!$A$1:$C$501,3,0)</f>
        <v>Gjertsen</v>
      </c>
      <c r="I2725" s="6" t="str">
        <f>VLOOKUP($F$10:$F$4815,'Customer Info'!$A$1:$E$501,5,0)</f>
        <v>Hamburg</v>
      </c>
      <c r="J2725" s="2" t="s">
        <v>187</v>
      </c>
      <c r="K2725" s="7" t="str">
        <f>VLOOKUP($J:$J,'Product Details'!$B:$C,2,0)</f>
        <v>Technology</v>
      </c>
      <c r="L2725" s="7" t="str">
        <f>VLOOKUP($J:$J,'Product Details'!$B:$D,3,0)</f>
        <v>Accessories</v>
      </c>
      <c r="M2725" s="7"/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2342</v>
      </c>
      <c r="S2725" s="2">
        <v>83</v>
      </c>
      <c r="T2725" s="9">
        <f t="shared" si="212"/>
        <v>2425</v>
      </c>
      <c r="U2725" s="9">
        <f t="shared" si="213"/>
        <v>215</v>
      </c>
      <c r="V2725" s="2" t="s">
        <v>34</v>
      </c>
      <c r="W2725" s="10">
        <f t="shared" si="214"/>
        <v>0.02</v>
      </c>
    </row>
    <row r="2726" spans="1:23" x14ac:dyDescent="0.25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VLOOKUP(F2726:F7531,'Customer Info'!A:B,2,0)</f>
        <v>Dionis</v>
      </c>
      <c r="H2726" s="6" t="str">
        <f>VLOOKUP($F$10:$F$4815,'Customer Info'!$A$1:$C$501,3,0)</f>
        <v>Lloyd</v>
      </c>
      <c r="I2726" s="6" t="str">
        <f>VLOOKUP($F$10:$F$4815,'Customer Info'!$A$1:$E$501,5,0)</f>
        <v>Kamarhati</v>
      </c>
      <c r="J2726" s="2" t="s">
        <v>5</v>
      </c>
      <c r="K2726" s="7" t="str">
        <f>VLOOKUP($J:$J,'Product Details'!$B:$C,2,0)</f>
        <v>Furniture</v>
      </c>
      <c r="L2726" s="7" t="str">
        <f>VLOOKUP($J:$J,'Product Details'!$B:$D,3,0)</f>
        <v>Furnishings</v>
      </c>
      <c r="M2726" s="7"/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417</v>
      </c>
      <c r="S2726" s="2">
        <v>30</v>
      </c>
      <c r="T2726" s="9">
        <f t="shared" si="212"/>
        <v>447</v>
      </c>
      <c r="U2726" s="9">
        <f t="shared" si="213"/>
        <v>48</v>
      </c>
      <c r="V2726" s="2" t="s">
        <v>34</v>
      </c>
      <c r="W2726" s="10">
        <f t="shared" si="214"/>
        <v>0.02</v>
      </c>
    </row>
    <row r="2727" spans="1:23" x14ac:dyDescent="0.25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VLOOKUP(F2727:F7532,'Customer Info'!A:B,2,0)</f>
        <v>Kean</v>
      </c>
      <c r="H2727" s="6" t="str">
        <f>VLOOKUP($F$10:$F$4815,'Customer Info'!$A$1:$C$501,3,0)</f>
        <v>Thornton</v>
      </c>
      <c r="I2727" s="6" t="str">
        <f>VLOOKUP($F$10:$F$4815,'Customer Info'!$A$1:$E$501,5,0)</f>
        <v>Brisbane</v>
      </c>
      <c r="J2727" s="2" t="s">
        <v>135</v>
      </c>
      <c r="K2727" s="7" t="str">
        <f>VLOOKUP($J:$J,'Product Details'!$B:$C,2)</f>
        <v>Office_Supplies</v>
      </c>
      <c r="L2727" s="7" t="e">
        <f>VLOOKUP($J:$J,'Product Details'!$B:$D,3,0)</f>
        <v>#N/A</v>
      </c>
      <c r="M2727" s="7"/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300</v>
      </c>
      <c r="S2727" s="2">
        <v>10</v>
      </c>
      <c r="T2727" s="9">
        <f t="shared" si="212"/>
        <v>310</v>
      </c>
      <c r="U2727" s="9">
        <f t="shared" si="213"/>
        <v>25</v>
      </c>
      <c r="V2727" s="2" t="s">
        <v>34</v>
      </c>
      <c r="W2727" s="10">
        <f t="shared" si="214"/>
        <v>0.02</v>
      </c>
    </row>
    <row r="2728" spans="1:23" x14ac:dyDescent="0.25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VLOOKUP(F2728:F7533,'Customer Info'!A:B,2,0)</f>
        <v>Andrew</v>
      </c>
      <c r="H2728" s="6" t="str">
        <f>VLOOKUP($F$10:$F$4815,'Customer Info'!$A$1:$C$501,3,0)</f>
        <v>Gjertsen</v>
      </c>
      <c r="I2728" s="6" t="str">
        <f>VLOOKUP($F$10:$F$4815,'Customer Info'!$A$1:$E$501,5,0)</f>
        <v>Hamburg</v>
      </c>
      <c r="J2728" s="2" t="s">
        <v>335</v>
      </c>
      <c r="K2728" s="7" t="str">
        <f>VLOOKUP($J:$J,'Product Details'!$B:$C,2,0)</f>
        <v>Office_Supplies</v>
      </c>
      <c r="L2728" s="7" t="str">
        <f>VLOOKUP($J:$J,'Product Details'!$B:$D,3,0)</f>
        <v>Paper</v>
      </c>
      <c r="M2728" s="7"/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5163</v>
      </c>
      <c r="S2728" s="2">
        <v>32</v>
      </c>
      <c r="T2728" s="9">
        <f t="shared" si="212"/>
        <v>5195</v>
      </c>
      <c r="U2728" s="9">
        <f t="shared" si="213"/>
        <v>275</v>
      </c>
      <c r="V2728" s="2" t="s">
        <v>64</v>
      </c>
      <c r="W2728" s="10">
        <f t="shared" si="214"/>
        <v>0.05</v>
      </c>
    </row>
    <row r="2729" spans="1:23" x14ac:dyDescent="0.25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VLOOKUP(F2729:F7534,'Customer Info'!A:B,2,0)</f>
        <v>Christina</v>
      </c>
      <c r="H2729" s="6" t="str">
        <f>VLOOKUP($F$10:$F$4815,'Customer Info'!$A$1:$C$501,3,0)</f>
        <v>VanderZanden</v>
      </c>
      <c r="I2729" s="6" t="str">
        <f>VLOOKUP($F$10:$F$4815,'Customer Info'!$A$1:$E$501,5,0)</f>
        <v>Gold Coast</v>
      </c>
      <c r="J2729" s="2" t="s">
        <v>164</v>
      </c>
      <c r="K2729" s="7" t="str">
        <f>VLOOKUP($J:$J,'Product Details'!$B:$C,2,0)</f>
        <v>Office_Supplies</v>
      </c>
      <c r="L2729" s="7" t="str">
        <f>VLOOKUP($J:$J,'Product Details'!$B:$D,3,0)</f>
        <v>Appliances</v>
      </c>
      <c r="M2729" s="7"/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2085</v>
      </c>
      <c r="S2729" s="2">
        <v>58</v>
      </c>
      <c r="T2729" s="9">
        <f t="shared" si="212"/>
        <v>2143</v>
      </c>
      <c r="U2729" s="9">
        <f t="shared" si="213"/>
        <v>160</v>
      </c>
      <c r="V2729" s="2" t="s">
        <v>34</v>
      </c>
      <c r="W2729" s="10">
        <f t="shared" si="214"/>
        <v>0.02</v>
      </c>
    </row>
    <row r="2730" spans="1:23" x14ac:dyDescent="0.25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VLOOKUP(F2730:F7535,'Customer Info'!A:B,2,0)</f>
        <v>Bill</v>
      </c>
      <c r="H2730" s="6" t="str">
        <f>VLOOKUP($F$10:$F$4815,'Customer Info'!$A$1:$C$501,3,0)</f>
        <v>Eplett</v>
      </c>
      <c r="I2730" s="6" t="str">
        <f>VLOOKUP($F$10:$F$4815,'Customer Info'!$A$1:$E$501,5,0)</f>
        <v>Newcastle</v>
      </c>
      <c r="J2730" s="2" t="s">
        <v>841</v>
      </c>
      <c r="K2730" s="7" t="str">
        <f>VLOOKUP($J:$J,'Product Details'!$B:$C,2,0)</f>
        <v>Office_Supplies</v>
      </c>
      <c r="L2730" s="7" t="str">
        <f>VLOOKUP($J:$J,'Product Details'!$B:$D,3,0)</f>
        <v>Envelopes</v>
      </c>
      <c r="M2730" s="7"/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173</v>
      </c>
      <c r="S2730" s="2">
        <v>30</v>
      </c>
      <c r="T2730" s="9">
        <f t="shared" si="212"/>
        <v>203</v>
      </c>
      <c r="U2730" s="9">
        <f t="shared" si="213"/>
        <v>48</v>
      </c>
      <c r="V2730" s="2" t="s">
        <v>34</v>
      </c>
      <c r="W2730" s="10">
        <f t="shared" si="214"/>
        <v>0.02</v>
      </c>
    </row>
    <row r="2731" spans="1:23" x14ac:dyDescent="0.25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VLOOKUP(F2731:F7536,'Customer Info'!A:B,2,0)</f>
        <v>John</v>
      </c>
      <c r="H2731" s="6" t="str">
        <f>VLOOKUP($F$10:$F$4815,'Customer Info'!$A$1:$C$501,3,0)</f>
        <v>Grady</v>
      </c>
      <c r="I2731" s="6" t="str">
        <f>VLOOKUP($F$10:$F$4815,'Customer Info'!$A$1:$E$501,5,0)</f>
        <v>Mianyang</v>
      </c>
      <c r="J2731" s="2" t="s">
        <v>860</v>
      </c>
      <c r="K2731" s="7" t="str">
        <f>VLOOKUP($J:$J,'Product Details'!$B:$C,2,0)</f>
        <v>Furniture</v>
      </c>
      <c r="L2731" s="7" t="str">
        <f>VLOOKUP($J:$J,'Product Details'!$B:$D,3,0)</f>
        <v>Bookcases</v>
      </c>
      <c r="M2731" s="7"/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5151</v>
      </c>
      <c r="S2731" s="2">
        <v>87</v>
      </c>
      <c r="T2731" s="9">
        <f t="shared" si="212"/>
        <v>5238</v>
      </c>
      <c r="U2731" s="9">
        <f t="shared" si="213"/>
        <v>282</v>
      </c>
      <c r="V2731" s="2" t="s">
        <v>34</v>
      </c>
      <c r="W2731" s="10">
        <f t="shared" si="214"/>
        <v>0.05</v>
      </c>
    </row>
    <row r="2732" spans="1:23" x14ac:dyDescent="0.25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VLOOKUP(F2732:F7537,'Customer Info'!A:B,2,0)</f>
        <v>Troy</v>
      </c>
      <c r="H2732" s="6" t="str">
        <f>VLOOKUP($F$10:$F$4815,'Customer Info'!$A$1:$C$501,3,0)</f>
        <v>Blackwell</v>
      </c>
      <c r="I2732" s="6" t="str">
        <f>VLOOKUP($F$10:$F$4815,'Customer Info'!$A$1:$E$501,5,0)</f>
        <v>Akola</v>
      </c>
      <c r="J2732" s="2" t="s">
        <v>329</v>
      </c>
      <c r="K2732" s="7" t="str">
        <f>VLOOKUP($J:$J,'Product Details'!$B:$C,2,0)</f>
        <v>Office_Supplies</v>
      </c>
      <c r="L2732" s="7" t="str">
        <f>VLOOKUP($J:$J,'Product Details'!$B:$D,3,0)</f>
        <v>Appliances</v>
      </c>
      <c r="M2732" s="7"/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3130</v>
      </c>
      <c r="S2732" s="2">
        <v>21</v>
      </c>
      <c r="T2732" s="9">
        <f t="shared" si="212"/>
        <v>3151</v>
      </c>
      <c r="U2732" s="9">
        <f t="shared" si="213"/>
        <v>356</v>
      </c>
      <c r="V2732" s="2" t="s">
        <v>64</v>
      </c>
      <c r="W2732" s="10">
        <f t="shared" si="214"/>
        <v>0.02</v>
      </c>
    </row>
    <row r="2733" spans="1:23" x14ac:dyDescent="0.25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VLOOKUP(F2733:F7538,'Customer Info'!A:B,2,0)</f>
        <v>Erica</v>
      </c>
      <c r="H2733" s="6" t="str">
        <f>VLOOKUP($F$10:$F$4815,'Customer Info'!$A$1:$C$501,3,0)</f>
        <v>Smith</v>
      </c>
      <c r="I2733" s="6" t="str">
        <f>VLOOKUP($F$10:$F$4815,'Customer Info'!$A$1:$E$501,5,0)</f>
        <v>Halle</v>
      </c>
      <c r="J2733" s="2" t="s">
        <v>817</v>
      </c>
      <c r="K2733" s="7" t="str">
        <f>VLOOKUP($J:$J,'Product Details'!$B:$C,2,0)</f>
        <v>Office_Supplies</v>
      </c>
      <c r="L2733" s="7" t="str">
        <f>VLOOKUP($J:$J,'Product Details'!$B:$D,3,0)</f>
        <v>Labels</v>
      </c>
      <c r="M2733" s="7"/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417</v>
      </c>
      <c r="S2733" s="2">
        <v>30</v>
      </c>
      <c r="T2733" s="9">
        <f t="shared" si="212"/>
        <v>447</v>
      </c>
      <c r="U2733" s="9">
        <f t="shared" si="213"/>
        <v>48</v>
      </c>
      <c r="V2733" s="2" t="s">
        <v>34</v>
      </c>
      <c r="W2733" s="10">
        <f t="shared" si="214"/>
        <v>0.02</v>
      </c>
    </row>
    <row r="2734" spans="1:23" x14ac:dyDescent="0.25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VLOOKUP(F2734:F7539,'Customer Info'!A:B,2,0)</f>
        <v>Duane</v>
      </c>
      <c r="H2734" s="6" t="str">
        <f>VLOOKUP($F$10:$F$4815,'Customer Info'!$A$1:$C$501,3,0)</f>
        <v>Noonan</v>
      </c>
      <c r="I2734" s="6" t="str">
        <f>VLOOKUP($F$10:$F$4815,'Customer Info'!$A$1:$E$501,5,0)</f>
        <v>Durg</v>
      </c>
      <c r="J2734" s="2" t="s">
        <v>135</v>
      </c>
      <c r="K2734" s="7" t="str">
        <f>VLOOKUP($J:$J,'Product Details'!$B:$C,2)</f>
        <v>Office_Supplies</v>
      </c>
      <c r="L2734" s="7" t="e">
        <f>VLOOKUP($J:$J,'Product Details'!$B:$D,3,0)</f>
        <v>#N/A</v>
      </c>
      <c r="M2734" s="7"/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3872</v>
      </c>
      <c r="S2734" s="2">
        <v>48</v>
      </c>
      <c r="T2734" s="9">
        <f t="shared" si="212"/>
        <v>3920</v>
      </c>
      <c r="U2734" s="9">
        <f t="shared" si="213"/>
        <v>268</v>
      </c>
      <c r="V2734" s="2" t="s">
        <v>34</v>
      </c>
      <c r="W2734" s="10">
        <f t="shared" si="214"/>
        <v>0.02</v>
      </c>
    </row>
    <row r="2735" spans="1:23" x14ac:dyDescent="0.25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VLOOKUP(F2735:F7540,'Customer Info'!A:B,2,0)</f>
        <v>Dean</v>
      </c>
      <c r="H2735" s="6" t="str">
        <f>VLOOKUP($F$10:$F$4815,'Customer Info'!$A$1:$C$501,3,0)</f>
        <v>Katz</v>
      </c>
      <c r="I2735" s="6" t="str">
        <f>VLOOKUP($F$10:$F$4815,'Customer Info'!$A$1:$E$501,5,0)</f>
        <v>Changzhou</v>
      </c>
      <c r="J2735" s="2" t="s">
        <v>399</v>
      </c>
      <c r="K2735" s="7" t="str">
        <f>VLOOKUP($J:$J,'Product Details'!$B:$C,2,0)</f>
        <v>Office_Supplies</v>
      </c>
      <c r="L2735" s="7" t="str">
        <f>VLOOKUP($J:$J,'Product Details'!$B:$D,3,0)</f>
        <v>Art</v>
      </c>
      <c r="M2735" s="7"/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1622</v>
      </c>
      <c r="S2735" s="2">
        <v>54</v>
      </c>
      <c r="T2735" s="9">
        <f t="shared" si="212"/>
        <v>1676</v>
      </c>
      <c r="U2735" s="9">
        <f t="shared" si="213"/>
        <v>116</v>
      </c>
      <c r="V2735" s="2" t="s">
        <v>64</v>
      </c>
      <c r="W2735" s="10">
        <f t="shared" si="214"/>
        <v>0.02</v>
      </c>
    </row>
    <row r="2736" spans="1:23" x14ac:dyDescent="0.25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VLOOKUP(F2736:F7541,'Customer Info'!A:B,2,0)</f>
        <v>Max</v>
      </c>
      <c r="H2736" s="6" t="str">
        <f>VLOOKUP($F$10:$F$4815,'Customer Info'!$A$1:$C$501,3,0)</f>
        <v>Ludwig</v>
      </c>
      <c r="I2736" s="6" t="str">
        <f>VLOOKUP($F$10:$F$4815,'Customer Info'!$A$1:$E$501,5,0)</f>
        <v>Newcastle</v>
      </c>
      <c r="J2736" s="2" t="s">
        <v>46</v>
      </c>
      <c r="K2736" s="7" t="str">
        <f>VLOOKUP($J:$J,'Product Details'!$B:$C,2,0)</f>
        <v>Technology</v>
      </c>
      <c r="L2736" s="7" t="str">
        <f>VLOOKUP($J:$J,'Product Details'!$B:$D,3,0)</f>
        <v>Machines</v>
      </c>
      <c r="M2736" s="7"/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408</v>
      </c>
      <c r="S2736" s="2">
        <v>10</v>
      </c>
      <c r="T2736" s="9">
        <f t="shared" si="212"/>
        <v>418</v>
      </c>
      <c r="U2736" s="9">
        <f t="shared" si="213"/>
        <v>40</v>
      </c>
      <c r="V2736" s="2" t="s">
        <v>34</v>
      </c>
      <c r="W2736" s="10">
        <f t="shared" si="214"/>
        <v>0.02</v>
      </c>
    </row>
    <row r="2737" spans="1:23" x14ac:dyDescent="0.25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VLOOKUP(F2737:F7542,'Customer Info'!A:B,2,0)</f>
        <v>Craig</v>
      </c>
      <c r="H2737" s="6" t="str">
        <f>VLOOKUP($F$10:$F$4815,'Customer Info'!$A$1:$C$501,3,0)</f>
        <v>Carreira</v>
      </c>
      <c r="I2737" s="6" t="str">
        <f>VLOOKUP($F$10:$F$4815,'Customer Info'!$A$1:$E$501,5,0)</f>
        <v>Worms</v>
      </c>
      <c r="J2737" s="2" t="s">
        <v>243</v>
      </c>
      <c r="K2737" s="7" t="str">
        <f>VLOOKUP($J:$J,'Product Details'!$B:$C,2,0)</f>
        <v>Office_Supplies</v>
      </c>
      <c r="L2737" s="7" t="str">
        <f>VLOOKUP($J:$J,'Product Details'!$B:$D,3,0)</f>
        <v>Storage</v>
      </c>
      <c r="M2737" s="7"/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1521</v>
      </c>
      <c r="S2737" s="2">
        <v>30</v>
      </c>
      <c r="T2737" s="9">
        <f t="shared" si="212"/>
        <v>1551</v>
      </c>
      <c r="U2737" s="9">
        <f t="shared" si="213"/>
        <v>165</v>
      </c>
      <c r="V2737" s="2" t="s">
        <v>34</v>
      </c>
      <c r="W2737" s="10">
        <f t="shared" si="214"/>
        <v>0.02</v>
      </c>
    </row>
    <row r="2738" spans="1:23" x14ac:dyDescent="0.25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VLOOKUP(F2738:F7543,'Customer Info'!A:B,2,0)</f>
        <v>Jim</v>
      </c>
      <c r="H2738" s="6" t="str">
        <f>VLOOKUP($F$10:$F$4815,'Customer Info'!$A$1:$C$501,3,0)</f>
        <v>Karlsson</v>
      </c>
      <c r="I2738" s="6" t="str">
        <f>VLOOKUP($F$10:$F$4815,'Customer Info'!$A$1:$E$501,5,0)</f>
        <v>Geelong</v>
      </c>
      <c r="J2738" s="2" t="s">
        <v>349</v>
      </c>
      <c r="K2738" s="7" t="str">
        <f>VLOOKUP($J:$J,'Product Details'!$B:$C,2,0)</f>
        <v>Furniture</v>
      </c>
      <c r="L2738" s="7" t="str">
        <f>VLOOKUP($J:$J,'Product Details'!$B:$D,3,0)</f>
        <v>Furnishings</v>
      </c>
      <c r="M2738" s="7"/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15920</v>
      </c>
      <c r="S2738" s="2">
        <v>26</v>
      </c>
      <c r="T2738" s="9">
        <f t="shared" si="212"/>
        <v>15946</v>
      </c>
      <c r="U2738" s="9">
        <f t="shared" si="213"/>
        <v>1211</v>
      </c>
      <c r="V2738" s="2" t="s">
        <v>64</v>
      </c>
      <c r="W2738" s="10">
        <f t="shared" si="214"/>
        <v>0.05</v>
      </c>
    </row>
    <row r="2739" spans="1:23" x14ac:dyDescent="0.25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VLOOKUP(F2739:F7544,'Customer Info'!A:B,2,0)</f>
        <v>Paul</v>
      </c>
      <c r="H2739" s="6" t="str">
        <f>VLOOKUP($F$10:$F$4815,'Customer Info'!$A$1:$C$501,3,0)</f>
        <v>Stevenson</v>
      </c>
      <c r="I2739" s="6" t="str">
        <f>VLOOKUP($F$10:$F$4815,'Customer Info'!$A$1:$E$501,5,0)</f>
        <v>Kwinana</v>
      </c>
      <c r="J2739" s="2" t="s">
        <v>427</v>
      </c>
      <c r="K2739" s="7" t="str">
        <f>VLOOKUP($J:$J,'Product Details'!$B:$C,2,0)</f>
        <v>Office_Supplies</v>
      </c>
      <c r="L2739" s="7" t="str">
        <f>VLOOKUP($J:$J,'Product Details'!$B:$D,3,0)</f>
        <v>Storage</v>
      </c>
      <c r="M2739" s="7"/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5904</v>
      </c>
      <c r="S2739" s="2">
        <v>39</v>
      </c>
      <c r="T2739" s="9">
        <f t="shared" si="212"/>
        <v>5943</v>
      </c>
      <c r="U2739" s="9">
        <f t="shared" si="213"/>
        <v>480</v>
      </c>
      <c r="V2739" s="2" t="s">
        <v>31</v>
      </c>
      <c r="W2739" s="10">
        <f t="shared" si="214"/>
        <v>0.05</v>
      </c>
    </row>
    <row r="2740" spans="1:23" x14ac:dyDescent="0.25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VLOOKUP(F2740:F7545,'Customer Info'!A:B,2,0)</f>
        <v>Dennis</v>
      </c>
      <c r="H2740" s="6" t="str">
        <f>VLOOKUP($F$10:$F$4815,'Customer Info'!$A$1:$C$501,3,0)</f>
        <v>Pardue</v>
      </c>
      <c r="I2740" s="6" t="str">
        <f>VLOOKUP($F$10:$F$4815,'Customer Info'!$A$1:$E$501,5,0)</f>
        <v>Pekalongan</v>
      </c>
      <c r="J2740" s="2" t="s">
        <v>551</v>
      </c>
      <c r="K2740" s="7" t="str">
        <f>VLOOKUP($J:$J,'Product Details'!$B:$C,2,0)</f>
        <v>Office_Supplies</v>
      </c>
      <c r="L2740" s="7" t="str">
        <f>VLOOKUP($J:$J,'Product Details'!$B:$D,3,0)</f>
        <v>Art</v>
      </c>
      <c r="M2740" s="7"/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5058</v>
      </c>
      <c r="S2740" s="2">
        <v>75</v>
      </c>
      <c r="T2740" s="9">
        <f t="shared" si="212"/>
        <v>5133</v>
      </c>
      <c r="U2740" s="9">
        <f t="shared" si="213"/>
        <v>360</v>
      </c>
      <c r="V2740" s="2" t="s">
        <v>64</v>
      </c>
      <c r="W2740" s="10">
        <f t="shared" si="214"/>
        <v>0.05</v>
      </c>
    </row>
    <row r="2741" spans="1:23" x14ac:dyDescent="0.25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VLOOKUP(F2741:F7546,'Customer Info'!A:B,2,0)</f>
        <v>Tamara</v>
      </c>
      <c r="H2741" s="6" t="str">
        <f>VLOOKUP($F$10:$F$4815,'Customer Info'!$A$1:$C$501,3,0)</f>
        <v>Willingham</v>
      </c>
      <c r="I2741" s="6" t="str">
        <f>VLOOKUP($F$10:$F$4815,'Customer Info'!$A$1:$E$501,5,0)</f>
        <v>Perth</v>
      </c>
      <c r="J2741" s="2" t="s">
        <v>103</v>
      </c>
      <c r="K2741" s="7" t="str">
        <f>VLOOKUP($J:$J,'Product Details'!$B:$C,2,0)</f>
        <v>Technology</v>
      </c>
      <c r="L2741" s="7" t="str">
        <f>VLOOKUP($J:$J,'Product Details'!$B:$D,3,0)</f>
        <v>Phones</v>
      </c>
      <c r="M2741" s="7"/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1556</v>
      </c>
      <c r="S2741" s="2">
        <v>32</v>
      </c>
      <c r="T2741" s="9">
        <f t="shared" si="212"/>
        <v>1588</v>
      </c>
      <c r="U2741" s="9">
        <f t="shared" si="213"/>
        <v>174</v>
      </c>
      <c r="V2741" s="2" t="s">
        <v>64</v>
      </c>
      <c r="W2741" s="10">
        <f t="shared" si="214"/>
        <v>0.02</v>
      </c>
    </row>
    <row r="2742" spans="1:23" x14ac:dyDescent="0.25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VLOOKUP(F2742:F7547,'Customer Info'!A:B,2,0)</f>
        <v>Victor</v>
      </c>
      <c r="H2742" s="6" t="str">
        <f>VLOOKUP($F$10:$F$4815,'Customer Info'!$A$1:$C$501,3,0)</f>
        <v>Preis</v>
      </c>
      <c r="I2742" s="6" t="str">
        <f>VLOOKUP($F$10:$F$4815,'Customer Info'!$A$1:$E$501,5,0)</f>
        <v>Melbourne</v>
      </c>
      <c r="J2742" s="2" t="s">
        <v>112</v>
      </c>
      <c r="K2742" s="7" t="str">
        <f>VLOOKUP($J:$J,'Product Details'!$B:$C,2,0)</f>
        <v>Office_Supplies</v>
      </c>
      <c r="L2742" s="7" t="str">
        <f>VLOOKUP($J:$J,'Product Details'!$B:$D,3,0)</f>
        <v>Storage</v>
      </c>
      <c r="M2742" s="7"/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354</v>
      </c>
      <c r="S2742" s="2">
        <v>30</v>
      </c>
      <c r="T2742" s="9">
        <f t="shared" si="212"/>
        <v>384</v>
      </c>
      <c r="U2742" s="9">
        <f t="shared" si="213"/>
        <v>46</v>
      </c>
      <c r="V2742" s="2" t="s">
        <v>72</v>
      </c>
      <c r="W2742" s="10">
        <f t="shared" si="214"/>
        <v>0.02</v>
      </c>
    </row>
    <row r="2743" spans="1:23" x14ac:dyDescent="0.25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VLOOKUP(F2743:F7548,'Customer Info'!A:B,2,0)</f>
        <v>Randy</v>
      </c>
      <c r="H2743" s="6" t="str">
        <f>VLOOKUP($F$10:$F$4815,'Customer Info'!$A$1:$C$501,3,0)</f>
        <v>Ferguson</v>
      </c>
      <c r="I2743" s="6" t="str">
        <f>VLOOKUP($F$10:$F$4815,'Customer Info'!$A$1:$E$501,5,0)</f>
        <v>Adelaide</v>
      </c>
      <c r="J2743" s="2" t="s">
        <v>33</v>
      </c>
      <c r="K2743" s="7" t="str">
        <f>VLOOKUP($J:$J,'Product Details'!$B:$C,2,0)</f>
        <v>Technology</v>
      </c>
      <c r="L2743" s="7" t="str">
        <f>VLOOKUP($J:$J,'Product Details'!$B:$D,3,0)</f>
        <v>Machines</v>
      </c>
      <c r="M2743" s="7"/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29896</v>
      </c>
      <c r="S2743" s="2">
        <v>65</v>
      </c>
      <c r="T2743" s="9">
        <f t="shared" si="212"/>
        <v>29961</v>
      </c>
      <c r="U2743" s="9">
        <f t="shared" si="213"/>
        <v>2529</v>
      </c>
      <c r="V2743" s="2" t="s">
        <v>34</v>
      </c>
      <c r="W2743" s="10">
        <f t="shared" si="214"/>
        <v>7.0000000000000007E-2</v>
      </c>
    </row>
    <row r="2744" spans="1:23" x14ac:dyDescent="0.25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VLOOKUP(F2744:F7549,'Customer Info'!A:B,2,0)</f>
        <v>Erin</v>
      </c>
      <c r="H2744" s="6" t="str">
        <f>VLOOKUP($F$10:$F$4815,'Customer Info'!$A$1:$C$501,3,0)</f>
        <v>Smith</v>
      </c>
      <c r="I2744" s="6" t="str">
        <f>VLOOKUP($F$10:$F$4815,'Customer Info'!$A$1:$E$501,5,0)</f>
        <v>Yuci</v>
      </c>
      <c r="J2744" s="2" t="s">
        <v>420</v>
      </c>
      <c r="K2744" s="7" t="str">
        <f>VLOOKUP($J:$J,'Product Details'!$B:$C,2,0)</f>
        <v>Office_Supplies</v>
      </c>
      <c r="L2744" s="7" t="str">
        <f>VLOOKUP($J:$J,'Product Details'!$B:$D,3,0)</f>
        <v>Labels</v>
      </c>
      <c r="M2744" s="7"/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1246</v>
      </c>
      <c r="S2744" s="2">
        <v>79</v>
      </c>
      <c r="T2744" s="9">
        <f t="shared" si="212"/>
        <v>1325</v>
      </c>
      <c r="U2744" s="9">
        <f t="shared" si="213"/>
        <v>161</v>
      </c>
      <c r="V2744" s="2" t="s">
        <v>34</v>
      </c>
      <c r="W2744" s="10">
        <f t="shared" si="214"/>
        <v>0.02</v>
      </c>
    </row>
    <row r="2745" spans="1:23" x14ac:dyDescent="0.25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VLOOKUP(F2745:F7550,'Customer Info'!A:B,2,0)</f>
        <v>Liz</v>
      </c>
      <c r="H2745" s="6" t="str">
        <f>VLOOKUP($F$10:$F$4815,'Customer Info'!$A$1:$C$501,3,0)</f>
        <v>Pelletier</v>
      </c>
      <c r="I2745" s="6" t="str">
        <f>VLOOKUP($F$10:$F$4815,'Customer Info'!$A$1:$E$501,5,0)</f>
        <v>Zigong</v>
      </c>
      <c r="J2745" s="2" t="s">
        <v>286</v>
      </c>
      <c r="K2745" s="7" t="str">
        <f>VLOOKUP($J:$J,'Product Details'!$B:$C,2,0)</f>
        <v>Technology</v>
      </c>
      <c r="L2745" s="7" t="str">
        <f>VLOOKUP($J:$J,'Product Details'!$B:$D,3,0)</f>
        <v>Phones</v>
      </c>
      <c r="M2745" s="7"/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4755</v>
      </c>
      <c r="S2745" s="2">
        <v>23</v>
      </c>
      <c r="T2745" s="9">
        <f t="shared" si="212"/>
        <v>4778</v>
      </c>
      <c r="U2745" s="9">
        <f t="shared" si="213"/>
        <v>293</v>
      </c>
      <c r="V2745" s="2" t="s">
        <v>64</v>
      </c>
      <c r="W2745" s="10">
        <f t="shared" si="214"/>
        <v>0.02</v>
      </c>
    </row>
    <row r="2746" spans="1:23" x14ac:dyDescent="0.25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VLOOKUP(F2746:F7551,'Customer Info'!A:B,2,0)</f>
        <v>Shahid</v>
      </c>
      <c r="H2746" s="6" t="str">
        <f>VLOOKUP($F$10:$F$4815,'Customer Info'!$A$1:$C$501,3,0)</f>
        <v>Collister</v>
      </c>
      <c r="I2746" s="6" t="str">
        <f>VLOOKUP($F$10:$F$4815,'Customer Info'!$A$1:$E$501,5,0)</f>
        <v>Leipzig</v>
      </c>
      <c r="J2746" s="2" t="s">
        <v>399</v>
      </c>
      <c r="K2746" s="7" t="str">
        <f>VLOOKUP($J:$J,'Product Details'!$B:$C,2,0)</f>
        <v>Office_Supplies</v>
      </c>
      <c r="L2746" s="7" t="str">
        <f>VLOOKUP($J:$J,'Product Details'!$B:$D,3,0)</f>
        <v>Art</v>
      </c>
      <c r="M2746" s="7"/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4884</v>
      </c>
      <c r="S2746" s="2">
        <v>34</v>
      </c>
      <c r="T2746" s="9">
        <f t="shared" si="212"/>
        <v>4918</v>
      </c>
      <c r="U2746" s="9">
        <f t="shared" si="213"/>
        <v>310</v>
      </c>
      <c r="V2746" s="2" t="s">
        <v>34</v>
      </c>
      <c r="W2746" s="10">
        <f t="shared" si="214"/>
        <v>0.02</v>
      </c>
    </row>
    <row r="2747" spans="1:23" x14ac:dyDescent="0.25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VLOOKUP(F2747:F7552,'Customer Info'!A:B,2,0)</f>
        <v>Toby</v>
      </c>
      <c r="H2747" s="6" t="str">
        <f>VLOOKUP($F$10:$F$4815,'Customer Info'!$A$1:$C$501,3,0)</f>
        <v>Carlisle</v>
      </c>
      <c r="I2747" s="6" t="str">
        <f>VLOOKUP($F$10:$F$4815,'Customer Info'!$A$1:$E$501,5,0)</f>
        <v>Depok</v>
      </c>
      <c r="J2747" s="2" t="s">
        <v>633</v>
      </c>
      <c r="K2747" s="7" t="str">
        <f>VLOOKUP($J:$J,'Product Details'!$B:$C,2,0)</f>
        <v>Office_Supplies</v>
      </c>
      <c r="L2747" s="7" t="str">
        <f>VLOOKUP($J:$J,'Product Details'!$B:$D,3,0)</f>
        <v>Appliances</v>
      </c>
      <c r="M2747" s="7"/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25857</v>
      </c>
      <c r="S2747" s="2">
        <v>86</v>
      </c>
      <c r="T2747" s="9">
        <f t="shared" si="212"/>
        <v>25943</v>
      </c>
      <c r="U2747" s="9">
        <f t="shared" si="213"/>
        <v>2666</v>
      </c>
      <c r="V2747" s="2" t="s">
        <v>31</v>
      </c>
      <c r="W2747" s="10">
        <f t="shared" si="214"/>
        <v>7.0000000000000007E-2</v>
      </c>
    </row>
    <row r="2748" spans="1:23" x14ac:dyDescent="0.25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VLOOKUP(F2748:F7553,'Customer Info'!A:B,2,0)</f>
        <v>Mike</v>
      </c>
      <c r="H2748" s="6" t="str">
        <f>VLOOKUP($F$10:$F$4815,'Customer Info'!$A$1:$C$501,3,0)</f>
        <v>Pelletier</v>
      </c>
      <c r="I2748" s="6" t="str">
        <f>VLOOKUP($F$10:$F$4815,'Customer Info'!$A$1:$E$501,5,0)</f>
        <v>Jakarta</v>
      </c>
      <c r="J2748" s="2" t="s">
        <v>109</v>
      </c>
      <c r="K2748" s="7" t="str">
        <f>VLOOKUP($J:$J,'Product Details'!$B:$C,2,0)</f>
        <v>Furniture</v>
      </c>
      <c r="L2748" s="7" t="str">
        <f>VLOOKUP($J:$J,'Product Details'!$B:$D,3,0)</f>
        <v>Bookcases</v>
      </c>
      <c r="M2748" s="7"/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19616</v>
      </c>
      <c r="S2748" s="2">
        <v>98</v>
      </c>
      <c r="T2748" s="9">
        <f t="shared" si="212"/>
        <v>19714</v>
      </c>
      <c r="U2748" s="9">
        <f t="shared" si="213"/>
        <v>1718</v>
      </c>
      <c r="V2748" s="2" t="s">
        <v>34</v>
      </c>
      <c r="W2748" s="10">
        <f t="shared" si="214"/>
        <v>0.05</v>
      </c>
    </row>
    <row r="2749" spans="1:23" x14ac:dyDescent="0.25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VLOOKUP(F2749:F7554,'Customer Info'!A:B,2,0)</f>
        <v>Rachel</v>
      </c>
      <c r="H2749" s="6" t="str">
        <f>VLOOKUP($F$10:$F$4815,'Customer Info'!$A$1:$C$501,3,0)</f>
        <v>Payne</v>
      </c>
      <c r="I2749" s="6" t="str">
        <f>VLOOKUP($F$10:$F$4815,'Customer Info'!$A$1:$E$501,5,0)</f>
        <v>Fuzhou</v>
      </c>
      <c r="J2749" s="2" t="s">
        <v>54</v>
      </c>
      <c r="K2749" s="7" t="str">
        <f>VLOOKUP($J:$J,'Product Details'!$B:$C,2,0)</f>
        <v>Furniture</v>
      </c>
      <c r="L2749" s="7" t="str">
        <f>VLOOKUP($J:$J,'Product Details'!$B:$D,3,0)</f>
        <v>Tables</v>
      </c>
      <c r="M2749" s="7"/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58756</v>
      </c>
      <c r="S2749" s="2">
        <v>66</v>
      </c>
      <c r="T2749" s="9">
        <f t="shared" si="212"/>
        <v>58822</v>
      </c>
      <c r="U2749" s="9">
        <f t="shared" si="213"/>
        <v>4998</v>
      </c>
      <c r="V2749" s="2" t="s">
        <v>34</v>
      </c>
      <c r="W2749" s="10">
        <f t="shared" si="214"/>
        <v>0.09</v>
      </c>
    </row>
    <row r="2750" spans="1:23" x14ac:dyDescent="0.25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VLOOKUP(F2750:F7555,'Customer Info'!A:B,2,0)</f>
        <v>Pamela</v>
      </c>
      <c r="H2750" s="6" t="str">
        <f>VLOOKUP($F$10:$F$4815,'Customer Info'!$A$1:$C$501,3,0)</f>
        <v>Coakley</v>
      </c>
      <c r="I2750" s="6" t="str">
        <f>VLOOKUP($F$10:$F$4815,'Customer Info'!$A$1:$E$501,5,0)</f>
        <v>Jakarta</v>
      </c>
      <c r="J2750" s="2" t="s">
        <v>57</v>
      </c>
      <c r="K2750" s="7" t="str">
        <f>VLOOKUP($J:$J,'Product Details'!$B:$C,2,0)</f>
        <v>Technology</v>
      </c>
      <c r="L2750" s="7" t="str">
        <f>VLOOKUP($J:$J,'Product Details'!$B:$D,3,0)</f>
        <v>Accessories</v>
      </c>
      <c r="M2750" s="7"/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50696</v>
      </c>
      <c r="S2750" s="2">
        <v>99</v>
      </c>
      <c r="T2750" s="9">
        <f t="shared" si="212"/>
        <v>50795</v>
      </c>
      <c r="U2750" s="9">
        <f t="shared" si="213"/>
        <v>1075</v>
      </c>
      <c r="V2750" s="2" t="s">
        <v>34</v>
      </c>
      <c r="W2750" s="10">
        <f t="shared" si="214"/>
        <v>0.09</v>
      </c>
    </row>
    <row r="2751" spans="1:23" x14ac:dyDescent="0.25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VLOOKUP(F2751:F7556,'Customer Info'!A:B,2,0)</f>
        <v>Craig</v>
      </c>
      <c r="H2751" s="6" t="str">
        <f>VLOOKUP($F$10:$F$4815,'Customer Info'!$A$1:$C$501,3,0)</f>
        <v>Carroll</v>
      </c>
      <c r="I2751" s="6" t="str">
        <f>VLOOKUP($F$10:$F$4815,'Customer Info'!$A$1:$E$501,5,0)</f>
        <v>Suzhou</v>
      </c>
      <c r="J2751" s="2" t="s">
        <v>75</v>
      </c>
      <c r="K2751" s="7" t="str">
        <f>VLOOKUP($J:$J,'Product Details'!$B:$C,2,0)</f>
        <v>Office_Supplies</v>
      </c>
      <c r="L2751" s="7" t="str">
        <f>VLOOKUP($J:$J,'Product Details'!$B:$D,3,0)</f>
        <v>Fasteners</v>
      </c>
      <c r="M2751" s="7"/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6461</v>
      </c>
      <c r="S2751" s="2">
        <v>65</v>
      </c>
      <c r="T2751" s="9">
        <f t="shared" si="212"/>
        <v>6526</v>
      </c>
      <c r="U2751" s="9">
        <f t="shared" si="213"/>
        <v>373</v>
      </c>
      <c r="V2751" s="2" t="s">
        <v>34</v>
      </c>
      <c r="W2751" s="10">
        <f t="shared" si="214"/>
        <v>0.05</v>
      </c>
    </row>
    <row r="2752" spans="1:23" x14ac:dyDescent="0.25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VLOOKUP(F2752:F7557,'Customer Info'!A:B,2,0)</f>
        <v>Claudia</v>
      </c>
      <c r="H2752" s="6" t="str">
        <f>VLOOKUP($F$10:$F$4815,'Customer Info'!$A$1:$C$501,3,0)</f>
        <v>Bergmann</v>
      </c>
      <c r="I2752" s="6" t="str">
        <f>VLOOKUP($F$10:$F$4815,'Customer Info'!$A$1:$E$501,5,0)</f>
        <v>Aschaffenburg</v>
      </c>
      <c r="J2752" s="2" t="s">
        <v>1397</v>
      </c>
      <c r="K2752" s="7" t="str">
        <f>VLOOKUP($J:$J,'Product Details'!$B:$C,2,0)</f>
        <v>Technology</v>
      </c>
      <c r="L2752" s="7" t="str">
        <f>VLOOKUP($J:$J,'Product Details'!$B:$D,3,0)</f>
        <v>Phones</v>
      </c>
      <c r="M2752" s="7"/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2083</v>
      </c>
      <c r="S2752" s="2">
        <v>74</v>
      </c>
      <c r="T2752" s="9">
        <f t="shared" si="212"/>
        <v>2157</v>
      </c>
      <c r="U2752" s="9">
        <f t="shared" si="213"/>
        <v>153</v>
      </c>
      <c r="V2752" s="2" t="s">
        <v>64</v>
      </c>
      <c r="W2752" s="10">
        <f t="shared" si="214"/>
        <v>0.02</v>
      </c>
    </row>
    <row r="2753" spans="1:23" x14ac:dyDescent="0.25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VLOOKUP(F2753:F7558,'Customer Info'!A:B,2,0)</f>
        <v>Julie</v>
      </c>
      <c r="H2753" s="6" t="str">
        <f>VLOOKUP($F$10:$F$4815,'Customer Info'!$A$1:$C$501,3,0)</f>
        <v>Creighton</v>
      </c>
      <c r="I2753" s="6" t="str">
        <f>VLOOKUP($F$10:$F$4815,'Customer Info'!$A$1:$E$501,5,0)</f>
        <v>Ballarat</v>
      </c>
      <c r="J2753" s="2" t="s">
        <v>752</v>
      </c>
      <c r="K2753" s="7" t="str">
        <f>VLOOKUP($J:$J,'Product Details'!$B:$C,2,0)</f>
        <v>Office_Supplies</v>
      </c>
      <c r="L2753" s="7" t="str">
        <f>VLOOKUP($J:$J,'Product Details'!$B:$D,3,0)</f>
        <v>Envelopes</v>
      </c>
      <c r="M2753" s="7"/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120</v>
      </c>
      <c r="S2753" s="2">
        <v>10</v>
      </c>
      <c r="T2753" s="9">
        <f t="shared" si="212"/>
        <v>130</v>
      </c>
      <c r="U2753" s="9">
        <f t="shared" si="213"/>
        <v>20</v>
      </c>
      <c r="V2753" s="2" t="s">
        <v>34</v>
      </c>
      <c r="W2753" s="10">
        <f t="shared" si="214"/>
        <v>0.02</v>
      </c>
    </row>
    <row r="2754" spans="1:23" x14ac:dyDescent="0.25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VLOOKUP(F2754:F7559,'Customer Info'!A:B,2,0)</f>
        <v>Philisse</v>
      </c>
      <c r="H2754" s="6" t="str">
        <f>VLOOKUP($F$10:$F$4815,'Customer Info'!$A$1:$C$501,3,0)</f>
        <v>Overcash</v>
      </c>
      <c r="I2754" s="6" t="str">
        <f>VLOOKUP($F$10:$F$4815,'Customer Info'!$A$1:$E$501,5,0)</f>
        <v>Potsdam</v>
      </c>
      <c r="J2754" s="2" t="s">
        <v>78</v>
      </c>
      <c r="K2754" s="7" t="str">
        <f>VLOOKUP($J:$J,'Product Details'!$B:$C,2,0)</f>
        <v>Office_Supplies</v>
      </c>
      <c r="L2754" s="7" t="str">
        <f>VLOOKUP($J:$J,'Product Details'!$B:$D,3,0)</f>
        <v>Supplies</v>
      </c>
      <c r="M2754" s="7"/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23805</v>
      </c>
      <c r="S2754" s="2">
        <v>63</v>
      </c>
      <c r="T2754" s="9">
        <f t="shared" si="212"/>
        <v>23868</v>
      </c>
      <c r="U2754" s="9">
        <f t="shared" si="213"/>
        <v>2028</v>
      </c>
      <c r="V2754" s="2" t="s">
        <v>34</v>
      </c>
      <c r="W2754" s="10">
        <f t="shared" si="214"/>
        <v>0.05</v>
      </c>
    </row>
    <row r="2755" spans="1:23" x14ac:dyDescent="0.25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VLOOKUP(F2755:F7560,'Customer Info'!A:B,2,0)</f>
        <v>Cynthia</v>
      </c>
      <c r="H2755" s="6" t="str">
        <f>VLOOKUP($F$10:$F$4815,'Customer Info'!$A$1:$C$501,3,0)</f>
        <v>Delaney</v>
      </c>
      <c r="I2755" s="6" t="str">
        <f>VLOOKUP($F$10:$F$4815,'Customer Info'!$A$1:$E$501,5,0)</f>
        <v>Gold Coast</v>
      </c>
      <c r="J2755" s="2" t="s">
        <v>281</v>
      </c>
      <c r="K2755" s="7" t="str">
        <f>VLOOKUP($J:$J,'Product Details'!$B:$C,2,0)</f>
        <v>Furniture</v>
      </c>
      <c r="L2755" s="7" t="str">
        <f>VLOOKUP($J:$J,'Product Details'!$B:$D,3,0)</f>
        <v>Chairs</v>
      </c>
      <c r="M2755" s="7"/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1368</v>
      </c>
      <c r="S2755" s="2">
        <v>59</v>
      </c>
      <c r="T2755" s="9">
        <f t="shared" si="212"/>
        <v>1427</v>
      </c>
      <c r="U2755" s="9">
        <f t="shared" si="213"/>
        <v>137</v>
      </c>
      <c r="V2755" s="2" t="s">
        <v>31</v>
      </c>
      <c r="W2755" s="10">
        <f t="shared" si="214"/>
        <v>0.02</v>
      </c>
    </row>
    <row r="2756" spans="1:23" x14ac:dyDescent="0.25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VLOOKUP(F2756:F7561,'Customer Info'!A:B,2,0)</f>
        <v>Carl</v>
      </c>
      <c r="H2756" s="6" t="str">
        <f>VLOOKUP($F$10:$F$4815,'Customer Info'!$A$1:$C$501,3,0)</f>
        <v>Weiss</v>
      </c>
      <c r="I2756" s="6" t="str">
        <f>VLOOKUP($F$10:$F$4815,'Customer Info'!$A$1:$E$501,5,0)</f>
        <v>Tianjin</v>
      </c>
      <c r="J2756" s="2" t="s">
        <v>752</v>
      </c>
      <c r="K2756" s="7" t="str">
        <f>VLOOKUP($J:$J,'Product Details'!$B:$C,2,0)</f>
        <v>Office_Supplies</v>
      </c>
      <c r="L2756" s="7" t="str">
        <f>VLOOKUP($J:$J,'Product Details'!$B:$D,3,0)</f>
        <v>Envelopes</v>
      </c>
      <c r="M2756" s="7"/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1718</v>
      </c>
      <c r="S2756" s="2">
        <v>89</v>
      </c>
      <c r="T2756" s="9">
        <f t="shared" si="212"/>
        <v>1807</v>
      </c>
      <c r="U2756" s="9">
        <f t="shared" si="213"/>
        <v>262</v>
      </c>
      <c r="V2756" s="2" t="s">
        <v>64</v>
      </c>
      <c r="W2756" s="10">
        <f t="shared" si="214"/>
        <v>0.02</v>
      </c>
    </row>
    <row r="2757" spans="1:23" x14ac:dyDescent="0.25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VLOOKUP(F2757:F7562,'Customer Info'!A:B,2,0)</f>
        <v>Sally</v>
      </c>
      <c r="H2757" s="6" t="str">
        <f>VLOOKUP($F$10:$F$4815,'Customer Info'!$A$1:$C$501,3,0)</f>
        <v>Hughsby</v>
      </c>
      <c r="I2757" s="6" t="str">
        <f>VLOOKUP($F$10:$F$4815,'Customer Info'!$A$1:$E$501,5,0)</f>
        <v>Depok</v>
      </c>
      <c r="J2757" s="2" t="s">
        <v>633</v>
      </c>
      <c r="K2757" s="7" t="str">
        <f>VLOOKUP($J:$J,'Product Details'!$B:$C,2,0)</f>
        <v>Office_Supplies</v>
      </c>
      <c r="L2757" s="7" t="str">
        <f>VLOOKUP($J:$J,'Product Details'!$B:$D,3,0)</f>
        <v>Appliances</v>
      </c>
      <c r="M2757" s="7"/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891</v>
      </c>
      <c r="S2757" s="2">
        <v>10</v>
      </c>
      <c r="T2757" s="9">
        <f t="shared" si="212"/>
        <v>901</v>
      </c>
      <c r="U2757" s="9">
        <f t="shared" si="213"/>
        <v>54</v>
      </c>
      <c r="V2757" s="2" t="s">
        <v>34</v>
      </c>
      <c r="W2757" s="10">
        <f t="shared" si="214"/>
        <v>0.02</v>
      </c>
    </row>
    <row r="2758" spans="1:23" x14ac:dyDescent="0.25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VLOOKUP(F2758:F7563,'Customer Info'!A:B,2,0)</f>
        <v>Duane</v>
      </c>
      <c r="H2758" s="6" t="str">
        <f>VLOOKUP($F$10:$F$4815,'Customer Info'!$A$1:$C$501,3,0)</f>
        <v>Huffman</v>
      </c>
      <c r="I2758" s="6" t="str">
        <f>VLOOKUP($F$10:$F$4815,'Customer Info'!$A$1:$E$501,5,0)</f>
        <v>Perth</v>
      </c>
      <c r="J2758" s="2" t="s">
        <v>78</v>
      </c>
      <c r="K2758" s="7" t="str">
        <f>VLOOKUP($J:$J,'Product Details'!$B:$C,2,0)</f>
        <v>Office_Supplies</v>
      </c>
      <c r="L2758" s="7" t="str">
        <f>VLOOKUP($J:$J,'Product Details'!$B:$D,3,0)</f>
        <v>Supplies</v>
      </c>
      <c r="M2758" s="7"/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7872</v>
      </c>
      <c r="S2758" s="2">
        <v>73</v>
      </c>
      <c r="T2758" s="9">
        <f t="shared" si="212"/>
        <v>7945</v>
      </c>
      <c r="U2758" s="9">
        <f t="shared" si="213"/>
        <v>661</v>
      </c>
      <c r="V2758" s="2" t="s">
        <v>34</v>
      </c>
      <c r="W2758" s="10">
        <f t="shared" si="214"/>
        <v>0.05</v>
      </c>
    </row>
    <row r="2759" spans="1:23" x14ac:dyDescent="0.25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VLOOKUP(F2759:F7564,'Customer Info'!A:B,2,0)</f>
        <v>Aaron</v>
      </c>
      <c r="H2759" s="6" t="str">
        <f>VLOOKUP($F$10:$F$4815,'Customer Info'!$A$1:$C$501,3,0)</f>
        <v>Smayling</v>
      </c>
      <c r="I2759" s="6" t="str">
        <f>VLOOKUP($F$10:$F$4815,'Customer Info'!$A$1:$E$501,5,0)</f>
        <v>Port Macquarie</v>
      </c>
      <c r="J2759" s="2" t="s">
        <v>87</v>
      </c>
      <c r="K2759" s="7" t="str">
        <f>VLOOKUP($J:$J,'Product Details'!$B:$C,2,0)</f>
        <v>Office_Supplies</v>
      </c>
      <c r="L2759" s="7" t="str">
        <f>VLOOKUP($J:$J,'Product Details'!$B:$D,3,0)</f>
        <v>Storage</v>
      </c>
      <c r="M2759" s="7"/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25600</v>
      </c>
      <c r="S2759" s="2">
        <v>79</v>
      </c>
      <c r="T2759" s="9">
        <f t="shared" si="212"/>
        <v>25679</v>
      </c>
      <c r="U2759" s="9">
        <f t="shared" si="213"/>
        <v>75</v>
      </c>
      <c r="V2759" s="2" t="s">
        <v>64</v>
      </c>
      <c r="W2759" s="10">
        <f t="shared" si="214"/>
        <v>7.0000000000000007E-2</v>
      </c>
    </row>
    <row r="2760" spans="1:23" x14ac:dyDescent="0.25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VLOOKUP(F2760:F7565,'Customer Info'!A:B,2,0)</f>
        <v>Christy</v>
      </c>
      <c r="H2760" s="6" t="str">
        <f>VLOOKUP($F$10:$F$4815,'Customer Info'!$A$1:$C$501,3,0)</f>
        <v>Brittain</v>
      </c>
      <c r="I2760" s="6" t="str">
        <f>VLOOKUP($F$10:$F$4815,'Customer Info'!$A$1:$E$501,5,0)</f>
        <v>Ajmer</v>
      </c>
      <c r="J2760" s="2" t="s">
        <v>351</v>
      </c>
      <c r="K2760" s="7" t="str">
        <f>VLOOKUP($J:$J,'Product Details'!$B:$C,2,0)</f>
        <v>Furniture</v>
      </c>
      <c r="L2760" s="7" t="str">
        <f>VLOOKUP($J:$J,'Product Details'!$B:$D,3,0)</f>
        <v>Tables</v>
      </c>
      <c r="M2760" s="7"/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350</v>
      </c>
      <c r="S2760" s="2">
        <v>30</v>
      </c>
      <c r="T2760" s="9">
        <f t="shared" si="212"/>
        <v>380</v>
      </c>
      <c r="U2760" s="9">
        <f t="shared" si="213"/>
        <v>64</v>
      </c>
      <c r="V2760" s="2" t="s">
        <v>64</v>
      </c>
      <c r="W2760" s="10">
        <f t="shared" si="214"/>
        <v>0.02</v>
      </c>
    </row>
    <row r="2761" spans="1:23" x14ac:dyDescent="0.25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VLOOKUP(F2761:F7566,'Customer Info'!A:B,2,0)</f>
        <v>Nathan</v>
      </c>
      <c r="H2761" s="6" t="str">
        <f>VLOOKUP($F$10:$F$4815,'Customer Info'!$A$1:$C$501,3,0)</f>
        <v>Gelder</v>
      </c>
      <c r="I2761" s="6" t="str">
        <f>VLOOKUP($F$10:$F$4815,'Customer Info'!$A$1:$E$501,5,0)</f>
        <v>Depok</v>
      </c>
      <c r="J2761" s="2" t="s">
        <v>161</v>
      </c>
      <c r="K2761" s="7" t="str">
        <f>VLOOKUP($J:$J,'Product Details'!$B:$C,2,0)</f>
        <v>Office_Supplies</v>
      </c>
      <c r="L2761" s="7" t="str">
        <f>VLOOKUP($J:$J,'Product Details'!$B:$D,3,0)</f>
        <v>Storage</v>
      </c>
      <c r="M2761" s="7"/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1036</v>
      </c>
      <c r="S2761" s="2">
        <v>30</v>
      </c>
      <c r="T2761" s="9">
        <f t="shared" si="212"/>
        <v>1066</v>
      </c>
      <c r="U2761" s="9">
        <f t="shared" si="213"/>
        <v>114</v>
      </c>
      <c r="V2761" s="2" t="s">
        <v>34</v>
      </c>
      <c r="W2761" s="10">
        <f t="shared" si="214"/>
        <v>0.02</v>
      </c>
    </row>
    <row r="2762" spans="1:23" x14ac:dyDescent="0.25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VLOOKUP(F2762:F7567,'Customer Info'!A:B,2,0)</f>
        <v>Michael</v>
      </c>
      <c r="H2762" s="6" t="str">
        <f>VLOOKUP($F$10:$F$4815,'Customer Info'!$A$1:$C$501,3,0)</f>
        <v>Nguyen</v>
      </c>
      <c r="I2762" s="6" t="str">
        <f>VLOOKUP($F$10:$F$4815,'Customer Info'!$A$1:$E$501,5,0)</f>
        <v>Berlin</v>
      </c>
      <c r="J2762" s="2" t="s">
        <v>212</v>
      </c>
      <c r="K2762" s="7" t="str">
        <f>VLOOKUP($J:$J,'Product Details'!$B:$C,2,0)</f>
        <v>Furniture</v>
      </c>
      <c r="L2762" s="7" t="str">
        <f>VLOOKUP($J:$J,'Product Details'!$B:$D,3,0)</f>
        <v>Bookcases</v>
      </c>
      <c r="M2762" s="7"/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202</v>
      </c>
      <c r="S2762" s="2">
        <v>30</v>
      </c>
      <c r="T2762" s="9">
        <f t="shared" si="212"/>
        <v>232</v>
      </c>
      <c r="U2762" s="9">
        <f t="shared" si="213"/>
        <v>45</v>
      </c>
      <c r="V2762" s="2" t="s">
        <v>34</v>
      </c>
      <c r="W2762" s="10">
        <f t="shared" si="214"/>
        <v>0.02</v>
      </c>
    </row>
    <row r="2763" spans="1:23" x14ac:dyDescent="0.25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VLOOKUP(F2763:F7568,'Customer Info'!A:B,2,0)</f>
        <v>Carol</v>
      </c>
      <c r="H2763" s="6" t="str">
        <f>VLOOKUP($F$10:$F$4815,'Customer Info'!$A$1:$C$501,3,0)</f>
        <v>Adams</v>
      </c>
      <c r="I2763" s="6" t="str">
        <f>VLOOKUP($F$10:$F$4815,'Customer Info'!$A$1:$E$501,5,0)</f>
        <v>Cairns</v>
      </c>
      <c r="J2763" s="2" t="s">
        <v>60</v>
      </c>
      <c r="K2763" s="7" t="str">
        <f>VLOOKUP($J:$J,'Product Details'!$B:$C,2,0)</f>
        <v>Technology</v>
      </c>
      <c r="L2763" s="7" t="str">
        <f>VLOOKUP($J:$J,'Product Details'!$B:$D,3,0)</f>
        <v>Accessories</v>
      </c>
      <c r="M2763" s="7"/>
      <c r="N2763" s="2">
        <v>171</v>
      </c>
      <c r="O2763" s="2">
        <v>153</v>
      </c>
      <c r="P2763" s="2">
        <v>9</v>
      </c>
      <c r="Q2763" s="8">
        <f t="shared" ref="Q2763:Q2826" si="215">O2763*P2763</f>
        <v>1377</v>
      </c>
      <c r="R2763" s="8">
        <f t="shared" ref="R2763:R2826" si="216">N2763*P2763</f>
        <v>1539</v>
      </c>
      <c r="S2763" s="2">
        <v>30</v>
      </c>
      <c r="T2763" s="9">
        <f t="shared" ref="T2763:T2826" si="217">R2763+S2763</f>
        <v>1569</v>
      </c>
      <c r="U2763" s="9">
        <f t="shared" ref="U2763:U2826" si="218">T2763-Q2763</f>
        <v>192</v>
      </c>
      <c r="V2763" s="2" t="s">
        <v>34</v>
      </c>
      <c r="W2763" s="10">
        <f t="shared" ref="W2763:W2826" si="219">VLOOKUP(T:T,$X$1:$Y$7, 2, TRUE)</f>
        <v>0.02</v>
      </c>
    </row>
    <row r="2764" spans="1:23" x14ac:dyDescent="0.25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VLOOKUP(F2764:F7569,'Customer Info'!A:B,2,0)</f>
        <v>Heather</v>
      </c>
      <c r="H2764" s="6" t="str">
        <f>VLOOKUP($F$10:$F$4815,'Customer Info'!$A$1:$C$501,3,0)</f>
        <v>Kirkland</v>
      </c>
      <c r="I2764" s="6" t="str">
        <f>VLOOKUP($F$10:$F$4815,'Customer Info'!$A$1:$E$501,5,0)</f>
        <v>Townsville</v>
      </c>
      <c r="J2764" s="2" t="s">
        <v>103</v>
      </c>
      <c r="K2764" s="7" t="str">
        <f>VLOOKUP($J:$J,'Product Details'!$B:$C,2,0)</f>
        <v>Technology</v>
      </c>
      <c r="L2764" s="7" t="str">
        <f>VLOOKUP($J:$J,'Product Details'!$B:$D,3,0)</f>
        <v>Phones</v>
      </c>
      <c r="M2764" s="7"/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">
        <v>21</v>
      </c>
      <c r="T2764" s="9">
        <f t="shared" si="217"/>
        <v>21657</v>
      </c>
      <c r="U2764" s="9">
        <f t="shared" si="218"/>
        <v>1446</v>
      </c>
      <c r="V2764" s="2" t="s">
        <v>34</v>
      </c>
      <c r="W2764" s="10">
        <f t="shared" si="219"/>
        <v>0.05</v>
      </c>
    </row>
    <row r="2765" spans="1:23" x14ac:dyDescent="0.25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VLOOKUP(F2765:F7570,'Customer Info'!A:B,2,0)</f>
        <v>Julia</v>
      </c>
      <c r="H2765" s="6" t="str">
        <f>VLOOKUP($F$10:$F$4815,'Customer Info'!$A$1:$C$501,3,0)</f>
        <v>Dunbar</v>
      </c>
      <c r="I2765" s="6" t="str">
        <f>VLOOKUP($F$10:$F$4815,'Customer Info'!$A$1:$E$501,5,0)</f>
        <v>Melbourne</v>
      </c>
      <c r="J2765" s="2" t="s">
        <v>320</v>
      </c>
      <c r="K2765" s="7" t="str">
        <f>VLOOKUP($J:$J,'Product Details'!$B:$C,2,0)</f>
        <v>Technology</v>
      </c>
      <c r="L2765" s="7" t="str">
        <f>VLOOKUP($J:$J,'Product Details'!$B:$D,3,0)</f>
        <v>Accessories</v>
      </c>
      <c r="M2765" s="7"/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">
        <v>99</v>
      </c>
      <c r="T2765" s="9">
        <f t="shared" si="217"/>
        <v>1721</v>
      </c>
      <c r="U2765" s="9">
        <f t="shared" si="218"/>
        <v>161</v>
      </c>
      <c r="V2765" s="2" t="s">
        <v>34</v>
      </c>
      <c r="W2765" s="10">
        <f t="shared" si="219"/>
        <v>0.02</v>
      </c>
    </row>
    <row r="2766" spans="1:23" x14ac:dyDescent="0.25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VLOOKUP(F2766:F7571,'Customer Info'!A:B,2,0)</f>
        <v>Lisa</v>
      </c>
      <c r="H2766" s="6" t="str">
        <f>VLOOKUP($F$10:$F$4815,'Customer Info'!$A$1:$C$501,3,0)</f>
        <v>DeCherney</v>
      </c>
      <c r="I2766" s="6" t="str">
        <f>VLOOKUP($F$10:$F$4815,'Customer Info'!$A$1:$E$501,5,0)</f>
        <v>Ningbo</v>
      </c>
      <c r="J2766" s="2" t="s">
        <v>335</v>
      </c>
      <c r="K2766" s="7" t="str">
        <f>VLOOKUP($J:$J,'Product Details'!$B:$C,2,0)</f>
        <v>Office_Supplies</v>
      </c>
      <c r="L2766" s="7" t="str">
        <f>VLOOKUP($J:$J,'Product Details'!$B:$D,3,0)</f>
        <v>Paper</v>
      </c>
      <c r="M2766" s="7"/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">
        <v>66</v>
      </c>
      <c r="T2766" s="9">
        <f t="shared" si="217"/>
        <v>478180</v>
      </c>
      <c r="U2766" s="9">
        <f t="shared" si="218"/>
        <v>26963</v>
      </c>
      <c r="V2766" s="2" t="s">
        <v>64</v>
      </c>
      <c r="W2766" s="10">
        <f t="shared" si="219"/>
        <v>0.15</v>
      </c>
    </row>
    <row r="2767" spans="1:23" x14ac:dyDescent="0.25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VLOOKUP(F2767:F7572,'Customer Info'!A:B,2,0)</f>
        <v>Steve</v>
      </c>
      <c r="H2767" s="6" t="str">
        <f>VLOOKUP($F$10:$F$4815,'Customer Info'!$A$1:$C$501,3,0)</f>
        <v>Carroll</v>
      </c>
      <c r="I2767" s="6" t="str">
        <f>VLOOKUP($F$10:$F$4815,'Customer Info'!$A$1:$E$501,5,0)</f>
        <v>Qingdao</v>
      </c>
      <c r="J2767" s="2" t="s">
        <v>238</v>
      </c>
      <c r="K2767" s="7" t="str">
        <f>VLOOKUP($J:$J,'Product Details'!$B:$C,2,0)</f>
        <v>Furniture</v>
      </c>
      <c r="L2767" s="7" t="str">
        <f>VLOOKUP($J:$J,'Product Details'!$B:$D,3,0)</f>
        <v>Furnishings</v>
      </c>
      <c r="M2767" s="7"/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">
        <v>39</v>
      </c>
      <c r="T2767" s="9">
        <f t="shared" si="217"/>
        <v>15883</v>
      </c>
      <c r="U2767" s="9">
        <f t="shared" si="218"/>
        <v>1227</v>
      </c>
      <c r="V2767" s="2" t="s">
        <v>34</v>
      </c>
      <c r="W2767" s="10">
        <f t="shared" si="219"/>
        <v>0.05</v>
      </c>
    </row>
    <row r="2768" spans="1:23" x14ac:dyDescent="0.25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VLOOKUP(F2768:F7573,'Customer Info'!A:B,2,0)</f>
        <v>Rachel</v>
      </c>
      <c r="H2768" s="6" t="str">
        <f>VLOOKUP($F$10:$F$4815,'Customer Info'!$A$1:$C$501,3,0)</f>
        <v>Payne</v>
      </c>
      <c r="I2768" s="6" t="str">
        <f>VLOOKUP($F$10:$F$4815,'Customer Info'!$A$1:$E$501,5,0)</f>
        <v>Fuzhou</v>
      </c>
      <c r="J2768" s="2" t="s">
        <v>1013</v>
      </c>
      <c r="K2768" s="7" t="str">
        <f>VLOOKUP($J:$J,'Product Details'!$B:$C,2,0)</f>
        <v>Office_Supplies</v>
      </c>
      <c r="L2768" s="7" t="str">
        <f>VLOOKUP($J:$J,'Product Details'!$B:$D,3,0)</f>
        <v>Envelopes</v>
      </c>
      <c r="M2768" s="7"/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">
        <v>27</v>
      </c>
      <c r="T2768" s="9">
        <f t="shared" si="217"/>
        <v>28111</v>
      </c>
      <c r="U2768" s="9">
        <f t="shared" si="218"/>
        <v>1367</v>
      </c>
      <c r="V2768" s="2" t="s">
        <v>34</v>
      </c>
      <c r="W2768" s="10">
        <f t="shared" si="219"/>
        <v>7.0000000000000007E-2</v>
      </c>
    </row>
    <row r="2769" spans="1:23" x14ac:dyDescent="0.25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VLOOKUP(F2769:F7574,'Customer Info'!A:B,2,0)</f>
        <v>Brian</v>
      </c>
      <c r="H2769" s="6" t="str">
        <f>VLOOKUP($F$10:$F$4815,'Customer Info'!$A$1:$C$501,3,0)</f>
        <v>Dahlen</v>
      </c>
      <c r="I2769" s="6" t="str">
        <f>VLOOKUP($F$10:$F$4815,'Customer Info'!$A$1:$E$501,5,0)</f>
        <v>Shantou</v>
      </c>
      <c r="J2769" s="2" t="s">
        <v>633</v>
      </c>
      <c r="K2769" s="7" t="str">
        <f>VLOOKUP($J:$J,'Product Details'!$B:$C,2,0)</f>
        <v>Office_Supplies</v>
      </c>
      <c r="L2769" s="7" t="str">
        <f>VLOOKUP($J:$J,'Product Details'!$B:$D,3,0)</f>
        <v>Appliances</v>
      </c>
      <c r="M2769" s="7"/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">
        <v>60</v>
      </c>
      <c r="T2769" s="9">
        <f t="shared" si="217"/>
        <v>16782</v>
      </c>
      <c r="U2769" s="9">
        <f t="shared" si="218"/>
        <v>696</v>
      </c>
      <c r="V2769" s="2" t="s">
        <v>72</v>
      </c>
      <c r="W2769" s="10">
        <f t="shared" si="219"/>
        <v>0.05</v>
      </c>
    </row>
    <row r="2770" spans="1:23" x14ac:dyDescent="0.25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VLOOKUP(F2770:F7575,'Customer Info'!A:B,2,0)</f>
        <v>Stefanie</v>
      </c>
      <c r="H2770" s="6" t="str">
        <f>VLOOKUP($F$10:$F$4815,'Customer Info'!$A$1:$C$501,3,0)</f>
        <v>Holloman</v>
      </c>
      <c r="I2770" s="6" t="str">
        <f>VLOOKUP($F$10:$F$4815,'Customer Info'!$A$1:$E$501,5,0)</f>
        <v>Durgapur</v>
      </c>
      <c r="J2770" s="2" t="s">
        <v>208</v>
      </c>
      <c r="K2770" s="7" t="str">
        <f>VLOOKUP($J:$J,'Product Details'!$B:$C,2,0)</f>
        <v>Office_Supplies</v>
      </c>
      <c r="L2770" s="7" t="str">
        <f>VLOOKUP($J:$J,'Product Details'!$B:$D,3,0)</f>
        <v>Labels</v>
      </c>
      <c r="M2770" s="7"/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">
        <v>30</v>
      </c>
      <c r="T2770" s="9">
        <f t="shared" si="217"/>
        <v>166</v>
      </c>
      <c r="U2770" s="9">
        <f t="shared" si="218"/>
        <v>36</v>
      </c>
      <c r="V2770" s="2" t="s">
        <v>34</v>
      </c>
      <c r="W2770" s="10">
        <f t="shared" si="219"/>
        <v>0.02</v>
      </c>
    </row>
    <row r="2771" spans="1:23" x14ac:dyDescent="0.25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VLOOKUP(F2771:F7576,'Customer Info'!A:B,2,0)</f>
        <v>Laurel</v>
      </c>
      <c r="H2771" s="6" t="str">
        <f>VLOOKUP($F$10:$F$4815,'Customer Info'!$A$1:$C$501,3,0)</f>
        <v>Workman</v>
      </c>
      <c r="I2771" s="6" t="str">
        <f>VLOOKUP($F$10:$F$4815,'Customer Info'!$A$1:$E$501,5,0)</f>
        <v>Dongguan</v>
      </c>
      <c r="J2771" s="2" t="s">
        <v>351</v>
      </c>
      <c r="K2771" s="7" t="str">
        <f>VLOOKUP($J:$J,'Product Details'!$B:$C,2,0)</f>
        <v>Furniture</v>
      </c>
      <c r="L2771" s="7" t="str">
        <f>VLOOKUP($J:$J,'Product Details'!$B:$D,3,0)</f>
        <v>Tables</v>
      </c>
      <c r="M2771" s="7"/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">
        <v>29</v>
      </c>
      <c r="T2771" s="9">
        <f t="shared" si="217"/>
        <v>20180</v>
      </c>
      <c r="U2771" s="9">
        <f t="shared" si="218"/>
        <v>1316</v>
      </c>
      <c r="V2771" s="2" t="s">
        <v>34</v>
      </c>
      <c r="W2771" s="10">
        <f t="shared" si="219"/>
        <v>0.05</v>
      </c>
    </row>
    <row r="2772" spans="1:23" x14ac:dyDescent="0.25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VLOOKUP(F2772:F7577,'Customer Info'!A:B,2,0)</f>
        <v>Barry</v>
      </c>
      <c r="H2772" s="6" t="str">
        <f>VLOOKUP($F$10:$F$4815,'Customer Info'!$A$1:$C$501,3,0)</f>
        <v>Blumstein</v>
      </c>
      <c r="I2772" s="6" t="str">
        <f>VLOOKUP($F$10:$F$4815,'Customer Info'!$A$1:$E$501,5,0)</f>
        <v>Toowoomba</v>
      </c>
      <c r="J2772" s="2" t="s">
        <v>1013</v>
      </c>
      <c r="K2772" s="7" t="str">
        <f>VLOOKUP($J:$J,'Product Details'!$B:$C,2,0)</f>
        <v>Office_Supplies</v>
      </c>
      <c r="L2772" s="7" t="str">
        <f>VLOOKUP($J:$J,'Product Details'!$B:$D,3,0)</f>
        <v>Envelopes</v>
      </c>
      <c r="M2772" s="7"/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">
        <v>67</v>
      </c>
      <c r="T2772" s="9">
        <f t="shared" si="217"/>
        <v>6471</v>
      </c>
      <c r="U2772" s="9">
        <f t="shared" si="218"/>
        <v>431</v>
      </c>
      <c r="V2772" s="2" t="s">
        <v>34</v>
      </c>
      <c r="W2772" s="10">
        <f t="shared" si="219"/>
        <v>0.05</v>
      </c>
    </row>
    <row r="2773" spans="1:23" x14ac:dyDescent="0.25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VLOOKUP(F2773:F7578,'Customer Info'!A:B,2,0)</f>
        <v>Lisa</v>
      </c>
      <c r="H2773" s="6" t="str">
        <f>VLOOKUP($F$10:$F$4815,'Customer Info'!$A$1:$C$501,3,0)</f>
        <v>Ryan</v>
      </c>
      <c r="I2773" s="6" t="str">
        <f>VLOOKUP($F$10:$F$4815,'Customer Info'!$A$1:$E$501,5,0)</f>
        <v>Berlin</v>
      </c>
      <c r="J2773" s="2" t="s">
        <v>60</v>
      </c>
      <c r="K2773" s="7" t="str">
        <f>VLOOKUP($J:$J,'Product Details'!$B:$C,2,0)</f>
        <v>Technology</v>
      </c>
      <c r="L2773" s="7" t="str">
        <f>VLOOKUP($J:$J,'Product Details'!$B:$D,3,0)</f>
        <v>Accessories</v>
      </c>
      <c r="M2773" s="7"/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">
        <v>10</v>
      </c>
      <c r="T2773" s="9">
        <f t="shared" si="217"/>
        <v>616</v>
      </c>
      <c r="U2773" s="9">
        <f t="shared" si="218"/>
        <v>28</v>
      </c>
      <c r="V2773" s="2" t="s">
        <v>34</v>
      </c>
      <c r="W2773" s="10">
        <f t="shared" si="219"/>
        <v>0.02</v>
      </c>
    </row>
    <row r="2774" spans="1:23" x14ac:dyDescent="0.25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VLOOKUP(F2774:F7579,'Customer Info'!A:B,2,0)</f>
        <v>Jack</v>
      </c>
      <c r="H2774" s="6" t="str">
        <f>VLOOKUP($F$10:$F$4815,'Customer Info'!$A$1:$C$501,3,0)</f>
        <v>Lebron</v>
      </c>
      <c r="I2774" s="6" t="str">
        <f>VLOOKUP($F$10:$F$4815,'Customer Info'!$A$1:$E$501,5,0)</f>
        <v>Erftstadt</v>
      </c>
      <c r="J2774" s="2" t="s">
        <v>191</v>
      </c>
      <c r="K2774" s="7" t="str">
        <f>VLOOKUP($J:$J,'Product Details'!$B:$C,2,0)</f>
        <v>Furniture</v>
      </c>
      <c r="L2774" s="7" t="str">
        <f>VLOOKUP($J:$J,'Product Details'!$B:$D,3,0)</f>
        <v>Tables</v>
      </c>
      <c r="M2774" s="7"/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">
        <v>30</v>
      </c>
      <c r="T2774" s="9">
        <f t="shared" si="217"/>
        <v>1390</v>
      </c>
      <c r="U2774" s="9">
        <f t="shared" si="218"/>
        <v>110</v>
      </c>
      <c r="V2774" s="2" t="s">
        <v>34</v>
      </c>
      <c r="W2774" s="10">
        <f t="shared" si="219"/>
        <v>0.02</v>
      </c>
    </row>
    <row r="2775" spans="1:23" x14ac:dyDescent="0.25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VLOOKUP(F2775:F7580,'Customer Info'!A:B,2,0)</f>
        <v>Jennifer</v>
      </c>
      <c r="H2775" s="6" t="str">
        <f>VLOOKUP($F$10:$F$4815,'Customer Info'!$A$1:$C$501,3,0)</f>
        <v>Jackson</v>
      </c>
      <c r="I2775" s="6" t="str">
        <f>VLOOKUP($F$10:$F$4815,'Customer Info'!$A$1:$E$501,5,0)</f>
        <v>Queanbeyan</v>
      </c>
      <c r="J2775" s="2" t="s">
        <v>97</v>
      </c>
      <c r="K2775" s="7" t="str">
        <f>VLOOKUP($J:$J,'Product Details'!$B:$C,2,0)</f>
        <v>Technology</v>
      </c>
      <c r="L2775" s="7" t="str">
        <f>VLOOKUP($J:$J,'Product Details'!$B:$D,3,0)</f>
        <v>Machines</v>
      </c>
      <c r="M2775" s="7"/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">
        <v>64</v>
      </c>
      <c r="T2775" s="9">
        <f t="shared" si="217"/>
        <v>17540</v>
      </c>
      <c r="U2775" s="9">
        <f t="shared" si="218"/>
        <v>1216</v>
      </c>
      <c r="V2775" s="2" t="s">
        <v>34</v>
      </c>
      <c r="W2775" s="10">
        <f t="shared" si="219"/>
        <v>0.05</v>
      </c>
    </row>
    <row r="2776" spans="1:23" x14ac:dyDescent="0.25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VLOOKUP(F2776:F7581,'Customer Info'!A:B,2,0)</f>
        <v>Ryan</v>
      </c>
      <c r="H2776" s="6" t="str">
        <f>VLOOKUP($F$10:$F$4815,'Customer Info'!$A$1:$C$501,3,0)</f>
        <v>Akin</v>
      </c>
      <c r="I2776" s="6" t="str">
        <f>VLOOKUP($F$10:$F$4815,'Customer Info'!$A$1:$E$501,5,0)</f>
        <v>Bayreuth</v>
      </c>
      <c r="J2776" s="2" t="s">
        <v>54</v>
      </c>
      <c r="K2776" s="7" t="str">
        <f>VLOOKUP($J:$J,'Product Details'!$B:$C,2,0)</f>
        <v>Furniture</v>
      </c>
      <c r="L2776" s="7" t="str">
        <f>VLOOKUP($J:$J,'Product Details'!$B:$D,3,0)</f>
        <v>Tables</v>
      </c>
      <c r="M2776" s="7"/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">
        <v>31</v>
      </c>
      <c r="T2776" s="9">
        <f t="shared" si="217"/>
        <v>60833</v>
      </c>
      <c r="U2776" s="9">
        <f t="shared" si="218"/>
        <v>4588</v>
      </c>
      <c r="V2776" s="2" t="s">
        <v>64</v>
      </c>
      <c r="W2776" s="10">
        <f t="shared" si="219"/>
        <v>0.09</v>
      </c>
    </row>
    <row r="2777" spans="1:23" x14ac:dyDescent="0.25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VLOOKUP(F2777:F7582,'Customer Info'!A:B,2,0)</f>
        <v>Roy</v>
      </c>
      <c r="H2777" s="6" t="str">
        <f>VLOOKUP($F$10:$F$4815,'Customer Info'!$A$1:$C$501,3,0)</f>
        <v>Phan</v>
      </c>
      <c r="I2777" s="6" t="str">
        <f>VLOOKUP($F$10:$F$4815,'Customer Info'!$A$1:$E$501,5,0)</f>
        <v>Melbourne</v>
      </c>
      <c r="J2777" s="2" t="s">
        <v>633</v>
      </c>
      <c r="K2777" s="7" t="str">
        <f>VLOOKUP($J:$J,'Product Details'!$B:$C,2,0)</f>
        <v>Office_Supplies</v>
      </c>
      <c r="L2777" s="7" t="str">
        <f>VLOOKUP($J:$J,'Product Details'!$B:$D,3,0)</f>
        <v>Appliances</v>
      </c>
      <c r="M2777" s="7"/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">
        <v>21</v>
      </c>
      <c r="T2777" s="9">
        <f t="shared" si="217"/>
        <v>24618</v>
      </c>
      <c r="U2777" s="9">
        <f t="shared" si="218"/>
        <v>2049</v>
      </c>
      <c r="V2777" s="2" t="s">
        <v>34</v>
      </c>
      <c r="W2777" s="10">
        <f t="shared" si="219"/>
        <v>0.05</v>
      </c>
    </row>
    <row r="2778" spans="1:23" x14ac:dyDescent="0.25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VLOOKUP(F2778:F7583,'Customer Info'!A:B,2,0)</f>
        <v>Sally</v>
      </c>
      <c r="H2778" s="6" t="str">
        <f>VLOOKUP($F$10:$F$4815,'Customer Info'!$A$1:$C$501,3,0)</f>
        <v>Hughsby</v>
      </c>
      <c r="I2778" s="6" t="str">
        <f>VLOOKUP($F$10:$F$4815,'Customer Info'!$A$1:$E$501,5,0)</f>
        <v>Depok</v>
      </c>
      <c r="J2778" s="2" t="s">
        <v>94</v>
      </c>
      <c r="K2778" s="7" t="str">
        <f>VLOOKUP($J:$J,'Product Details'!$B:$C,2,0)</f>
        <v>Furniture</v>
      </c>
      <c r="L2778" s="7" t="str">
        <f>VLOOKUP($J:$J,'Product Details'!$B:$D,3,0)</f>
        <v>Bookcases</v>
      </c>
      <c r="M2778" s="7"/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">
        <v>38</v>
      </c>
      <c r="T2778" s="9">
        <f t="shared" si="217"/>
        <v>719</v>
      </c>
      <c r="U2778" s="9">
        <f t="shared" si="218"/>
        <v>77</v>
      </c>
      <c r="V2778" s="2" t="s">
        <v>34</v>
      </c>
      <c r="W2778" s="10">
        <f t="shared" si="219"/>
        <v>0.02</v>
      </c>
    </row>
    <row r="2779" spans="1:23" x14ac:dyDescent="0.25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VLOOKUP(F2779:F7584,'Customer Info'!A:B,2,0)</f>
        <v>Carlos</v>
      </c>
      <c r="H2779" s="6" t="str">
        <f>VLOOKUP($F$10:$F$4815,'Customer Info'!$A$1:$C$501,3,0)</f>
        <v>Soltero</v>
      </c>
      <c r="I2779" s="6" t="str">
        <f>VLOOKUP($F$10:$F$4815,'Customer Info'!$A$1:$E$501,5,0)</f>
        <v>Wodonga</v>
      </c>
      <c r="J2779" s="2" t="s">
        <v>320</v>
      </c>
      <c r="K2779" s="7" t="str">
        <f>VLOOKUP($J:$J,'Product Details'!$B:$C,2,0)</f>
        <v>Technology</v>
      </c>
      <c r="L2779" s="7" t="str">
        <f>VLOOKUP($J:$J,'Product Details'!$B:$D,3,0)</f>
        <v>Accessories</v>
      </c>
      <c r="M2779" s="7"/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3996</v>
      </c>
      <c r="S2779" s="2">
        <v>84</v>
      </c>
      <c r="T2779" s="9">
        <f t="shared" si="217"/>
        <v>4080</v>
      </c>
      <c r="U2779" s="9">
        <f t="shared" si="218"/>
        <v>453</v>
      </c>
      <c r="V2779" s="2" t="s">
        <v>64</v>
      </c>
      <c r="W2779" s="10">
        <f t="shared" si="219"/>
        <v>0.02</v>
      </c>
    </row>
    <row r="2780" spans="1:23" x14ac:dyDescent="0.25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VLOOKUP(F2780:F7585,'Customer Info'!A:B,2,0)</f>
        <v>Gary</v>
      </c>
      <c r="H2780" s="6" t="str">
        <f>VLOOKUP($F$10:$F$4815,'Customer Info'!$A$1:$C$501,3,0)</f>
        <v>Hansen</v>
      </c>
      <c r="I2780" s="6" t="str">
        <f>VLOOKUP($F$10:$F$4815,'Customer Info'!$A$1:$E$501,5,0)</f>
        <v>Dewas</v>
      </c>
      <c r="J2780" s="2" t="s">
        <v>479</v>
      </c>
      <c r="K2780" s="7" t="str">
        <f>VLOOKUP($J:$J,'Product Details'!$B:$C,2,0)</f>
        <v>Furniture</v>
      </c>
      <c r="L2780" s="7" t="str">
        <f>VLOOKUP($J:$J,'Product Details'!$B:$D,3,0)</f>
        <v>Chairs</v>
      </c>
      <c r="M2780" s="7"/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2965</v>
      </c>
      <c r="S2780" s="2">
        <v>46</v>
      </c>
      <c r="T2780" s="9">
        <f t="shared" si="217"/>
        <v>3011</v>
      </c>
      <c r="U2780" s="9">
        <f t="shared" si="218"/>
        <v>317</v>
      </c>
      <c r="V2780" s="2" t="s">
        <v>34</v>
      </c>
      <c r="W2780" s="10">
        <f t="shared" si="219"/>
        <v>0.02</v>
      </c>
    </row>
    <row r="2781" spans="1:23" x14ac:dyDescent="0.25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VLOOKUP(F2781:F7586,'Customer Info'!A:B,2,0)</f>
        <v>Andrew</v>
      </c>
      <c r="H2781" s="6" t="str">
        <f>VLOOKUP($F$10:$F$4815,'Customer Info'!$A$1:$C$501,3,0)</f>
        <v>Gjertsen</v>
      </c>
      <c r="I2781" s="6" t="str">
        <f>VLOOKUP($F$10:$F$4815,'Customer Info'!$A$1:$E$501,5,0)</f>
        <v>Hamburg</v>
      </c>
      <c r="J2781" s="2" t="s">
        <v>405</v>
      </c>
      <c r="K2781" s="7" t="str">
        <f>VLOOKUP($J:$J,'Product Details'!$B:$C,2,0)</f>
        <v>Furniture</v>
      </c>
      <c r="L2781" s="7" t="str">
        <f>VLOOKUP($J:$J,'Product Details'!$B:$D,3,0)</f>
        <v>Furnishings</v>
      </c>
      <c r="M2781" s="7"/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16404</v>
      </c>
      <c r="S2781" s="2">
        <v>56</v>
      </c>
      <c r="T2781" s="9">
        <f t="shared" si="217"/>
        <v>16460</v>
      </c>
      <c r="U2781" s="9">
        <f t="shared" si="218"/>
        <v>1272</v>
      </c>
      <c r="V2781" s="2" t="s">
        <v>34</v>
      </c>
      <c r="W2781" s="10">
        <f t="shared" si="219"/>
        <v>0.05</v>
      </c>
    </row>
    <row r="2782" spans="1:23" x14ac:dyDescent="0.25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VLOOKUP(F2782:F7587,'Customer Info'!A:B,2,0)</f>
        <v>Nat</v>
      </c>
      <c r="H2782" s="6" t="str">
        <f>VLOOKUP($F$10:$F$4815,'Customer Info'!$A$1:$C$501,3,0)</f>
        <v>Carroll</v>
      </c>
      <c r="I2782" s="6" t="str">
        <f>VLOOKUP($F$10:$F$4815,'Customer Info'!$A$1:$E$501,5,0)</f>
        <v>Shanghai</v>
      </c>
      <c r="J2782" s="2" t="s">
        <v>497</v>
      </c>
      <c r="K2782" s="7" t="str">
        <f>VLOOKUP($J:$J,'Product Details'!$B:$C,2,0)</f>
        <v>Furniture</v>
      </c>
      <c r="L2782" s="7" t="str">
        <f>VLOOKUP($J:$J,'Product Details'!$B:$D,3,0)</f>
        <v>Tables</v>
      </c>
      <c r="M2782" s="7"/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1400</v>
      </c>
      <c r="S2782" s="2">
        <v>30</v>
      </c>
      <c r="T2782" s="9">
        <f t="shared" si="217"/>
        <v>1430</v>
      </c>
      <c r="U2782" s="9">
        <f t="shared" si="218"/>
        <v>166</v>
      </c>
      <c r="V2782" s="2" t="s">
        <v>72</v>
      </c>
      <c r="W2782" s="10">
        <f t="shared" si="219"/>
        <v>0.02</v>
      </c>
    </row>
    <row r="2783" spans="1:23" x14ac:dyDescent="0.25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VLOOKUP(F2783:F7588,'Customer Info'!A:B,2,0)</f>
        <v>Alex</v>
      </c>
      <c r="H2783" s="6" t="str">
        <f>VLOOKUP($F$10:$F$4815,'Customer Info'!$A$1:$C$501,3,0)</f>
        <v>Avila</v>
      </c>
      <c r="I2783" s="6" t="str">
        <f>VLOOKUP($F$10:$F$4815,'Customer Info'!$A$1:$E$501,5,0)</f>
        <v>Agra</v>
      </c>
      <c r="J2783" s="2" t="s">
        <v>132</v>
      </c>
      <c r="K2783" s="7" t="str">
        <f>VLOOKUP($J:$J,'Product Details'!$B:$C,2,0)</f>
        <v>Office_Supplies</v>
      </c>
      <c r="L2783" s="7" t="str">
        <f>VLOOKUP($J:$J,'Product Details'!$B:$D,3,0)</f>
        <v>Labels</v>
      </c>
      <c r="M2783" s="7"/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8199</v>
      </c>
      <c r="S2783" s="2">
        <v>60</v>
      </c>
      <c r="T2783" s="9">
        <f t="shared" si="217"/>
        <v>8259</v>
      </c>
      <c r="U2783" s="9">
        <f t="shared" si="218"/>
        <v>736</v>
      </c>
      <c r="V2783" s="2" t="s">
        <v>64</v>
      </c>
      <c r="W2783" s="10">
        <f t="shared" si="219"/>
        <v>0.05</v>
      </c>
    </row>
    <row r="2784" spans="1:23" x14ac:dyDescent="0.25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VLOOKUP(F2784:F7589,'Customer Info'!A:B,2,0)</f>
        <v>Dianna</v>
      </c>
      <c r="H2784" s="6" t="str">
        <f>VLOOKUP($F$10:$F$4815,'Customer Info'!$A$1:$C$501,3,0)</f>
        <v>Wilson</v>
      </c>
      <c r="I2784" s="6" t="str">
        <f>VLOOKUP($F$10:$F$4815,'Customer Info'!$A$1:$E$501,5,0)</f>
        <v>Pematangsiantar</v>
      </c>
      <c r="J2784" s="2" t="s">
        <v>434</v>
      </c>
      <c r="K2784" s="7" t="str">
        <f>VLOOKUP($J:$J,'Product Details'!$B:$C,2,0)</f>
        <v>Office_Supplies</v>
      </c>
      <c r="L2784" s="7" t="str">
        <f>VLOOKUP($J:$J,'Product Details'!$B:$D,3,0)</f>
        <v>Binders</v>
      </c>
      <c r="M2784" s="7"/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5322</v>
      </c>
      <c r="S2784" s="2">
        <v>64</v>
      </c>
      <c r="T2784" s="9">
        <f t="shared" si="217"/>
        <v>5386</v>
      </c>
      <c r="U2784" s="9">
        <f t="shared" si="218"/>
        <v>502</v>
      </c>
      <c r="V2784" s="2" t="s">
        <v>64</v>
      </c>
      <c r="W2784" s="10">
        <f t="shared" si="219"/>
        <v>0.05</v>
      </c>
    </row>
    <row r="2785" spans="1:23" x14ac:dyDescent="0.25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VLOOKUP(F2785:F7590,'Customer Info'!A:B,2,0)</f>
        <v>Randy</v>
      </c>
      <c r="H2785" s="6" t="str">
        <f>VLOOKUP($F$10:$F$4815,'Customer Info'!$A$1:$C$501,3,0)</f>
        <v>Bradley</v>
      </c>
      <c r="I2785" s="6" t="str">
        <f>VLOOKUP($F$10:$F$4815,'Customer Info'!$A$1:$E$501,5,0)</f>
        <v>Wollongong</v>
      </c>
      <c r="J2785" s="2" t="s">
        <v>253</v>
      </c>
      <c r="K2785" s="7" t="str">
        <f>VLOOKUP($J:$J,'Product Details'!$B:$C,2,0)</f>
        <v>Office_Supplies</v>
      </c>
      <c r="L2785" s="7" t="str">
        <f>VLOOKUP($J:$J,'Product Details'!$B:$D,3,0)</f>
        <v>Binders</v>
      </c>
      <c r="M2785" s="7"/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7359</v>
      </c>
      <c r="S2785" s="2">
        <v>52</v>
      </c>
      <c r="T2785" s="9">
        <f t="shared" si="217"/>
        <v>7411</v>
      </c>
      <c r="U2785" s="9">
        <f t="shared" si="218"/>
        <v>403</v>
      </c>
      <c r="V2785" s="2" t="s">
        <v>34</v>
      </c>
      <c r="W2785" s="10">
        <f t="shared" si="219"/>
        <v>0.05</v>
      </c>
    </row>
    <row r="2786" spans="1:23" x14ac:dyDescent="0.25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VLOOKUP(F2786:F7591,'Customer Info'!A:B,2,0)</f>
        <v>Scott</v>
      </c>
      <c r="H2786" s="6" t="str">
        <f>VLOOKUP($F$10:$F$4815,'Customer Info'!$A$1:$C$501,3,0)</f>
        <v>Williamson</v>
      </c>
      <c r="I2786" s="6" t="str">
        <f>VLOOKUP($F$10:$F$4815,'Customer Info'!$A$1:$E$501,5,0)</f>
        <v>Launceston</v>
      </c>
      <c r="J2786" s="2" t="s">
        <v>700</v>
      </c>
      <c r="K2786" s="7" t="str">
        <f>VLOOKUP($J:$J,'Product Details'!$B:$C,2,0)</f>
        <v>Technology</v>
      </c>
      <c r="L2786" s="7" t="str">
        <f>VLOOKUP($J:$J,'Product Details'!$B:$D,3,0)</f>
        <v>Accessories</v>
      </c>
      <c r="M2786" s="7"/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214</v>
      </c>
      <c r="S2786" s="2">
        <v>30</v>
      </c>
      <c r="T2786" s="9">
        <f t="shared" si="217"/>
        <v>244</v>
      </c>
      <c r="U2786" s="9">
        <f t="shared" si="218"/>
        <v>44</v>
      </c>
      <c r="V2786" s="2" t="s">
        <v>64</v>
      </c>
      <c r="W2786" s="10">
        <f t="shared" si="219"/>
        <v>0.02</v>
      </c>
    </row>
    <row r="2787" spans="1:23" x14ac:dyDescent="0.25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VLOOKUP(F2787:F7592,'Customer Info'!A:B,2,0)</f>
        <v>Philisse</v>
      </c>
      <c r="H2787" s="6" t="str">
        <f>VLOOKUP($F$10:$F$4815,'Customer Info'!$A$1:$C$501,3,0)</f>
        <v>Overcash</v>
      </c>
      <c r="I2787" s="6" t="str">
        <f>VLOOKUP($F$10:$F$4815,'Customer Info'!$A$1:$E$501,5,0)</f>
        <v>Potsdam</v>
      </c>
      <c r="J2787" s="2" t="s">
        <v>138</v>
      </c>
      <c r="K2787" s="7" t="str">
        <f>VLOOKUP($J:$J,'Product Details'!$B:$C,2,0)</f>
        <v>Office_Supplies</v>
      </c>
      <c r="L2787" s="7" t="str">
        <f>VLOOKUP($J:$J,'Product Details'!$B:$D,3,0)</f>
        <v>Supplies</v>
      </c>
      <c r="M2787" s="7"/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8281</v>
      </c>
      <c r="S2787" s="2">
        <v>75</v>
      </c>
      <c r="T2787" s="9">
        <f t="shared" si="217"/>
        <v>8356</v>
      </c>
      <c r="U2787" s="9">
        <f t="shared" si="218"/>
        <v>683</v>
      </c>
      <c r="V2787" s="2" t="s">
        <v>64</v>
      </c>
      <c r="W2787" s="10">
        <f t="shared" si="219"/>
        <v>0.05</v>
      </c>
    </row>
    <row r="2788" spans="1:23" x14ac:dyDescent="0.25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VLOOKUP(F2788:F7593,'Customer Info'!A:B,2,0)</f>
        <v>Dana</v>
      </c>
      <c r="H2788" s="6" t="str">
        <f>VLOOKUP($F$10:$F$4815,'Customer Info'!$A$1:$C$501,3,0)</f>
        <v>Kaydos</v>
      </c>
      <c r="I2788" s="6" t="str">
        <f>VLOOKUP($F$10:$F$4815,'Customer Info'!$A$1:$E$501,5,0)</f>
        <v>Nagercoil</v>
      </c>
      <c r="J2788" s="2" t="s">
        <v>417</v>
      </c>
      <c r="K2788" s="7" t="str">
        <f>VLOOKUP($J:$J,'Product Details'!$B:$C,2,0)</f>
        <v>Technology</v>
      </c>
      <c r="L2788" s="7" t="str">
        <f>VLOOKUP($J:$J,'Product Details'!$B:$D,3,0)</f>
        <v>Phones</v>
      </c>
      <c r="M2788" s="7"/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4092</v>
      </c>
      <c r="S2788" s="2">
        <v>94</v>
      </c>
      <c r="T2788" s="9">
        <f t="shared" si="217"/>
        <v>4186</v>
      </c>
      <c r="U2788" s="9">
        <f t="shared" si="218"/>
        <v>364</v>
      </c>
      <c r="V2788" s="2" t="s">
        <v>64</v>
      </c>
      <c r="W2788" s="10">
        <f t="shared" si="219"/>
        <v>0.02</v>
      </c>
    </row>
    <row r="2789" spans="1:23" x14ac:dyDescent="0.25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VLOOKUP(F2789:F7594,'Customer Info'!A:B,2,0)</f>
        <v>John</v>
      </c>
      <c r="H2789" s="6" t="str">
        <f>VLOOKUP($F$10:$F$4815,'Customer Info'!$A$1:$C$501,3,0)</f>
        <v>Castell</v>
      </c>
      <c r="I2789" s="6" t="str">
        <f>VLOOKUP($F$10:$F$4815,'Customer Info'!$A$1:$E$501,5,0)</f>
        <v>Jakarta</v>
      </c>
      <c r="J2789" s="2" t="s">
        <v>796</v>
      </c>
      <c r="K2789" s="7" t="str">
        <f>VLOOKUP($J:$J,'Product Details'!$B:$C,2,0)</f>
        <v>Office_Supplies</v>
      </c>
      <c r="L2789" s="7" t="str">
        <f>VLOOKUP($J:$J,'Product Details'!$B:$D,3,0)</f>
        <v>Binders</v>
      </c>
      <c r="M2789" s="7"/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3172</v>
      </c>
      <c r="S2789" s="2">
        <v>86</v>
      </c>
      <c r="T2789" s="9">
        <f t="shared" si="217"/>
        <v>3258</v>
      </c>
      <c r="U2789" s="9">
        <f t="shared" si="218"/>
        <v>238</v>
      </c>
      <c r="V2789" s="2" t="s">
        <v>34</v>
      </c>
      <c r="W2789" s="10">
        <f t="shared" si="219"/>
        <v>0.02</v>
      </c>
    </row>
    <row r="2790" spans="1:23" x14ac:dyDescent="0.25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VLOOKUP(F2790:F7595,'Customer Info'!A:B,2,0)</f>
        <v>Corey</v>
      </c>
      <c r="H2790" s="6" t="str">
        <f>VLOOKUP($F$10:$F$4815,'Customer Info'!$A$1:$C$501,3,0)</f>
        <v>Lock</v>
      </c>
      <c r="I2790" s="6" t="str">
        <f>VLOOKUP($F$10:$F$4815,'Customer Info'!$A$1:$E$501,5,0)</f>
        <v>Geelong</v>
      </c>
      <c r="J2790" s="2" t="s">
        <v>235</v>
      </c>
      <c r="K2790" s="7" t="str">
        <f>VLOOKUP($J:$J,'Product Details'!$B:$C,2,0)</f>
        <v>Furniture</v>
      </c>
      <c r="L2790" s="7" t="str">
        <f>VLOOKUP($J:$J,'Product Details'!$B:$D,3,0)</f>
        <v>Chairs</v>
      </c>
      <c r="M2790" s="7"/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17778</v>
      </c>
      <c r="S2790" s="2">
        <v>52</v>
      </c>
      <c r="T2790" s="9">
        <f t="shared" si="217"/>
        <v>17830</v>
      </c>
      <c r="U2790" s="9">
        <f t="shared" si="218"/>
        <v>892</v>
      </c>
      <c r="V2790" s="2" t="s">
        <v>34</v>
      </c>
      <c r="W2790" s="10">
        <f t="shared" si="219"/>
        <v>0.05</v>
      </c>
    </row>
    <row r="2791" spans="1:23" x14ac:dyDescent="0.25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VLOOKUP(F2791:F7596,'Customer Info'!A:B,2,0)</f>
        <v>Evan</v>
      </c>
      <c r="H2791" s="6" t="str">
        <f>VLOOKUP($F$10:$F$4815,'Customer Info'!$A$1:$C$501,3,0)</f>
        <v>Bailliet</v>
      </c>
      <c r="I2791" s="6" t="str">
        <f>VLOOKUP($F$10:$F$4815,'Customer Info'!$A$1:$E$501,5,0)</f>
        <v>Sydney</v>
      </c>
      <c r="J2791" s="2" t="s">
        <v>349</v>
      </c>
      <c r="K2791" s="7" t="str">
        <f>VLOOKUP($J:$J,'Product Details'!$B:$C,2,0)</f>
        <v>Furniture</v>
      </c>
      <c r="L2791" s="7" t="str">
        <f>VLOOKUP($J:$J,'Product Details'!$B:$D,3,0)</f>
        <v>Furnishings</v>
      </c>
      <c r="M2791" s="7"/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3455</v>
      </c>
      <c r="S2791" s="2">
        <v>31</v>
      </c>
      <c r="T2791" s="9">
        <f t="shared" si="217"/>
        <v>3486</v>
      </c>
      <c r="U2791" s="9">
        <f t="shared" si="218"/>
        <v>351</v>
      </c>
      <c r="V2791" s="2" t="s">
        <v>34</v>
      </c>
      <c r="W2791" s="10">
        <f t="shared" si="219"/>
        <v>0.02</v>
      </c>
    </row>
    <row r="2792" spans="1:23" x14ac:dyDescent="0.25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VLOOKUP(F2792:F7597,'Customer Info'!A:B,2,0)</f>
        <v>Maribeth</v>
      </c>
      <c r="H2792" s="6" t="str">
        <f>VLOOKUP($F$10:$F$4815,'Customer Info'!$A$1:$C$501,3,0)</f>
        <v>Dona</v>
      </c>
      <c r="I2792" s="6" t="str">
        <f>VLOOKUP($F$10:$F$4815,'Customer Info'!$A$1:$E$501,5,0)</f>
        <v>Adelaide</v>
      </c>
      <c r="J2792" s="2" t="s">
        <v>595</v>
      </c>
      <c r="K2792" s="7" t="str">
        <f>VLOOKUP($J:$J,'Product Details'!$B:$C,2,0)</f>
        <v>Office_Supplies</v>
      </c>
      <c r="L2792" s="7" t="str">
        <f>VLOOKUP($J:$J,'Product Details'!$B:$D,3,0)</f>
        <v>Art</v>
      </c>
      <c r="M2792" s="7"/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122</v>
      </c>
      <c r="S2792" s="2">
        <v>10</v>
      </c>
      <c r="T2792" s="9">
        <f t="shared" si="217"/>
        <v>132</v>
      </c>
      <c r="U2792" s="9">
        <f t="shared" si="218"/>
        <v>18</v>
      </c>
      <c r="V2792" s="2" t="s">
        <v>34</v>
      </c>
      <c r="W2792" s="10">
        <f t="shared" si="219"/>
        <v>0.02</v>
      </c>
    </row>
    <row r="2793" spans="1:23" x14ac:dyDescent="0.25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VLOOKUP(F2793:F7598,'Customer Info'!A:B,2,0)</f>
        <v>Arthur</v>
      </c>
      <c r="H2793" s="6" t="str">
        <f>VLOOKUP($F$10:$F$4815,'Customer Info'!$A$1:$C$501,3,0)</f>
        <v>Prichep</v>
      </c>
      <c r="I2793" s="6" t="str">
        <f>VLOOKUP($F$10:$F$4815,'Customer Info'!$A$1:$E$501,5,0)</f>
        <v>Minden</v>
      </c>
      <c r="J2793" s="2" t="s">
        <v>702</v>
      </c>
      <c r="K2793" s="7" t="str">
        <f>VLOOKUP($J:$J,'Product Details'!$B:$C,2,0)</f>
        <v>Furniture</v>
      </c>
      <c r="L2793" s="7" t="str">
        <f>VLOOKUP($J:$J,'Product Details'!$B:$D,3,0)</f>
        <v>Tables</v>
      </c>
      <c r="M2793" s="7"/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9522</v>
      </c>
      <c r="S2793" s="2">
        <v>39</v>
      </c>
      <c r="T2793" s="9">
        <f t="shared" si="217"/>
        <v>9561</v>
      </c>
      <c r="U2793" s="9">
        <f t="shared" si="218"/>
        <v>825</v>
      </c>
      <c r="V2793" s="2" t="s">
        <v>31</v>
      </c>
      <c r="W2793" s="10">
        <f t="shared" si="219"/>
        <v>0.05</v>
      </c>
    </row>
    <row r="2794" spans="1:23" x14ac:dyDescent="0.25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VLOOKUP(F2794:F7599,'Customer Info'!A:B,2,0)</f>
        <v>Lindsay</v>
      </c>
      <c r="H2794" s="6" t="str">
        <f>VLOOKUP($F$10:$F$4815,'Customer Info'!$A$1:$C$501,3,0)</f>
        <v>Williams</v>
      </c>
      <c r="I2794" s="6" t="str">
        <f>VLOOKUP($F$10:$F$4815,'Customer Info'!$A$1:$E$501,5,0)</f>
        <v>Akola</v>
      </c>
      <c r="J2794" s="2" t="s">
        <v>700</v>
      </c>
      <c r="K2794" s="7" t="str">
        <f>VLOOKUP($J:$J,'Product Details'!$B:$C,2,0)</f>
        <v>Technology</v>
      </c>
      <c r="L2794" s="7" t="str">
        <f>VLOOKUP($J:$J,'Product Details'!$B:$D,3,0)</f>
        <v>Accessories</v>
      </c>
      <c r="M2794" s="7"/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6800</v>
      </c>
      <c r="S2794" s="2">
        <v>95</v>
      </c>
      <c r="T2794" s="9">
        <f t="shared" si="217"/>
        <v>6895</v>
      </c>
      <c r="U2794" s="9">
        <f t="shared" si="218"/>
        <v>415</v>
      </c>
      <c r="V2794" s="2" t="s">
        <v>31</v>
      </c>
      <c r="W2794" s="10">
        <f t="shared" si="219"/>
        <v>0.05</v>
      </c>
    </row>
    <row r="2795" spans="1:23" x14ac:dyDescent="0.25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VLOOKUP(F2795:F7600,'Customer Info'!A:B,2,0)</f>
        <v>Lindsay</v>
      </c>
      <c r="H2795" s="6" t="str">
        <f>VLOOKUP($F$10:$F$4815,'Customer Info'!$A$1:$C$501,3,0)</f>
        <v>Williams</v>
      </c>
      <c r="I2795" s="6" t="str">
        <f>VLOOKUP($F$10:$F$4815,'Customer Info'!$A$1:$E$501,5,0)</f>
        <v>Akola</v>
      </c>
      <c r="J2795" s="2" t="s">
        <v>1225</v>
      </c>
      <c r="K2795" s="7" t="str">
        <f>VLOOKUP($J:$J,'Product Details'!$B:$C,2,0)</f>
        <v>Office_Supplies</v>
      </c>
      <c r="L2795" s="7" t="str">
        <f>VLOOKUP($J:$J,'Product Details'!$B:$D,3,0)</f>
        <v>Labels</v>
      </c>
      <c r="M2795" s="7"/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2857</v>
      </c>
      <c r="S2795" s="2">
        <v>68</v>
      </c>
      <c r="T2795" s="9">
        <f t="shared" si="217"/>
        <v>2925</v>
      </c>
      <c r="U2795" s="9">
        <f t="shared" si="218"/>
        <v>303</v>
      </c>
      <c r="V2795" s="2" t="s">
        <v>34</v>
      </c>
      <c r="W2795" s="10">
        <f t="shared" si="219"/>
        <v>0.02</v>
      </c>
    </row>
    <row r="2796" spans="1:23" x14ac:dyDescent="0.25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VLOOKUP(F2796:F7601,'Customer Info'!A:B,2,0)</f>
        <v>Sheri</v>
      </c>
      <c r="H2796" s="6" t="str">
        <f>VLOOKUP($F$10:$F$4815,'Customer Info'!$A$1:$C$501,3,0)</f>
        <v>Gordon</v>
      </c>
      <c r="I2796" s="6" t="str">
        <f>VLOOKUP($F$10:$F$4815,'Customer Info'!$A$1:$E$501,5,0)</f>
        <v>Bogor</v>
      </c>
      <c r="J2796" s="2" t="s">
        <v>46</v>
      </c>
      <c r="K2796" s="7" t="str">
        <f>VLOOKUP($J:$J,'Product Details'!$B:$C,2,0)</f>
        <v>Technology</v>
      </c>
      <c r="L2796" s="7" t="str">
        <f>VLOOKUP($J:$J,'Product Details'!$B:$D,3,0)</f>
        <v>Machines</v>
      </c>
      <c r="M2796" s="7"/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26901</v>
      </c>
      <c r="S2796" s="2">
        <v>27</v>
      </c>
      <c r="T2796" s="9">
        <f t="shared" si="217"/>
        <v>26928</v>
      </c>
      <c r="U2796" s="9">
        <f t="shared" si="218"/>
        <v>2475</v>
      </c>
      <c r="V2796" s="2" t="s">
        <v>34</v>
      </c>
      <c r="W2796" s="10">
        <f t="shared" si="219"/>
        <v>7.0000000000000007E-2</v>
      </c>
    </row>
    <row r="2797" spans="1:23" x14ac:dyDescent="0.25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VLOOKUP(F2797:F7602,'Customer Info'!A:B,2,0)</f>
        <v>Duane</v>
      </c>
      <c r="H2797" s="6" t="str">
        <f>VLOOKUP($F$10:$F$4815,'Customer Info'!$A$1:$C$501,3,0)</f>
        <v>Huffman</v>
      </c>
      <c r="I2797" s="6" t="str">
        <f>VLOOKUP($F$10:$F$4815,'Customer Info'!$A$1:$E$501,5,0)</f>
        <v>Perth</v>
      </c>
      <c r="J2797" s="2" t="s">
        <v>377</v>
      </c>
      <c r="K2797" s="7" t="str">
        <f>VLOOKUP($J:$J,'Product Details'!$B:$C,2,0)</f>
        <v>Furniture</v>
      </c>
      <c r="L2797" s="7" t="str">
        <f>VLOOKUP($J:$J,'Product Details'!$B:$D,3,0)</f>
        <v>Tables</v>
      </c>
      <c r="M2797" s="7"/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61166</v>
      </c>
      <c r="S2797" s="2">
        <v>45</v>
      </c>
      <c r="T2797" s="9">
        <f t="shared" si="217"/>
        <v>61211</v>
      </c>
      <c r="U2797" s="9">
        <f t="shared" si="218"/>
        <v>4077</v>
      </c>
      <c r="V2797" s="2" t="s">
        <v>34</v>
      </c>
      <c r="W2797" s="10">
        <f t="shared" si="219"/>
        <v>0.09</v>
      </c>
    </row>
    <row r="2798" spans="1:23" x14ac:dyDescent="0.25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VLOOKUP(F2798:F7603,'Customer Info'!A:B,2,0)</f>
        <v>Mike</v>
      </c>
      <c r="H2798" s="6" t="str">
        <f>VLOOKUP($F$10:$F$4815,'Customer Info'!$A$1:$C$501,3,0)</f>
        <v>Pelletier</v>
      </c>
      <c r="I2798" s="6" t="str">
        <f>VLOOKUP($F$10:$F$4815,'Customer Info'!$A$1:$E$501,5,0)</f>
        <v>Gorakhpur</v>
      </c>
      <c r="J2798" s="2" t="s">
        <v>33</v>
      </c>
      <c r="K2798" s="7" t="str">
        <f>VLOOKUP($J:$J,'Product Details'!$B:$C,2,0)</f>
        <v>Technology</v>
      </c>
      <c r="L2798" s="7" t="str">
        <f>VLOOKUP($J:$J,'Product Details'!$B:$D,3,0)</f>
        <v>Machines</v>
      </c>
      <c r="M2798" s="7"/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2724</v>
      </c>
      <c r="S2798" s="2">
        <v>49</v>
      </c>
      <c r="T2798" s="9">
        <f t="shared" si="217"/>
        <v>2773</v>
      </c>
      <c r="U2798" s="9">
        <f t="shared" si="218"/>
        <v>205</v>
      </c>
      <c r="V2798" s="2" t="s">
        <v>34</v>
      </c>
      <c r="W2798" s="10">
        <f t="shared" si="219"/>
        <v>0.02</v>
      </c>
    </row>
    <row r="2799" spans="1:23" x14ac:dyDescent="0.25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VLOOKUP(F2799:F7604,'Customer Info'!A:B,2,0)</f>
        <v>Sonia</v>
      </c>
      <c r="H2799" s="6" t="str">
        <f>VLOOKUP($F$10:$F$4815,'Customer Info'!$A$1:$C$501,3,0)</f>
        <v>Sunley</v>
      </c>
      <c r="I2799" s="6" t="str">
        <f>VLOOKUP($F$10:$F$4815,'Customer Info'!$A$1:$E$501,5,0)</f>
        <v>Canberra</v>
      </c>
      <c r="J2799" s="2" t="s">
        <v>78</v>
      </c>
      <c r="K2799" s="7" t="str">
        <f>VLOOKUP($J:$J,'Product Details'!$B:$C,2,0)</f>
        <v>Office_Supplies</v>
      </c>
      <c r="L2799" s="7" t="str">
        <f>VLOOKUP($J:$J,'Product Details'!$B:$D,3,0)</f>
        <v>Supplies</v>
      </c>
      <c r="M2799" s="7"/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2080</v>
      </c>
      <c r="S2799" s="2">
        <v>26</v>
      </c>
      <c r="T2799" s="9">
        <f t="shared" si="217"/>
        <v>2106</v>
      </c>
      <c r="U2799" s="9">
        <f t="shared" si="218"/>
        <v>198</v>
      </c>
      <c r="V2799" s="2" t="s">
        <v>34</v>
      </c>
      <c r="W2799" s="10">
        <f t="shared" si="219"/>
        <v>0.02</v>
      </c>
    </row>
    <row r="2800" spans="1:23" x14ac:dyDescent="0.25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VLOOKUP(F2800:F7605,'Customer Info'!A:B,2,0)</f>
        <v>Guy</v>
      </c>
      <c r="H2800" s="6" t="str">
        <f>VLOOKUP($F$10:$F$4815,'Customer Info'!$A$1:$C$501,3,0)</f>
        <v>Phonely</v>
      </c>
      <c r="I2800" s="6" t="str">
        <f>VLOOKUP($F$10:$F$4815,'Customer Info'!$A$1:$E$501,5,0)</f>
        <v>Jodhpur</v>
      </c>
      <c r="J2800" s="2" t="s">
        <v>564</v>
      </c>
      <c r="K2800" s="7" t="str">
        <f>VLOOKUP($J:$J,'Product Details'!$B:$C,2,0)</f>
        <v>Technology</v>
      </c>
      <c r="L2800" s="7" t="str">
        <f>VLOOKUP($J:$J,'Product Details'!$B:$D,3,0)</f>
        <v>Machines</v>
      </c>
      <c r="M2800" s="7"/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53608</v>
      </c>
      <c r="S2800" s="2">
        <v>23</v>
      </c>
      <c r="T2800" s="9">
        <f t="shared" si="217"/>
        <v>53631</v>
      </c>
      <c r="U2800" s="9">
        <f t="shared" si="218"/>
        <v>2559</v>
      </c>
      <c r="V2800" s="2" t="s">
        <v>34</v>
      </c>
      <c r="W2800" s="10">
        <f t="shared" si="219"/>
        <v>0.09</v>
      </c>
    </row>
    <row r="2801" spans="1:23" x14ac:dyDescent="0.25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VLOOKUP(F2801:F7606,'Customer Info'!A:B,2,0)</f>
        <v>Brad</v>
      </c>
      <c r="H2801" s="6" t="str">
        <f>VLOOKUP($F$10:$F$4815,'Customer Info'!$A$1:$C$501,3,0)</f>
        <v>Eason</v>
      </c>
      <c r="I2801" s="6" t="str">
        <f>VLOOKUP($F$10:$F$4815,'Customer Info'!$A$1:$E$501,5,0)</f>
        <v>Bogor</v>
      </c>
      <c r="J2801" s="2" t="s">
        <v>700</v>
      </c>
      <c r="K2801" s="7" t="str">
        <f>VLOOKUP($J:$J,'Product Details'!$B:$C,2,0)</f>
        <v>Technology</v>
      </c>
      <c r="L2801" s="7" t="str">
        <f>VLOOKUP($J:$J,'Product Details'!$B:$D,3,0)</f>
        <v>Accessories</v>
      </c>
      <c r="M2801" s="7"/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10060</v>
      </c>
      <c r="S2801" s="2">
        <v>61</v>
      </c>
      <c r="T2801" s="9">
        <f t="shared" si="217"/>
        <v>10121</v>
      </c>
      <c r="U2801" s="9">
        <f t="shared" si="218"/>
        <v>533</v>
      </c>
      <c r="V2801" s="2" t="s">
        <v>34</v>
      </c>
      <c r="W2801" s="10">
        <f t="shared" si="219"/>
        <v>0.05</v>
      </c>
    </row>
    <row r="2802" spans="1:23" x14ac:dyDescent="0.25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VLOOKUP(F2802:F7607,'Customer Info'!A:B,2,0)</f>
        <v>Stuart</v>
      </c>
      <c r="H2802" s="6" t="str">
        <f>VLOOKUP($F$10:$F$4815,'Customer Info'!$A$1:$C$501,3,0)</f>
        <v>Calhoun</v>
      </c>
      <c r="I2802" s="6" t="str">
        <f>VLOOKUP($F$10:$F$4815,'Customer Info'!$A$1:$E$501,5,0)</f>
        <v>Raipur</v>
      </c>
      <c r="J2802" s="2" t="s">
        <v>402</v>
      </c>
      <c r="K2802" s="7" t="str">
        <f>VLOOKUP($J:$J,'Product Details'!$B:$C,2,0)</f>
        <v>Furniture</v>
      </c>
      <c r="L2802" s="7" t="str">
        <f>VLOOKUP($J:$J,'Product Details'!$B:$D,3,0)</f>
        <v>Bookcases</v>
      </c>
      <c r="M2802" s="7"/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220</v>
      </c>
      <c r="S2802" s="2">
        <v>49</v>
      </c>
      <c r="T2802" s="9">
        <f t="shared" si="217"/>
        <v>269</v>
      </c>
      <c r="U2802" s="9">
        <f t="shared" si="218"/>
        <v>63</v>
      </c>
      <c r="V2802" s="2" t="s">
        <v>64</v>
      </c>
      <c r="W2802" s="10">
        <f t="shared" si="219"/>
        <v>0.02</v>
      </c>
    </row>
    <row r="2803" spans="1:23" x14ac:dyDescent="0.25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VLOOKUP(F2803:F7608,'Customer Info'!A:B,2,0)</f>
        <v>Steven</v>
      </c>
      <c r="H2803" s="6" t="str">
        <f>VLOOKUP($F$10:$F$4815,'Customer Info'!$A$1:$C$501,3,0)</f>
        <v>Ward</v>
      </c>
      <c r="I2803" s="6" t="str">
        <f>VLOOKUP($F$10:$F$4815,'Customer Info'!$A$1:$E$501,5,0)</f>
        <v>Adelaide</v>
      </c>
      <c r="J2803" s="2" t="s">
        <v>1391</v>
      </c>
      <c r="K2803" s="7" t="str">
        <f>VLOOKUP($J:$J,'Product Details'!$B:$C,2,0)</f>
        <v>Furniture</v>
      </c>
      <c r="L2803" s="7" t="str">
        <f>VLOOKUP($J:$J,'Product Details'!$B:$D,3,0)</f>
        <v>Furnishings</v>
      </c>
      <c r="M2803" s="7"/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16758</v>
      </c>
      <c r="S2803" s="2">
        <v>46</v>
      </c>
      <c r="T2803" s="9">
        <f t="shared" si="217"/>
        <v>16804</v>
      </c>
      <c r="U2803" s="9">
        <f t="shared" si="218"/>
        <v>682</v>
      </c>
      <c r="V2803" s="2" t="s">
        <v>34</v>
      </c>
      <c r="W2803" s="10">
        <f t="shared" si="219"/>
        <v>0.05</v>
      </c>
    </row>
    <row r="2804" spans="1:23" x14ac:dyDescent="0.25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VLOOKUP(F2804:F7609,'Customer Info'!A:B,2,0)</f>
        <v>Linda</v>
      </c>
      <c r="H2804" s="6" t="str">
        <f>VLOOKUP($F$10:$F$4815,'Customer Info'!$A$1:$C$501,3,0)</f>
        <v>Southworth</v>
      </c>
      <c r="I2804" s="6" t="str">
        <f>VLOOKUP($F$10:$F$4815,'Customer Info'!$A$1:$E$501,5,0)</f>
        <v>Brisbane</v>
      </c>
      <c r="J2804" s="2" t="s">
        <v>256</v>
      </c>
      <c r="K2804" s="7" t="str">
        <f>VLOOKUP($J:$J,'Product Details'!$B:$C,2,0)</f>
        <v>Office_Supplies</v>
      </c>
      <c r="L2804" s="7" t="str">
        <f>VLOOKUP($J:$J,'Product Details'!$B:$D,3,0)</f>
        <v>Supplies</v>
      </c>
      <c r="M2804" s="7"/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426</v>
      </c>
      <c r="S2804" s="2">
        <v>30</v>
      </c>
      <c r="T2804" s="9">
        <f t="shared" si="217"/>
        <v>456</v>
      </c>
      <c r="U2804" s="9">
        <f t="shared" si="218"/>
        <v>54</v>
      </c>
      <c r="V2804" s="2" t="s">
        <v>64</v>
      </c>
      <c r="W2804" s="10">
        <f t="shared" si="219"/>
        <v>0.02</v>
      </c>
    </row>
    <row r="2805" spans="1:23" x14ac:dyDescent="0.25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VLOOKUP(F2805:F7610,'Customer Info'!A:B,2,0)</f>
        <v>Tom</v>
      </c>
      <c r="H2805" s="6" t="str">
        <f>VLOOKUP($F$10:$F$4815,'Customer Info'!$A$1:$C$501,3,0)</f>
        <v>Stivers</v>
      </c>
      <c r="I2805" s="6" t="str">
        <f>VLOOKUP($F$10:$F$4815,'Customer Info'!$A$1:$E$501,5,0)</f>
        <v>Thane</v>
      </c>
      <c r="J2805" s="2" t="s">
        <v>173</v>
      </c>
      <c r="K2805" s="7" t="str">
        <f>VLOOKUP($J:$J,'Product Details'!$B:$C,2,0)</f>
        <v>Office_Supplies</v>
      </c>
      <c r="L2805" s="7" t="str">
        <f>VLOOKUP($J:$J,'Product Details'!$B:$D,3,0)</f>
        <v>Fasteners</v>
      </c>
      <c r="M2805" s="7"/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1498</v>
      </c>
      <c r="S2805" s="2">
        <v>43</v>
      </c>
      <c r="T2805" s="9">
        <f t="shared" si="217"/>
        <v>1541</v>
      </c>
      <c r="U2805" s="9">
        <f t="shared" si="218"/>
        <v>206</v>
      </c>
      <c r="V2805" s="2" t="s">
        <v>34</v>
      </c>
      <c r="W2805" s="10">
        <f t="shared" si="219"/>
        <v>0.02</v>
      </c>
    </row>
    <row r="2806" spans="1:23" x14ac:dyDescent="0.25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VLOOKUP(F2806:F7611,'Customer Info'!A:B,2,0)</f>
        <v>Anna</v>
      </c>
      <c r="H2806" s="6" t="str">
        <f>VLOOKUP($F$10:$F$4815,'Customer Info'!$A$1:$C$501,3,0)</f>
        <v>Gayman</v>
      </c>
      <c r="I2806" s="6" t="str">
        <f>VLOOKUP($F$10:$F$4815,'Customer Info'!$A$1:$E$501,5,0)</f>
        <v>Surat</v>
      </c>
      <c r="J2806" s="2" t="s">
        <v>493</v>
      </c>
      <c r="K2806" s="7" t="str">
        <f>VLOOKUP($J:$J,'Product Details'!$B:$C,2,0)</f>
        <v>Office_Supplies</v>
      </c>
      <c r="L2806" s="7" t="str">
        <f>VLOOKUP($J:$J,'Product Details'!$B:$D,3,0)</f>
        <v>Binders</v>
      </c>
      <c r="M2806" s="7"/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9460</v>
      </c>
      <c r="S2806" s="2">
        <v>32</v>
      </c>
      <c r="T2806" s="9">
        <f t="shared" si="217"/>
        <v>9492</v>
      </c>
      <c r="U2806" s="9">
        <f t="shared" si="218"/>
        <v>564</v>
      </c>
      <c r="V2806" s="2" t="s">
        <v>64</v>
      </c>
      <c r="W2806" s="10">
        <f t="shared" si="219"/>
        <v>0.05</v>
      </c>
    </row>
    <row r="2807" spans="1:23" x14ac:dyDescent="0.25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VLOOKUP(F2807:F7612,'Customer Info'!A:B,2,0)</f>
        <v>Mitch</v>
      </c>
      <c r="H2807" s="6" t="str">
        <f>VLOOKUP($F$10:$F$4815,'Customer Info'!$A$1:$C$501,3,0)</f>
        <v>Willingham</v>
      </c>
      <c r="I2807" s="6" t="str">
        <f>VLOOKUP($F$10:$F$4815,'Customer Info'!$A$1:$E$501,5,0)</f>
        <v>Surakarta</v>
      </c>
      <c r="J2807" s="2" t="s">
        <v>284</v>
      </c>
      <c r="K2807" s="7" t="str">
        <f>VLOOKUP($J:$J,'Product Details'!$B:$C,2,0)</f>
        <v>Furniture</v>
      </c>
      <c r="L2807" s="7" t="str">
        <f>VLOOKUP($J:$J,'Product Details'!$B:$D,3,0)</f>
        <v>Chairs</v>
      </c>
      <c r="M2807" s="7"/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3876</v>
      </c>
      <c r="S2807" s="2">
        <v>65</v>
      </c>
      <c r="T2807" s="9">
        <f t="shared" si="217"/>
        <v>3941</v>
      </c>
      <c r="U2807" s="9">
        <f t="shared" si="218"/>
        <v>386</v>
      </c>
      <c r="V2807" s="2" t="s">
        <v>34</v>
      </c>
      <c r="W2807" s="10">
        <f t="shared" si="219"/>
        <v>0.02</v>
      </c>
    </row>
    <row r="2808" spans="1:23" x14ac:dyDescent="0.25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VLOOKUP(F2808:F7613,'Customer Info'!A:B,2,0)</f>
        <v>Adrian</v>
      </c>
      <c r="H2808" s="6" t="str">
        <f>VLOOKUP($F$10:$F$4815,'Customer Info'!$A$1:$C$501,3,0)</f>
        <v>Barton</v>
      </c>
      <c r="I2808" s="6" t="str">
        <f>VLOOKUP($F$10:$F$4815,'Customer Info'!$A$1:$E$501,5,0)</f>
        <v>Zigong</v>
      </c>
      <c r="J2808" s="2" t="s">
        <v>67</v>
      </c>
      <c r="K2808" s="7" t="str">
        <f>VLOOKUP($J:$J,'Product Details'!$B:$C,2,0)</f>
        <v>Furniture</v>
      </c>
      <c r="L2808" s="7" t="str">
        <f>VLOOKUP($J:$J,'Product Details'!$B:$D,3,0)</f>
        <v>Bookcases</v>
      </c>
      <c r="M2808" s="7"/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28854</v>
      </c>
      <c r="S2808" s="2">
        <v>98</v>
      </c>
      <c r="T2808" s="9">
        <f t="shared" si="217"/>
        <v>28952</v>
      </c>
      <c r="U2808" s="9">
        <f t="shared" si="218"/>
        <v>2485</v>
      </c>
      <c r="V2808" s="2" t="s">
        <v>64</v>
      </c>
      <c r="W2808" s="10">
        <f t="shared" si="219"/>
        <v>7.0000000000000007E-2</v>
      </c>
    </row>
    <row r="2809" spans="1:23" x14ac:dyDescent="0.25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VLOOKUP(F2809:F7614,'Customer Info'!A:B,2,0)</f>
        <v>Philip</v>
      </c>
      <c r="H2809" s="6" t="str">
        <f>VLOOKUP($F$10:$F$4815,'Customer Info'!$A$1:$C$501,3,0)</f>
        <v>Brown</v>
      </c>
      <c r="I2809" s="6" t="str">
        <f>VLOOKUP($F$10:$F$4815,'Customer Info'!$A$1:$E$501,5,0)</f>
        <v>Binjai</v>
      </c>
      <c r="J2809" s="2" t="s">
        <v>521</v>
      </c>
      <c r="K2809" s="7" t="str">
        <f>VLOOKUP($J:$J,'Product Details'!$B:$C,2,0)</f>
        <v>Office_Supplies</v>
      </c>
      <c r="L2809" s="7" t="str">
        <f>VLOOKUP($J:$J,'Product Details'!$B:$D,3,0)</f>
        <v>Fasteners</v>
      </c>
      <c r="M2809" s="7"/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8815</v>
      </c>
      <c r="S2809" s="2">
        <v>64</v>
      </c>
      <c r="T2809" s="9">
        <f t="shared" si="217"/>
        <v>8879</v>
      </c>
      <c r="U2809" s="9">
        <f t="shared" si="218"/>
        <v>869</v>
      </c>
      <c r="V2809" s="2" t="s">
        <v>34</v>
      </c>
      <c r="W2809" s="10">
        <f t="shared" si="219"/>
        <v>0.05</v>
      </c>
    </row>
    <row r="2810" spans="1:23" x14ac:dyDescent="0.25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VLOOKUP(F2810:F7615,'Customer Info'!A:B,2,0)</f>
        <v>Natalie</v>
      </c>
      <c r="H2810" s="6" t="str">
        <f>VLOOKUP($F$10:$F$4815,'Customer Info'!$A$1:$C$501,3,0)</f>
        <v>Webber</v>
      </c>
      <c r="I2810" s="6" t="str">
        <f>VLOOKUP($F$10:$F$4815,'Customer Info'!$A$1:$E$501,5,0)</f>
        <v>Ningbo</v>
      </c>
      <c r="J2810" s="2" t="s">
        <v>194</v>
      </c>
      <c r="K2810" s="7" t="str">
        <f>VLOOKUP($J:$J,'Product Details'!$B:$C,2,0)</f>
        <v>Office_Supplies</v>
      </c>
      <c r="L2810" s="7" t="str">
        <f>VLOOKUP($J:$J,'Product Details'!$B:$D,3,0)</f>
        <v>Art</v>
      </c>
      <c r="M2810" s="7"/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25344</v>
      </c>
      <c r="S2810" s="2">
        <v>75</v>
      </c>
      <c r="T2810" s="9">
        <f t="shared" si="217"/>
        <v>25419</v>
      </c>
      <c r="U2810" s="9">
        <f t="shared" si="218"/>
        <v>1953</v>
      </c>
      <c r="V2810" s="2" t="s">
        <v>31</v>
      </c>
      <c r="W2810" s="10">
        <f t="shared" si="219"/>
        <v>7.0000000000000007E-2</v>
      </c>
    </row>
    <row r="2811" spans="1:23" x14ac:dyDescent="0.25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VLOOKUP(F2811:F7616,'Customer Info'!A:B,2,0)</f>
        <v>Mick</v>
      </c>
      <c r="H2811" s="6" t="str">
        <f>VLOOKUP($F$10:$F$4815,'Customer Info'!$A$1:$C$501,3,0)</f>
        <v>Brown</v>
      </c>
      <c r="I2811" s="6" t="str">
        <f>VLOOKUP($F$10:$F$4815,'Customer Info'!$A$1:$E$501,5,0)</f>
        <v>Shenzhen</v>
      </c>
      <c r="J2811" s="2" t="s">
        <v>707</v>
      </c>
      <c r="K2811" s="7" t="str">
        <f>VLOOKUP($J:$J,'Product Details'!$B:$C,2,0)</f>
        <v>Office_Supplies</v>
      </c>
      <c r="L2811" s="7" t="str">
        <f>VLOOKUP($J:$J,'Product Details'!$B:$D,3,0)</f>
        <v>Supplies</v>
      </c>
      <c r="M2811" s="7"/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2642</v>
      </c>
      <c r="S2811" s="2">
        <v>71</v>
      </c>
      <c r="T2811" s="9">
        <f t="shared" si="217"/>
        <v>2713</v>
      </c>
      <c r="U2811" s="9">
        <f t="shared" si="218"/>
        <v>291</v>
      </c>
      <c r="V2811" s="2" t="s">
        <v>34</v>
      </c>
      <c r="W2811" s="10">
        <f t="shared" si="219"/>
        <v>0.02</v>
      </c>
    </row>
    <row r="2812" spans="1:23" x14ac:dyDescent="0.25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VLOOKUP(F2812:F7617,'Customer Info'!A:B,2,0)</f>
        <v>Ionia</v>
      </c>
      <c r="H2812" s="6" t="str">
        <f>VLOOKUP($F$10:$F$4815,'Customer Info'!$A$1:$C$501,3,0)</f>
        <v>McGrath</v>
      </c>
      <c r="I2812" s="6" t="str">
        <f>VLOOKUP($F$10:$F$4815,'Customer Info'!$A$1:$E$501,5,0)</f>
        <v>Dormagen</v>
      </c>
      <c r="J2812" s="2" t="s">
        <v>253</v>
      </c>
      <c r="K2812" s="7" t="str">
        <f>VLOOKUP($J:$J,'Product Details'!$B:$C,2,0)</f>
        <v>Office_Supplies</v>
      </c>
      <c r="L2812" s="7" t="str">
        <f>VLOOKUP($J:$J,'Product Details'!$B:$D,3,0)</f>
        <v>Binders</v>
      </c>
      <c r="M2812" s="7"/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2921</v>
      </c>
      <c r="S2812" s="2">
        <v>82</v>
      </c>
      <c r="T2812" s="9">
        <f t="shared" si="217"/>
        <v>3003</v>
      </c>
      <c r="U2812" s="9">
        <f t="shared" si="218"/>
        <v>194</v>
      </c>
      <c r="V2812" s="2" t="s">
        <v>34</v>
      </c>
      <c r="W2812" s="10">
        <f t="shared" si="219"/>
        <v>0.02</v>
      </c>
    </row>
    <row r="2813" spans="1:23" x14ac:dyDescent="0.25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VLOOKUP(F2813:F7618,'Customer Info'!A:B,2,0)</f>
        <v>Lynn</v>
      </c>
      <c r="H2813" s="6" t="str">
        <f>VLOOKUP($F$10:$F$4815,'Customer Info'!$A$1:$C$501,3,0)</f>
        <v>Smith</v>
      </c>
      <c r="I2813" s="6" t="str">
        <f>VLOOKUP($F$10:$F$4815,'Customer Info'!$A$1:$E$501,5,0)</f>
        <v>Guiping</v>
      </c>
      <c r="J2813" s="2" t="s">
        <v>533</v>
      </c>
      <c r="K2813" s="7" t="str">
        <f>VLOOKUP($J:$J,'Product Details'!$B:$C,2,0)</f>
        <v>Office_Supplies</v>
      </c>
      <c r="L2813" s="7" t="str">
        <f>VLOOKUP($J:$J,'Product Details'!$B:$D,3,0)</f>
        <v>Supplies</v>
      </c>
      <c r="M2813" s="7"/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2654</v>
      </c>
      <c r="S2813" s="2">
        <v>95</v>
      </c>
      <c r="T2813" s="9">
        <f t="shared" si="217"/>
        <v>2749</v>
      </c>
      <c r="U2813" s="9">
        <f t="shared" si="218"/>
        <v>339</v>
      </c>
      <c r="V2813" s="2" t="s">
        <v>34</v>
      </c>
      <c r="W2813" s="10">
        <f t="shared" si="219"/>
        <v>0.02</v>
      </c>
    </row>
    <row r="2814" spans="1:23" x14ac:dyDescent="0.25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VLOOKUP(F2814:F7619,'Customer Info'!A:B,2,0)</f>
        <v>Mitch</v>
      </c>
      <c r="H2814" s="6" t="str">
        <f>VLOOKUP($F$10:$F$4815,'Customer Info'!$A$1:$C$501,3,0)</f>
        <v>Willingham</v>
      </c>
      <c r="I2814" s="6" t="str">
        <f>VLOOKUP($F$10:$F$4815,'Customer Info'!$A$1:$E$501,5,0)</f>
        <v>Surakarta</v>
      </c>
      <c r="J2814" s="2" t="s">
        <v>119</v>
      </c>
      <c r="K2814" s="7" t="str">
        <f>VLOOKUP($J:$J,'Product Details'!$B:$C,2,0)</f>
        <v>Furniture</v>
      </c>
      <c r="L2814" s="7" t="str">
        <f>VLOOKUP($J:$J,'Product Details'!$B:$D,3,0)</f>
        <v>Furnishings</v>
      </c>
      <c r="M2814" s="7"/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60</v>
      </c>
      <c r="S2814" s="2">
        <v>10</v>
      </c>
      <c r="T2814" s="9">
        <f t="shared" si="217"/>
        <v>70</v>
      </c>
      <c r="U2814" s="9">
        <f t="shared" si="218"/>
        <v>12</v>
      </c>
      <c r="V2814" s="2" t="s">
        <v>34</v>
      </c>
      <c r="W2814" s="10">
        <f t="shared" si="219"/>
        <v>0.02</v>
      </c>
    </row>
    <row r="2815" spans="1:23" x14ac:dyDescent="0.25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VLOOKUP(F2815:F7620,'Customer Info'!A:B,2,0)</f>
        <v>Jesus</v>
      </c>
      <c r="H2815" s="6" t="str">
        <f>VLOOKUP($F$10:$F$4815,'Customer Info'!$A$1:$C$501,3,0)</f>
        <v>Ocampo</v>
      </c>
      <c r="I2815" s="6" t="str">
        <f>VLOOKUP($F$10:$F$4815,'Customer Info'!$A$1:$E$501,5,0)</f>
        <v>Herten</v>
      </c>
      <c r="J2815" s="2" t="s">
        <v>427</v>
      </c>
      <c r="K2815" s="7" t="str">
        <f>VLOOKUP($J:$J,'Product Details'!$B:$C,2,0)</f>
        <v>Office_Supplies</v>
      </c>
      <c r="L2815" s="7" t="str">
        <f>VLOOKUP($J:$J,'Product Details'!$B:$D,3,0)</f>
        <v>Storage</v>
      </c>
      <c r="M2815" s="7"/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7273</v>
      </c>
      <c r="S2815" s="2">
        <v>99</v>
      </c>
      <c r="T2815" s="9">
        <f t="shared" si="217"/>
        <v>7372</v>
      </c>
      <c r="U2815" s="9">
        <f t="shared" si="218"/>
        <v>694</v>
      </c>
      <c r="V2815" s="2" t="s">
        <v>34</v>
      </c>
      <c r="W2815" s="10">
        <f t="shared" si="219"/>
        <v>0.05</v>
      </c>
    </row>
    <row r="2816" spans="1:23" x14ac:dyDescent="0.25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VLOOKUP(F2816:F7621,'Customer Info'!A:B,2,0)</f>
        <v>Eric</v>
      </c>
      <c r="H2816" s="6" t="str">
        <f>VLOOKUP($F$10:$F$4815,'Customer Info'!$A$1:$C$501,3,0)</f>
        <v>Barreto</v>
      </c>
      <c r="I2816" s="6" t="str">
        <f>VLOOKUP($F$10:$F$4815,'Customer Info'!$A$1:$E$501,5,0)</f>
        <v>Liaoyang</v>
      </c>
      <c r="J2816" s="2" t="s">
        <v>434</v>
      </c>
      <c r="K2816" s="7" t="str">
        <f>VLOOKUP($J:$J,'Product Details'!$B:$C,2,0)</f>
        <v>Office_Supplies</v>
      </c>
      <c r="L2816" s="7" t="str">
        <f>VLOOKUP($J:$J,'Product Details'!$B:$D,3,0)</f>
        <v>Binders</v>
      </c>
      <c r="M2816" s="7"/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14282</v>
      </c>
      <c r="S2816" s="2">
        <v>90</v>
      </c>
      <c r="T2816" s="9">
        <f t="shared" si="217"/>
        <v>14372</v>
      </c>
      <c r="U2816" s="9">
        <f t="shared" si="218"/>
        <v>1290</v>
      </c>
      <c r="V2816" s="2" t="s">
        <v>31</v>
      </c>
      <c r="W2816" s="10">
        <f t="shared" si="219"/>
        <v>0.05</v>
      </c>
    </row>
    <row r="2817" spans="1:23" x14ac:dyDescent="0.25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VLOOKUP(F2817:F7622,'Customer Info'!A:B,2,0)</f>
        <v>Kean</v>
      </c>
      <c r="H2817" s="6" t="str">
        <f>VLOOKUP($F$10:$F$4815,'Customer Info'!$A$1:$C$501,3,0)</f>
        <v>Takahito</v>
      </c>
      <c r="I2817" s="6" t="str">
        <f>VLOOKUP($F$10:$F$4815,'Customer Info'!$A$1:$E$501,5,0)</f>
        <v>Jakarta</v>
      </c>
      <c r="J2817" s="2" t="s">
        <v>218</v>
      </c>
      <c r="K2817" s="7" t="str">
        <f>VLOOKUP($J:$J,'Product Details'!$B:$C,2,0)</f>
        <v>Office_Supplies</v>
      </c>
      <c r="L2817" s="7" t="str">
        <f>VLOOKUP($J:$J,'Product Details'!$B:$D,3,0)</f>
        <v>Labels</v>
      </c>
      <c r="M2817" s="7"/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136</v>
      </c>
      <c r="S2817" s="2">
        <v>30</v>
      </c>
      <c r="T2817" s="9">
        <f t="shared" si="217"/>
        <v>166</v>
      </c>
      <c r="U2817" s="9">
        <f t="shared" si="218"/>
        <v>36</v>
      </c>
      <c r="V2817" s="2" t="s">
        <v>31</v>
      </c>
      <c r="W2817" s="10">
        <f t="shared" si="219"/>
        <v>0.02</v>
      </c>
    </row>
    <row r="2818" spans="1:23" x14ac:dyDescent="0.25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VLOOKUP(F2818:F7623,'Customer Info'!A:B,2,0)</f>
        <v>Thomas</v>
      </c>
      <c r="H2818" s="6" t="str">
        <f>VLOOKUP($F$10:$F$4815,'Customer Info'!$A$1:$C$501,3,0)</f>
        <v>Brumley</v>
      </c>
      <c r="I2818" s="6" t="str">
        <f>VLOOKUP($F$10:$F$4815,'Customer Info'!$A$1:$E$501,5,0)</f>
        <v>Jinan</v>
      </c>
      <c r="J2818" s="2" t="s">
        <v>320</v>
      </c>
      <c r="K2818" s="7" t="str">
        <f>VLOOKUP($J:$J,'Product Details'!$B:$C,2,0)</f>
        <v>Technology</v>
      </c>
      <c r="L2818" s="7" t="str">
        <f>VLOOKUP($J:$J,'Product Details'!$B:$D,3,0)</f>
        <v>Accessories</v>
      </c>
      <c r="M2818" s="7"/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120</v>
      </c>
      <c r="S2818" s="2">
        <v>10</v>
      </c>
      <c r="T2818" s="9">
        <f t="shared" si="217"/>
        <v>130</v>
      </c>
      <c r="U2818" s="9">
        <f t="shared" si="218"/>
        <v>20</v>
      </c>
      <c r="V2818" s="2" t="s">
        <v>64</v>
      </c>
      <c r="W2818" s="10">
        <f t="shared" si="219"/>
        <v>0.02</v>
      </c>
    </row>
    <row r="2819" spans="1:23" x14ac:dyDescent="0.25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VLOOKUP(F2819:F7624,'Customer Info'!A:B,2,0)</f>
        <v>Tom</v>
      </c>
      <c r="H2819" s="6" t="str">
        <f>VLOOKUP($F$10:$F$4815,'Customer Info'!$A$1:$C$501,3,0)</f>
        <v>Stivers</v>
      </c>
      <c r="I2819" s="6" t="str">
        <f>VLOOKUP($F$10:$F$4815,'Customer Info'!$A$1:$E$501,5,0)</f>
        <v>Guangzhou</v>
      </c>
      <c r="J2819" s="2" t="s">
        <v>63</v>
      </c>
      <c r="K2819" s="7" t="str">
        <f>VLOOKUP($J:$J,'Product Details'!$B:$C,2,0)</f>
        <v>Office_Supplies</v>
      </c>
      <c r="L2819" s="7" t="str">
        <f>VLOOKUP($J:$J,'Product Details'!$B:$D,3,0)</f>
        <v>Envelopes</v>
      </c>
      <c r="M2819" s="7"/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1022</v>
      </c>
      <c r="S2819" s="2">
        <v>41</v>
      </c>
      <c r="T2819" s="9">
        <f t="shared" si="217"/>
        <v>1063</v>
      </c>
      <c r="U2819" s="9">
        <f t="shared" si="218"/>
        <v>109</v>
      </c>
      <c r="V2819" s="2" t="s">
        <v>34</v>
      </c>
      <c r="W2819" s="10">
        <f t="shared" si="219"/>
        <v>0.02</v>
      </c>
    </row>
    <row r="2820" spans="1:23" x14ac:dyDescent="0.25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VLOOKUP(F2820:F7625,'Customer Info'!A:B,2,0)</f>
        <v>Allen</v>
      </c>
      <c r="H2820" s="6" t="str">
        <f>VLOOKUP($F$10:$F$4815,'Customer Info'!$A$1:$C$501,3,0)</f>
        <v>Rosenblatt</v>
      </c>
      <c r="I2820" s="6" t="str">
        <f>VLOOKUP($F$10:$F$4815,'Customer Info'!$A$1:$E$501,5,0)</f>
        <v>Chaozhou</v>
      </c>
      <c r="J2820" s="2" t="s">
        <v>208</v>
      </c>
      <c r="K2820" s="7" t="str">
        <f>VLOOKUP($J:$J,'Product Details'!$B:$C,2,0)</f>
        <v>Office_Supplies</v>
      </c>
      <c r="L2820" s="7" t="str">
        <f>VLOOKUP($J:$J,'Product Details'!$B:$D,3,0)</f>
        <v>Labels</v>
      </c>
      <c r="M2820" s="7"/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1032</v>
      </c>
      <c r="S2820" s="2">
        <v>30</v>
      </c>
      <c r="T2820" s="9">
        <f t="shared" si="217"/>
        <v>1062</v>
      </c>
      <c r="U2820" s="9">
        <f t="shared" si="218"/>
        <v>118</v>
      </c>
      <c r="V2820" s="2" t="s">
        <v>34</v>
      </c>
      <c r="W2820" s="10">
        <f t="shared" si="219"/>
        <v>0.02</v>
      </c>
    </row>
    <row r="2821" spans="1:23" x14ac:dyDescent="0.25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VLOOKUP(F2821:F7626,'Customer Info'!A:B,2,0)</f>
        <v>Alex</v>
      </c>
      <c r="H2821" s="6" t="str">
        <f>VLOOKUP($F$10:$F$4815,'Customer Info'!$A$1:$C$501,3,0)</f>
        <v>Avila</v>
      </c>
      <c r="I2821" s="6" t="str">
        <f>VLOOKUP($F$10:$F$4815,'Customer Info'!$A$1:$E$501,5,0)</f>
        <v>Newcastle</v>
      </c>
      <c r="J2821" s="2" t="s">
        <v>144</v>
      </c>
      <c r="K2821" s="7" t="str">
        <f>VLOOKUP($J:$J,'Product Details'!$B:$C,2,0)</f>
        <v>Office_Supplies</v>
      </c>
      <c r="L2821" s="7" t="str">
        <f>VLOOKUP($J:$J,'Product Details'!$B:$D,3,0)</f>
        <v>Binders</v>
      </c>
      <c r="M2821" s="7"/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19044</v>
      </c>
      <c r="S2821" s="2">
        <v>78</v>
      </c>
      <c r="T2821" s="9">
        <f t="shared" si="217"/>
        <v>19122</v>
      </c>
      <c r="U2821" s="9">
        <f t="shared" si="218"/>
        <v>1650</v>
      </c>
      <c r="V2821" s="2" t="s">
        <v>34</v>
      </c>
      <c r="W2821" s="10">
        <f t="shared" si="219"/>
        <v>0.05</v>
      </c>
    </row>
    <row r="2822" spans="1:23" x14ac:dyDescent="0.25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VLOOKUP(F2822:F7627,'Customer Info'!A:B,2,0)</f>
        <v>Guy</v>
      </c>
      <c r="H2822" s="6" t="str">
        <f>VLOOKUP($F$10:$F$4815,'Customer Info'!$A$1:$C$501,3,0)</f>
        <v>Phonely</v>
      </c>
      <c r="I2822" s="6" t="str">
        <f>VLOOKUP($F$10:$F$4815,'Customer Info'!$A$1:$E$501,5,0)</f>
        <v>Jodhpur</v>
      </c>
      <c r="J2822" s="2" t="s">
        <v>1225</v>
      </c>
      <c r="K2822" s="7" t="str">
        <f>VLOOKUP($J:$J,'Product Details'!$B:$C,2,0)</f>
        <v>Office_Supplies</v>
      </c>
      <c r="L2822" s="7" t="str">
        <f>VLOOKUP($J:$J,'Product Details'!$B:$D,3,0)</f>
        <v>Labels</v>
      </c>
      <c r="M2822" s="7"/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170</v>
      </c>
      <c r="S2822" s="2">
        <v>30</v>
      </c>
      <c r="T2822" s="9">
        <f t="shared" si="217"/>
        <v>200</v>
      </c>
      <c r="U2822" s="9">
        <f t="shared" si="218"/>
        <v>47</v>
      </c>
      <c r="V2822" s="2" t="s">
        <v>64</v>
      </c>
      <c r="W2822" s="10">
        <f t="shared" si="219"/>
        <v>0.02</v>
      </c>
    </row>
    <row r="2823" spans="1:23" x14ac:dyDescent="0.25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VLOOKUP(F2823:F7628,'Customer Info'!A:B,2,0)</f>
        <v>John</v>
      </c>
      <c r="H2823" s="6" t="str">
        <f>VLOOKUP($F$10:$F$4815,'Customer Info'!$A$1:$C$501,3,0)</f>
        <v>Grady</v>
      </c>
      <c r="I2823" s="6" t="str">
        <f>VLOOKUP($F$10:$F$4815,'Customer Info'!$A$1:$E$501,5,0)</f>
        <v>Queanbeyan</v>
      </c>
      <c r="J2823" s="2" t="s">
        <v>389</v>
      </c>
      <c r="K2823" s="7" t="str">
        <f>VLOOKUP($J:$J,'Product Details'!$B:$C,2,0)</f>
        <v>Furniture</v>
      </c>
      <c r="L2823" s="7" t="str">
        <f>VLOOKUP($J:$J,'Product Details'!$B:$D,3,0)</f>
        <v>Tables</v>
      </c>
      <c r="M2823" s="7"/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3774</v>
      </c>
      <c r="S2823" s="2">
        <v>45</v>
      </c>
      <c r="T2823" s="9">
        <f t="shared" si="217"/>
        <v>3819</v>
      </c>
      <c r="U2823" s="9">
        <f t="shared" si="218"/>
        <v>293</v>
      </c>
      <c r="V2823" s="2" t="s">
        <v>34</v>
      </c>
      <c r="W2823" s="10">
        <f t="shared" si="219"/>
        <v>0.02</v>
      </c>
    </row>
    <row r="2824" spans="1:23" x14ac:dyDescent="0.25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VLOOKUP(F2824:F7629,'Customer Info'!A:B,2,0)</f>
        <v>Ryan</v>
      </c>
      <c r="H2824" s="6" t="str">
        <f>VLOOKUP($F$10:$F$4815,'Customer Info'!$A$1:$C$501,3,0)</f>
        <v>Akin</v>
      </c>
      <c r="I2824" s="6" t="str">
        <f>VLOOKUP($F$10:$F$4815,'Customer Info'!$A$1:$E$501,5,0)</f>
        <v>Bayreuth</v>
      </c>
      <c r="J2824" s="2" t="s">
        <v>335</v>
      </c>
      <c r="K2824" s="7" t="str">
        <f>VLOOKUP($J:$J,'Product Details'!$B:$C,2,0)</f>
        <v>Office_Supplies</v>
      </c>
      <c r="L2824" s="7" t="str">
        <f>VLOOKUP($J:$J,'Product Details'!$B:$D,3,0)</f>
        <v>Paper</v>
      </c>
      <c r="M2824" s="7"/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285</v>
      </c>
      <c r="S2824" s="2">
        <v>80</v>
      </c>
      <c r="T2824" s="9">
        <f t="shared" si="217"/>
        <v>365</v>
      </c>
      <c r="U2824" s="9">
        <f t="shared" si="218"/>
        <v>106</v>
      </c>
      <c r="V2824" s="2" t="s">
        <v>64</v>
      </c>
      <c r="W2824" s="10">
        <f t="shared" si="219"/>
        <v>0.02</v>
      </c>
    </row>
    <row r="2825" spans="1:23" x14ac:dyDescent="0.25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VLOOKUP(F2825:F7630,'Customer Info'!A:B,2,0)</f>
        <v>Delfina</v>
      </c>
      <c r="H2825" s="6" t="str">
        <f>VLOOKUP($F$10:$F$4815,'Customer Info'!$A$1:$C$501,3,0)</f>
        <v>Latchford</v>
      </c>
      <c r="I2825" s="6" t="str">
        <f>VLOOKUP($F$10:$F$4815,'Customer Info'!$A$1:$E$501,5,0)</f>
        <v>Yogyakarta</v>
      </c>
      <c r="J2825" s="2" t="s">
        <v>551</v>
      </c>
      <c r="K2825" s="7" t="str">
        <f>VLOOKUP($J:$J,'Product Details'!$B:$C,2,0)</f>
        <v>Office_Supplies</v>
      </c>
      <c r="L2825" s="7" t="str">
        <f>VLOOKUP($J:$J,'Product Details'!$B:$D,3,0)</f>
        <v>Art</v>
      </c>
      <c r="M2825" s="7"/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4500</v>
      </c>
      <c r="S2825" s="2">
        <v>31</v>
      </c>
      <c r="T2825" s="9">
        <f t="shared" si="217"/>
        <v>4531</v>
      </c>
      <c r="U2825" s="9">
        <f t="shared" si="218"/>
        <v>117</v>
      </c>
      <c r="V2825" s="2" t="s">
        <v>64</v>
      </c>
      <c r="W2825" s="10">
        <f t="shared" si="219"/>
        <v>0.02</v>
      </c>
    </row>
    <row r="2826" spans="1:23" x14ac:dyDescent="0.25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VLOOKUP(F2826:F7631,'Customer Info'!A:B,2,0)</f>
        <v>Dave</v>
      </c>
      <c r="H2826" s="6" t="str">
        <f>VLOOKUP($F$10:$F$4815,'Customer Info'!$A$1:$C$501,3,0)</f>
        <v>Poirier</v>
      </c>
      <c r="I2826" s="6" t="str">
        <f>VLOOKUP($F$10:$F$4815,'Customer Info'!$A$1:$E$501,5,0)</f>
        <v>Suizhou</v>
      </c>
      <c r="J2826" s="2" t="s">
        <v>383</v>
      </c>
      <c r="K2826" s="7" t="str">
        <f>VLOOKUP($J:$J,'Product Details'!$B:$C,2,0)</f>
        <v>Office_Supplies</v>
      </c>
      <c r="L2826" s="7" t="str">
        <f>VLOOKUP($J:$J,'Product Details'!$B:$D,3,0)</f>
        <v>Storage</v>
      </c>
      <c r="M2826" s="7"/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10864</v>
      </c>
      <c r="S2826" s="2">
        <v>27</v>
      </c>
      <c r="T2826" s="9">
        <f t="shared" si="217"/>
        <v>10891</v>
      </c>
      <c r="U2826" s="9">
        <f t="shared" si="218"/>
        <v>835</v>
      </c>
      <c r="V2826" s="2" t="s">
        <v>64</v>
      </c>
      <c r="W2826" s="10">
        <f t="shared" si="219"/>
        <v>0.05</v>
      </c>
    </row>
    <row r="2827" spans="1:23" x14ac:dyDescent="0.25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VLOOKUP(F2827:F7632,'Customer Info'!A:B,2,0)</f>
        <v>Muhammed</v>
      </c>
      <c r="H2827" s="6" t="str">
        <f>VLOOKUP($F$10:$F$4815,'Customer Info'!$A$1:$C$501,3,0)</f>
        <v>MacIntyre</v>
      </c>
      <c r="I2827" s="6" t="str">
        <f>VLOOKUP($F$10:$F$4815,'Customer Info'!$A$1:$E$501,5,0)</f>
        <v>Lohne</v>
      </c>
      <c r="J2827" s="2" t="s">
        <v>362</v>
      </c>
      <c r="K2827" s="7" t="str">
        <f>VLOOKUP($J:$J,'Product Details'!$B:$C,2,0)</f>
        <v>Technology</v>
      </c>
      <c r="L2827" s="7" t="str">
        <f>VLOOKUP($J:$J,'Product Details'!$B:$D,3,0)</f>
        <v>Machines</v>
      </c>
      <c r="M2827" s="7"/>
      <c r="N2827" s="2">
        <v>2243</v>
      </c>
      <c r="O2827" s="2">
        <v>2000</v>
      </c>
      <c r="P2827" s="2">
        <v>3</v>
      </c>
      <c r="Q2827" s="8">
        <f t="shared" ref="Q2827:Q2890" si="220">O2827*P2827</f>
        <v>6000</v>
      </c>
      <c r="R2827" s="8">
        <f t="shared" ref="R2827:R2890" si="221">N2827*P2827</f>
        <v>6729</v>
      </c>
      <c r="S2827" s="2">
        <v>73</v>
      </c>
      <c r="T2827" s="9">
        <f t="shared" ref="T2827:T2890" si="222">R2827+S2827</f>
        <v>6802</v>
      </c>
      <c r="U2827" s="9">
        <f t="shared" ref="U2827:U2890" si="223">T2827-Q2827</f>
        <v>802</v>
      </c>
      <c r="V2827" s="2" t="s">
        <v>34</v>
      </c>
      <c r="W2827" s="10">
        <f t="shared" ref="W2827:W2890" si="224">VLOOKUP(T:T,$X$1:$Y$7, 2, TRUE)</f>
        <v>0.05</v>
      </c>
    </row>
    <row r="2828" spans="1:23" x14ac:dyDescent="0.25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VLOOKUP(F2828:F7633,'Customer Info'!A:B,2,0)</f>
        <v>Catherine</v>
      </c>
      <c r="H2828" s="6" t="str">
        <f>VLOOKUP($F$10:$F$4815,'Customer Info'!$A$1:$C$501,3,0)</f>
        <v>Glotzbach</v>
      </c>
      <c r="I2828" s="6" t="str">
        <f>VLOOKUP($F$10:$F$4815,'Customer Info'!$A$1:$E$501,5,0)</f>
        <v>Bochum</v>
      </c>
      <c r="J2828" s="2" t="s">
        <v>349</v>
      </c>
      <c r="K2828" s="7" t="str">
        <f>VLOOKUP($J:$J,'Product Details'!$B:$C,2,0)</f>
        <v>Furniture</v>
      </c>
      <c r="L2828" s="7" t="str">
        <f>VLOOKUP($J:$J,'Product Details'!$B:$D,3,0)</f>
        <v>Furnishings</v>
      </c>
      <c r="M2828" s="7"/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">
        <v>24</v>
      </c>
      <c r="T2828" s="9">
        <f t="shared" si="222"/>
        <v>112942</v>
      </c>
      <c r="U2828" s="9">
        <f t="shared" si="223"/>
        <v>8487</v>
      </c>
      <c r="V2828" s="2" t="s">
        <v>34</v>
      </c>
      <c r="W2828" s="10">
        <f t="shared" si="224"/>
        <v>0.12</v>
      </c>
    </row>
    <row r="2829" spans="1:23" x14ac:dyDescent="0.25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VLOOKUP(F2829:F7634,'Customer Info'!A:B,2,0)</f>
        <v>Brian</v>
      </c>
      <c r="H2829" s="6" t="str">
        <f>VLOOKUP($F$10:$F$4815,'Customer Info'!$A$1:$C$501,3,0)</f>
        <v>Dahlen</v>
      </c>
      <c r="I2829" s="6" t="str">
        <f>VLOOKUP($F$10:$F$4815,'Customer Info'!$A$1:$E$501,5,0)</f>
        <v>Shantou</v>
      </c>
      <c r="J2829" s="2" t="s">
        <v>326</v>
      </c>
      <c r="K2829" s="7" t="str">
        <f>VLOOKUP($J:$J,'Product Details'!$B:$C,2,0)</f>
        <v>Technology</v>
      </c>
      <c r="L2829" s="7" t="str">
        <f>VLOOKUP($J:$J,'Product Details'!$B:$D,3,0)</f>
        <v>Copiers</v>
      </c>
      <c r="M2829" s="7"/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">
        <v>30</v>
      </c>
      <c r="T2829" s="9">
        <f t="shared" si="222"/>
        <v>194</v>
      </c>
      <c r="U2829" s="9">
        <f t="shared" si="223"/>
        <v>42</v>
      </c>
      <c r="V2829" s="2" t="s">
        <v>64</v>
      </c>
      <c r="W2829" s="10">
        <f t="shared" si="224"/>
        <v>0.02</v>
      </c>
    </row>
    <row r="2830" spans="1:23" x14ac:dyDescent="0.25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VLOOKUP(F2830:F7635,'Customer Info'!A:B,2,0)</f>
        <v>Toby</v>
      </c>
      <c r="H2830" s="6" t="str">
        <f>VLOOKUP($F$10:$F$4815,'Customer Info'!$A$1:$C$501,3,0)</f>
        <v>Braunhardt</v>
      </c>
      <c r="I2830" s="6" t="str">
        <f>VLOOKUP($F$10:$F$4815,'Customer Info'!$A$1:$E$501,5,0)</f>
        <v>Jiangyan</v>
      </c>
      <c r="J2830" s="2" t="s">
        <v>256</v>
      </c>
      <c r="K2830" s="7" t="str">
        <f>VLOOKUP($J:$J,'Product Details'!$B:$C,2,0)</f>
        <v>Office_Supplies</v>
      </c>
      <c r="L2830" s="7" t="str">
        <f>VLOOKUP($J:$J,'Product Details'!$B:$D,3,0)</f>
        <v>Supplies</v>
      </c>
      <c r="M2830" s="7"/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">
        <v>90</v>
      </c>
      <c r="T2830" s="9">
        <f t="shared" si="222"/>
        <v>1954</v>
      </c>
      <c r="U2830" s="9">
        <f t="shared" si="223"/>
        <v>278</v>
      </c>
      <c r="V2830" s="2" t="s">
        <v>64</v>
      </c>
      <c r="W2830" s="10">
        <f t="shared" si="224"/>
        <v>0.02</v>
      </c>
    </row>
    <row r="2831" spans="1:23" x14ac:dyDescent="0.25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VLOOKUP(F2831:F7636,'Customer Info'!A:B,2,0)</f>
        <v>Steve</v>
      </c>
      <c r="H2831" s="6" t="str">
        <f>VLOOKUP($F$10:$F$4815,'Customer Info'!$A$1:$C$501,3,0)</f>
        <v>Nguyen</v>
      </c>
      <c r="I2831" s="6" t="str">
        <f>VLOOKUP($F$10:$F$4815,'Customer Info'!$A$1:$E$501,5,0)</f>
        <v>Delhi</v>
      </c>
      <c r="J2831" s="2" t="s">
        <v>359</v>
      </c>
      <c r="K2831" s="7" t="str">
        <f>VLOOKUP($J:$J,'Product Details'!$B:$C,2,0)</f>
        <v>Office_Supplies</v>
      </c>
      <c r="L2831" s="7" t="str">
        <f>VLOOKUP($J:$J,'Product Details'!$B:$D,3,0)</f>
        <v>Binders</v>
      </c>
      <c r="M2831" s="7"/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">
        <v>40</v>
      </c>
      <c r="T2831" s="9">
        <f t="shared" si="222"/>
        <v>4744</v>
      </c>
      <c r="U2831" s="9">
        <f t="shared" si="223"/>
        <v>383</v>
      </c>
      <c r="V2831" s="2" t="s">
        <v>34</v>
      </c>
      <c r="W2831" s="10">
        <f t="shared" si="224"/>
        <v>0.02</v>
      </c>
    </row>
    <row r="2832" spans="1:23" x14ac:dyDescent="0.25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VLOOKUP(F2832:F7637,'Customer Info'!A:B,2,0)</f>
        <v>David</v>
      </c>
      <c r="H2832" s="6" t="str">
        <f>VLOOKUP($F$10:$F$4815,'Customer Info'!$A$1:$C$501,3,0)</f>
        <v>Kendrick</v>
      </c>
      <c r="I2832" s="6" t="str">
        <f>VLOOKUP($F$10:$F$4815,'Customer Info'!$A$1:$E$501,5,0)</f>
        <v>Kunming</v>
      </c>
      <c r="J2832" s="2" t="s">
        <v>51</v>
      </c>
      <c r="K2832" s="7" t="str">
        <f>VLOOKUP($J:$J,'Product Details'!$B:$C,2,0)</f>
        <v>Technology</v>
      </c>
      <c r="L2832" s="7" t="str">
        <f>VLOOKUP($J:$J,'Product Details'!$B:$D,3,0)</f>
        <v>Machines</v>
      </c>
      <c r="M2832" s="7"/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">
        <v>60</v>
      </c>
      <c r="T2832" s="9">
        <f t="shared" si="222"/>
        <v>2922</v>
      </c>
      <c r="U2832" s="9">
        <f t="shared" si="223"/>
        <v>219</v>
      </c>
      <c r="V2832" s="2" t="s">
        <v>34</v>
      </c>
      <c r="W2832" s="10">
        <f t="shared" si="224"/>
        <v>0.02</v>
      </c>
    </row>
    <row r="2833" spans="1:23" x14ac:dyDescent="0.25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VLOOKUP(F2833:F7638,'Customer Info'!A:B,2,0)</f>
        <v>Karen</v>
      </c>
      <c r="H2833" s="6" t="str">
        <f>VLOOKUP($F$10:$F$4815,'Customer Info'!$A$1:$C$501,3,0)</f>
        <v>Daniels</v>
      </c>
      <c r="I2833" s="6" t="str">
        <f>VLOOKUP($F$10:$F$4815,'Customer Info'!$A$1:$E$501,5,0)</f>
        <v>Jiutai</v>
      </c>
      <c r="J2833" s="2" t="s">
        <v>500</v>
      </c>
      <c r="K2833" s="7" t="str">
        <f>VLOOKUP($J:$J,'Product Details'!$B:$C,2,0)</f>
        <v>Furniture</v>
      </c>
      <c r="L2833" s="7" t="str">
        <f>VLOOKUP($J:$J,'Product Details'!$B:$D,3,0)</f>
        <v>Tables</v>
      </c>
      <c r="M2833" s="7"/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">
        <v>96</v>
      </c>
      <c r="T2833" s="9">
        <f t="shared" si="222"/>
        <v>3137</v>
      </c>
      <c r="U2833" s="9">
        <f t="shared" si="223"/>
        <v>210</v>
      </c>
      <c r="V2833" s="2" t="s">
        <v>34</v>
      </c>
      <c r="W2833" s="10">
        <f t="shared" si="224"/>
        <v>0.02</v>
      </c>
    </row>
    <row r="2834" spans="1:23" x14ac:dyDescent="0.25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VLOOKUP(F2834:F7639,'Customer Info'!A:B,2,0)</f>
        <v>Harold</v>
      </c>
      <c r="H2834" s="6" t="str">
        <f>VLOOKUP($F$10:$F$4815,'Customer Info'!$A$1:$C$501,3,0)</f>
        <v>Dahlen</v>
      </c>
      <c r="I2834" s="6" t="str">
        <f>VLOOKUP($F$10:$F$4815,'Customer Info'!$A$1:$E$501,5,0)</f>
        <v>Melbourne</v>
      </c>
      <c r="J2834" s="2" t="s">
        <v>197</v>
      </c>
      <c r="K2834" s="7" t="str">
        <f>VLOOKUP($J:$J,'Product Details'!$B:$C,2,0)</f>
        <v>Office_Supplies</v>
      </c>
      <c r="L2834" s="7" t="str">
        <f>VLOOKUP($J:$J,'Product Details'!$B:$D,3,0)</f>
        <v>Labels</v>
      </c>
      <c r="M2834" s="7"/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">
        <v>90</v>
      </c>
      <c r="T2834" s="9">
        <f t="shared" si="222"/>
        <v>22959</v>
      </c>
      <c r="U2834" s="9">
        <f t="shared" si="223"/>
        <v>1767</v>
      </c>
      <c r="V2834" s="2" t="s">
        <v>34</v>
      </c>
      <c r="W2834" s="10">
        <f t="shared" si="224"/>
        <v>0.05</v>
      </c>
    </row>
    <row r="2835" spans="1:23" x14ac:dyDescent="0.25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VLOOKUP(F2835:F7640,'Customer Info'!A:B,2,0)</f>
        <v>Magdelene</v>
      </c>
      <c r="H2835" s="6" t="str">
        <f>VLOOKUP($F$10:$F$4815,'Customer Info'!$A$1:$C$501,3,0)</f>
        <v>Morse</v>
      </c>
      <c r="I2835" s="6" t="str">
        <f>VLOOKUP($F$10:$F$4815,'Customer Info'!$A$1:$E$501,5,0)</f>
        <v>Berlin</v>
      </c>
      <c r="J2835" s="2" t="s">
        <v>39</v>
      </c>
      <c r="K2835" s="7" t="str">
        <f>VLOOKUP($J:$J,'Product Details'!$B:$C,2,0)</f>
        <v>Office_Supplies</v>
      </c>
      <c r="L2835" s="7" t="str">
        <f>VLOOKUP($J:$J,'Product Details'!$B:$D,3,0)</f>
        <v>Binders</v>
      </c>
      <c r="M2835" s="7"/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">
        <v>50</v>
      </c>
      <c r="T2835" s="9">
        <f t="shared" si="222"/>
        <v>9860</v>
      </c>
      <c r="U2835" s="9">
        <f t="shared" si="223"/>
        <v>422</v>
      </c>
      <c r="V2835" s="2" t="s">
        <v>34</v>
      </c>
      <c r="W2835" s="10">
        <f t="shared" si="224"/>
        <v>0.05</v>
      </c>
    </row>
    <row r="2836" spans="1:23" x14ac:dyDescent="0.25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VLOOKUP(F2836:F7641,'Customer Info'!A:B,2,0)</f>
        <v>Alex</v>
      </c>
      <c r="H2836" s="6" t="str">
        <f>VLOOKUP($F$10:$F$4815,'Customer Info'!$A$1:$C$501,3,0)</f>
        <v>Avila</v>
      </c>
      <c r="I2836" s="6" t="str">
        <f>VLOOKUP($F$10:$F$4815,'Customer Info'!$A$1:$E$501,5,0)</f>
        <v>Berlin</v>
      </c>
      <c r="J2836" s="2" t="s">
        <v>138</v>
      </c>
      <c r="K2836" s="7" t="str">
        <f>VLOOKUP($J:$J,'Product Details'!$B:$C,2,0)</f>
        <v>Office_Supplies</v>
      </c>
      <c r="L2836" s="7" t="str">
        <f>VLOOKUP($J:$J,'Product Details'!$B:$D,3,0)</f>
        <v>Supplies</v>
      </c>
      <c r="M2836" s="7"/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">
        <v>31</v>
      </c>
      <c r="T2836" s="9">
        <f t="shared" si="222"/>
        <v>12055</v>
      </c>
      <c r="U2836" s="9">
        <f t="shared" si="223"/>
        <v>701</v>
      </c>
      <c r="V2836" s="2" t="s">
        <v>64</v>
      </c>
      <c r="W2836" s="10">
        <f t="shared" si="224"/>
        <v>0.05</v>
      </c>
    </row>
    <row r="2837" spans="1:23" x14ac:dyDescent="0.25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VLOOKUP(F2837:F7642,'Customer Info'!A:B,2,0)</f>
        <v>Anna</v>
      </c>
      <c r="H2837" s="6" t="str">
        <f>VLOOKUP($F$10:$F$4815,'Customer Info'!$A$1:$C$501,3,0)</f>
        <v>Gayman</v>
      </c>
      <c r="I2837" s="6" t="str">
        <f>VLOOKUP($F$10:$F$4815,'Customer Info'!$A$1:$E$501,5,0)</f>
        <v>Jakarta</v>
      </c>
      <c r="J2837" s="2" t="s">
        <v>359</v>
      </c>
      <c r="K2837" s="7" t="str">
        <f>VLOOKUP($J:$J,'Product Details'!$B:$C,2,0)</f>
        <v>Office_Supplies</v>
      </c>
      <c r="L2837" s="7" t="str">
        <f>VLOOKUP($J:$J,'Product Details'!$B:$D,3,0)</f>
        <v>Binders</v>
      </c>
      <c r="M2837" s="7"/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">
        <v>30</v>
      </c>
      <c r="T2837" s="9">
        <f t="shared" si="222"/>
        <v>420</v>
      </c>
      <c r="U2837" s="9">
        <f t="shared" si="223"/>
        <v>54</v>
      </c>
      <c r="V2837" s="2" t="s">
        <v>64</v>
      </c>
      <c r="W2837" s="10">
        <f t="shared" si="224"/>
        <v>0.02</v>
      </c>
    </row>
    <row r="2838" spans="1:23" x14ac:dyDescent="0.25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VLOOKUP(F2838:F7643,'Customer Info'!A:B,2,0)</f>
        <v>Dennis</v>
      </c>
      <c r="H2838" s="6" t="str">
        <f>VLOOKUP($F$10:$F$4815,'Customer Info'!$A$1:$C$501,3,0)</f>
        <v>Pardue</v>
      </c>
      <c r="I2838" s="6" t="str">
        <f>VLOOKUP($F$10:$F$4815,'Customer Info'!$A$1:$E$501,5,0)</f>
        <v>Wollongong</v>
      </c>
      <c r="J2838" s="2" t="s">
        <v>578</v>
      </c>
      <c r="K2838" s="7" t="str">
        <f>VLOOKUP($J:$J,'Product Details'!$B:$C,2,0)</f>
        <v>Office_Supplies</v>
      </c>
      <c r="L2838" s="7" t="str">
        <f>VLOOKUP($J:$J,'Product Details'!$B:$D,3,0)</f>
        <v>Envelopes</v>
      </c>
      <c r="M2838" s="7"/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">
        <v>75</v>
      </c>
      <c r="T2838" s="9">
        <f t="shared" si="222"/>
        <v>53409</v>
      </c>
      <c r="U2838" s="9">
        <f t="shared" si="223"/>
        <v>2595</v>
      </c>
      <c r="V2838" s="2" t="s">
        <v>34</v>
      </c>
      <c r="W2838" s="10">
        <f t="shared" si="224"/>
        <v>0.09</v>
      </c>
    </row>
    <row r="2839" spans="1:23" x14ac:dyDescent="0.25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VLOOKUP(F2839:F7644,'Customer Info'!A:B,2,0)</f>
        <v>Robert</v>
      </c>
      <c r="H2839" s="6" t="str">
        <f>VLOOKUP($F$10:$F$4815,'Customer Info'!$A$1:$C$501,3,0)</f>
        <v>Dilbeck</v>
      </c>
      <c r="I2839" s="6" t="str">
        <f>VLOOKUP($F$10:$F$4815,'Customer Info'!$A$1:$E$501,5,0)</f>
        <v>Sydney</v>
      </c>
      <c r="J2839" s="2" t="s">
        <v>284</v>
      </c>
      <c r="K2839" s="7" t="str">
        <f>VLOOKUP($J:$J,'Product Details'!$B:$C,2,0)</f>
        <v>Furniture</v>
      </c>
      <c r="L2839" s="7" t="str">
        <f>VLOOKUP($J:$J,'Product Details'!$B:$D,3,0)</f>
        <v>Chairs</v>
      </c>
      <c r="M2839" s="7"/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">
        <v>26</v>
      </c>
      <c r="T2839" s="9">
        <f t="shared" si="222"/>
        <v>13354</v>
      </c>
      <c r="U2839" s="9">
        <f t="shared" si="223"/>
        <v>408</v>
      </c>
      <c r="V2839" s="2" t="s">
        <v>34</v>
      </c>
      <c r="W2839" s="10">
        <f t="shared" si="224"/>
        <v>0.05</v>
      </c>
    </row>
    <row r="2840" spans="1:23" x14ac:dyDescent="0.25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VLOOKUP(F2840:F7645,'Customer Info'!A:B,2,0)</f>
        <v>Erin</v>
      </c>
      <c r="H2840" s="6" t="str">
        <f>VLOOKUP($F$10:$F$4815,'Customer Info'!$A$1:$C$501,3,0)</f>
        <v>Smith</v>
      </c>
      <c r="I2840" s="6" t="str">
        <f>VLOOKUP($F$10:$F$4815,'Customer Info'!$A$1:$E$501,5,0)</f>
        <v>Bremen</v>
      </c>
      <c r="J2840" s="2" t="s">
        <v>215</v>
      </c>
      <c r="K2840" s="7" t="str">
        <f>VLOOKUP($J:$J,'Product Details'!$B:$C,2,0)</f>
        <v>Technology</v>
      </c>
      <c r="L2840" s="7" t="str">
        <f>VLOOKUP($J:$J,'Product Details'!$B:$D,3,0)</f>
        <v>Machines</v>
      </c>
      <c r="M2840" s="7"/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">
        <v>54</v>
      </c>
      <c r="T2840" s="9">
        <f t="shared" si="222"/>
        <v>7918</v>
      </c>
      <c r="U2840" s="9">
        <f t="shared" si="223"/>
        <v>355</v>
      </c>
      <c r="V2840" s="2" t="s">
        <v>34</v>
      </c>
      <c r="W2840" s="10">
        <f t="shared" si="224"/>
        <v>0.05</v>
      </c>
    </row>
    <row r="2841" spans="1:23" x14ac:dyDescent="0.25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VLOOKUP(F2841:F7646,'Customer Info'!A:B,2,0)</f>
        <v>Andrew</v>
      </c>
      <c r="H2841" s="6" t="str">
        <f>VLOOKUP($F$10:$F$4815,'Customer Info'!$A$1:$C$501,3,0)</f>
        <v>Gjertsen</v>
      </c>
      <c r="I2841" s="6" t="str">
        <f>VLOOKUP($F$10:$F$4815,'Customer Info'!$A$1:$E$501,5,0)</f>
        <v>Hamburg</v>
      </c>
      <c r="J2841" s="2" t="s">
        <v>389</v>
      </c>
      <c r="K2841" s="7" t="str">
        <f>VLOOKUP($J:$J,'Product Details'!$B:$C,2,0)</f>
        <v>Furniture</v>
      </c>
      <c r="L2841" s="7" t="str">
        <f>VLOOKUP($J:$J,'Product Details'!$B:$D,3,0)</f>
        <v>Tables</v>
      </c>
      <c r="M2841" s="7"/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">
        <v>85</v>
      </c>
      <c r="T2841" s="9">
        <f t="shared" si="222"/>
        <v>6901</v>
      </c>
      <c r="U2841" s="9">
        <f t="shared" si="223"/>
        <v>471</v>
      </c>
      <c r="V2841" s="2" t="s">
        <v>31</v>
      </c>
      <c r="W2841" s="10">
        <f t="shared" si="224"/>
        <v>0.05</v>
      </c>
    </row>
    <row r="2842" spans="1:23" x14ac:dyDescent="0.25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VLOOKUP(F2842:F7647,'Customer Info'!A:B,2,0)</f>
        <v>Helen</v>
      </c>
      <c r="H2842" s="6" t="str">
        <f>VLOOKUP($F$10:$F$4815,'Customer Info'!$A$1:$C$501,3,0)</f>
        <v>Abelman</v>
      </c>
      <c r="I2842" s="6" t="str">
        <f>VLOOKUP($F$10:$F$4815,'Customer Info'!$A$1:$E$501,5,0)</f>
        <v>Berlin</v>
      </c>
      <c r="J2842" s="2" t="s">
        <v>533</v>
      </c>
      <c r="K2842" s="7" t="str">
        <f>VLOOKUP($J:$J,'Product Details'!$B:$C,2,0)</f>
        <v>Office_Supplies</v>
      </c>
      <c r="L2842" s="7" t="str">
        <f>VLOOKUP($J:$J,'Product Details'!$B:$D,3,0)</f>
        <v>Supplies</v>
      </c>
      <c r="M2842" s="7"/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">
        <v>73</v>
      </c>
      <c r="T2842" s="9">
        <f t="shared" si="222"/>
        <v>1193</v>
      </c>
      <c r="U2842" s="9">
        <f t="shared" si="223"/>
        <v>143</v>
      </c>
      <c r="V2842" s="2" t="s">
        <v>34</v>
      </c>
      <c r="W2842" s="10">
        <f t="shared" si="224"/>
        <v>0.02</v>
      </c>
    </row>
    <row r="2843" spans="1:23" x14ac:dyDescent="0.25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VLOOKUP(F2843:F7648,'Customer Info'!A:B,2,0)</f>
        <v>Patrick</v>
      </c>
      <c r="H2843" s="6" t="str">
        <f>VLOOKUP($F$10:$F$4815,'Customer Info'!$A$1:$C$501,3,0)</f>
        <v>O'Donnell</v>
      </c>
      <c r="I2843" s="6" t="str">
        <f>VLOOKUP($F$10:$F$4815,'Customer Info'!$A$1:$E$501,5,0)</f>
        <v>Sydney</v>
      </c>
      <c r="J2843" s="2" t="s">
        <v>962</v>
      </c>
      <c r="K2843" s="7" t="str">
        <f>VLOOKUP($J:$J,'Product Details'!$B:$C,2,0)</f>
        <v>Furniture</v>
      </c>
      <c r="L2843" s="7" t="str">
        <f>VLOOKUP($J:$J,'Product Details'!$B:$D,3,0)</f>
        <v>Bookcases</v>
      </c>
      <c r="M2843" s="7"/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808</v>
      </c>
      <c r="S2843" s="2">
        <v>30</v>
      </c>
      <c r="T2843" s="9">
        <f t="shared" si="222"/>
        <v>838</v>
      </c>
      <c r="U2843" s="9">
        <f t="shared" si="223"/>
        <v>90</v>
      </c>
      <c r="V2843" s="2" t="s">
        <v>64</v>
      </c>
      <c r="W2843" s="10">
        <f t="shared" si="224"/>
        <v>0.02</v>
      </c>
    </row>
    <row r="2844" spans="1:23" x14ac:dyDescent="0.25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VLOOKUP(F2844:F7649,'Customer Info'!A:B,2,0)</f>
        <v>Giulietta</v>
      </c>
      <c r="H2844" s="6" t="str">
        <f>VLOOKUP($F$10:$F$4815,'Customer Info'!$A$1:$C$501,3,0)</f>
        <v>Weimer</v>
      </c>
      <c r="I2844" s="6" t="str">
        <f>VLOOKUP($F$10:$F$4815,'Customer Info'!$A$1:$E$501,5,0)</f>
        <v>Suihua</v>
      </c>
      <c r="J2844" s="2" t="s">
        <v>497</v>
      </c>
      <c r="K2844" s="7" t="str">
        <f>VLOOKUP($J:$J,'Product Details'!$B:$C,2,0)</f>
        <v>Furniture</v>
      </c>
      <c r="L2844" s="7" t="str">
        <f>VLOOKUP($J:$J,'Product Details'!$B:$D,3,0)</f>
        <v>Tables</v>
      </c>
      <c r="M2844" s="7"/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17790</v>
      </c>
      <c r="S2844" s="2">
        <v>49</v>
      </c>
      <c r="T2844" s="9">
        <f t="shared" si="222"/>
        <v>17839</v>
      </c>
      <c r="U2844" s="9">
        <f t="shared" si="223"/>
        <v>1675</v>
      </c>
      <c r="V2844" s="2" t="s">
        <v>34</v>
      </c>
      <c r="W2844" s="10">
        <f t="shared" si="224"/>
        <v>0.05</v>
      </c>
    </row>
    <row r="2845" spans="1:23" x14ac:dyDescent="0.25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VLOOKUP(F2845:F7650,'Customer Info'!A:B,2,0)</f>
        <v>Kristina</v>
      </c>
      <c r="H2845" s="6" t="str">
        <f>VLOOKUP($F$10:$F$4815,'Customer Info'!$A$1:$C$501,3,0)</f>
        <v>Nunn</v>
      </c>
      <c r="I2845" s="6" t="str">
        <f>VLOOKUP($F$10:$F$4815,'Customer Info'!$A$1:$E$501,5,0)</f>
        <v>Jakarta</v>
      </c>
      <c r="J2845" s="2" t="s">
        <v>1001</v>
      </c>
      <c r="K2845" s="7" t="str">
        <f>VLOOKUP($J:$J,'Product Details'!$B:$C,2,0)</f>
        <v>Office_Supplies</v>
      </c>
      <c r="L2845" s="7" t="str">
        <f>VLOOKUP($J:$J,'Product Details'!$B:$D,3,0)</f>
        <v>Art</v>
      </c>
      <c r="M2845" s="7"/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4730</v>
      </c>
      <c r="S2845" s="2">
        <v>24</v>
      </c>
      <c r="T2845" s="9">
        <f t="shared" si="222"/>
        <v>4754</v>
      </c>
      <c r="U2845" s="9">
        <f t="shared" si="223"/>
        <v>290</v>
      </c>
      <c r="V2845" s="2" t="s">
        <v>34</v>
      </c>
      <c r="W2845" s="10">
        <f t="shared" si="224"/>
        <v>0.02</v>
      </c>
    </row>
    <row r="2846" spans="1:23" x14ac:dyDescent="0.25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VLOOKUP(F2846:F7651,'Customer Info'!A:B,2,0)</f>
        <v>Ted</v>
      </c>
      <c r="H2846" s="6" t="str">
        <f>VLOOKUP($F$10:$F$4815,'Customer Info'!$A$1:$C$501,3,0)</f>
        <v>Trevino</v>
      </c>
      <c r="I2846" s="6" t="str">
        <f>VLOOKUP($F$10:$F$4815,'Customer Info'!$A$1:$E$501,5,0)</f>
        <v>Bendigo</v>
      </c>
      <c r="J2846" s="2" t="s">
        <v>227</v>
      </c>
      <c r="K2846" s="7" t="str">
        <f>VLOOKUP($J:$J,'Product Details'!$B:$C,2,0)</f>
        <v>Furniture</v>
      </c>
      <c r="L2846" s="7" t="str">
        <f>VLOOKUP($J:$J,'Product Details'!$B:$D,3,0)</f>
        <v>Bookcases</v>
      </c>
      <c r="M2846" s="7"/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3041</v>
      </c>
      <c r="S2846" s="2">
        <v>81</v>
      </c>
      <c r="T2846" s="9">
        <f t="shared" si="222"/>
        <v>3122</v>
      </c>
      <c r="U2846" s="9">
        <f t="shared" si="223"/>
        <v>195</v>
      </c>
      <c r="V2846" s="2" t="s">
        <v>64</v>
      </c>
      <c r="W2846" s="10">
        <f t="shared" si="224"/>
        <v>0.02</v>
      </c>
    </row>
    <row r="2847" spans="1:23" x14ac:dyDescent="0.25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VLOOKUP(F2847:F7652,'Customer Info'!A:B,2,0)</f>
        <v>Pamela</v>
      </c>
      <c r="H2847" s="6" t="str">
        <f>VLOOKUP($F$10:$F$4815,'Customer Info'!$A$1:$C$501,3,0)</f>
        <v>Coakley</v>
      </c>
      <c r="I2847" s="6" t="str">
        <f>VLOOKUP($F$10:$F$4815,'Customer Info'!$A$1:$E$501,5,0)</f>
        <v>Jakarta</v>
      </c>
      <c r="J2847" s="2" t="s">
        <v>238</v>
      </c>
      <c r="K2847" s="7" t="str">
        <f>VLOOKUP($J:$J,'Product Details'!$B:$C,2,0)</f>
        <v>Furniture</v>
      </c>
      <c r="L2847" s="7" t="str">
        <f>VLOOKUP($J:$J,'Product Details'!$B:$D,3,0)</f>
        <v>Furnishings</v>
      </c>
      <c r="M2847" s="7"/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22869</v>
      </c>
      <c r="S2847" s="2">
        <v>63</v>
      </c>
      <c r="T2847" s="9">
        <f t="shared" si="222"/>
        <v>22932</v>
      </c>
      <c r="U2847" s="9">
        <f t="shared" si="223"/>
        <v>1740</v>
      </c>
      <c r="V2847" s="2" t="s">
        <v>64</v>
      </c>
      <c r="W2847" s="10">
        <f t="shared" si="224"/>
        <v>0.05</v>
      </c>
    </row>
    <row r="2848" spans="1:23" x14ac:dyDescent="0.25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VLOOKUP(F2848:F7653,'Customer Info'!A:B,2,0)</f>
        <v>Lisa</v>
      </c>
      <c r="H2848" s="6" t="str">
        <f>VLOOKUP($F$10:$F$4815,'Customer Info'!$A$1:$C$501,3,0)</f>
        <v>DeCherney</v>
      </c>
      <c r="I2848" s="6" t="str">
        <f>VLOOKUP($F$10:$F$4815,'Customer Info'!$A$1:$E$501,5,0)</f>
        <v>Sydney</v>
      </c>
      <c r="J2848" s="2" t="s">
        <v>286</v>
      </c>
      <c r="K2848" s="7" t="str">
        <f>VLOOKUP($J:$J,'Product Details'!$B:$C,2,0)</f>
        <v>Technology</v>
      </c>
      <c r="L2848" s="7" t="str">
        <f>VLOOKUP($J:$J,'Product Details'!$B:$D,3,0)</f>
        <v>Phones</v>
      </c>
      <c r="M2848" s="7"/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1306</v>
      </c>
      <c r="S2848" s="2">
        <v>70</v>
      </c>
      <c r="T2848" s="9">
        <f t="shared" si="222"/>
        <v>1376</v>
      </c>
      <c r="U2848" s="9">
        <f t="shared" si="223"/>
        <v>179</v>
      </c>
      <c r="V2848" s="2" t="s">
        <v>34</v>
      </c>
      <c r="W2848" s="10">
        <f t="shared" si="224"/>
        <v>0.02</v>
      </c>
    </row>
    <row r="2849" spans="1:23" x14ac:dyDescent="0.25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VLOOKUP(F2849:F7654,'Customer Info'!A:B,2,0)</f>
        <v>Scott</v>
      </c>
      <c r="H2849" s="6" t="str">
        <f>VLOOKUP($F$10:$F$4815,'Customer Info'!$A$1:$C$501,3,0)</f>
        <v>Cohen</v>
      </c>
      <c r="I2849" s="6" t="str">
        <f>VLOOKUP($F$10:$F$4815,'Customer Info'!$A$1:$E$501,5,0)</f>
        <v>Freiburg</v>
      </c>
      <c r="J2849" s="2" t="s">
        <v>493</v>
      </c>
      <c r="K2849" s="7" t="str">
        <f>VLOOKUP($J:$J,'Product Details'!$B:$C,2,0)</f>
        <v>Office_Supplies</v>
      </c>
      <c r="L2849" s="7" t="str">
        <f>VLOOKUP($J:$J,'Product Details'!$B:$D,3,0)</f>
        <v>Binders</v>
      </c>
      <c r="M2849" s="7"/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11316</v>
      </c>
      <c r="S2849" s="2">
        <v>20</v>
      </c>
      <c r="T2849" s="9">
        <f t="shared" si="222"/>
        <v>11336</v>
      </c>
      <c r="U2849" s="9">
        <f t="shared" si="223"/>
        <v>952</v>
      </c>
      <c r="V2849" s="2" t="s">
        <v>34</v>
      </c>
      <c r="W2849" s="10">
        <f t="shared" si="224"/>
        <v>0.05</v>
      </c>
    </row>
    <row r="2850" spans="1:23" x14ac:dyDescent="0.25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VLOOKUP(F2850:F7655,'Customer Info'!A:B,2,0)</f>
        <v>Brooke</v>
      </c>
      <c r="H2850" s="6" t="str">
        <f>VLOOKUP($F$10:$F$4815,'Customer Info'!$A$1:$C$501,3,0)</f>
        <v>Gillingham</v>
      </c>
      <c r="I2850" s="6" t="str">
        <f>VLOOKUP($F$10:$F$4815,'Customer Info'!$A$1:$E$501,5,0)</f>
        <v>Geraldton</v>
      </c>
      <c r="J2850" s="2" t="s">
        <v>33</v>
      </c>
      <c r="K2850" s="7" t="str">
        <f>VLOOKUP($J:$J,'Product Details'!$B:$C,2,0)</f>
        <v>Technology</v>
      </c>
      <c r="L2850" s="7" t="str">
        <f>VLOOKUP($J:$J,'Product Details'!$B:$D,3,0)</f>
        <v>Machines</v>
      </c>
      <c r="M2850" s="7"/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10062</v>
      </c>
      <c r="S2850" s="2">
        <v>49</v>
      </c>
      <c r="T2850" s="9">
        <f t="shared" si="222"/>
        <v>10111</v>
      </c>
      <c r="U2850" s="9">
        <f t="shared" si="223"/>
        <v>805</v>
      </c>
      <c r="V2850" s="2" t="s">
        <v>34</v>
      </c>
      <c r="W2850" s="10">
        <f t="shared" si="224"/>
        <v>0.05</v>
      </c>
    </row>
    <row r="2851" spans="1:23" x14ac:dyDescent="0.25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VLOOKUP(F2851:F7656,'Customer Info'!A:B,2,0)</f>
        <v>Emily</v>
      </c>
      <c r="H2851" s="6" t="str">
        <f>VLOOKUP($F$10:$F$4815,'Customer Info'!$A$1:$C$501,3,0)</f>
        <v>Burns</v>
      </c>
      <c r="I2851" s="6" t="str">
        <f>VLOOKUP($F$10:$F$4815,'Customer Info'!$A$1:$E$501,5,0)</f>
        <v>Nasik</v>
      </c>
      <c r="J2851" s="2" t="s">
        <v>218</v>
      </c>
      <c r="K2851" s="7" t="str">
        <f>VLOOKUP($J:$J,'Product Details'!$B:$C,2,0)</f>
        <v>Office_Supplies</v>
      </c>
      <c r="L2851" s="7" t="str">
        <f>VLOOKUP($J:$J,'Product Details'!$B:$D,3,0)</f>
        <v>Labels</v>
      </c>
      <c r="M2851" s="7"/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16866</v>
      </c>
      <c r="S2851" s="2">
        <v>37</v>
      </c>
      <c r="T2851" s="9">
        <f t="shared" si="222"/>
        <v>16903</v>
      </c>
      <c r="U2851" s="9">
        <f t="shared" si="223"/>
        <v>1301</v>
      </c>
      <c r="V2851" s="2" t="s">
        <v>34</v>
      </c>
      <c r="W2851" s="10">
        <f t="shared" si="224"/>
        <v>0.05</v>
      </c>
    </row>
    <row r="2852" spans="1:23" x14ac:dyDescent="0.25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VLOOKUP(F2852:F7657,'Customer Info'!A:B,2,0)</f>
        <v>Corey</v>
      </c>
      <c r="H2852" s="6" t="str">
        <f>VLOOKUP($F$10:$F$4815,'Customer Info'!$A$1:$C$501,3,0)</f>
        <v>Lock</v>
      </c>
      <c r="I2852" s="6" t="str">
        <f>VLOOKUP($F$10:$F$4815,'Customer Info'!$A$1:$E$501,5,0)</f>
        <v>Geelong</v>
      </c>
      <c r="J2852" s="2" t="s">
        <v>860</v>
      </c>
      <c r="K2852" s="7" t="str">
        <f>VLOOKUP($J:$J,'Product Details'!$B:$C,2,0)</f>
        <v>Furniture</v>
      </c>
      <c r="L2852" s="7" t="str">
        <f>VLOOKUP($J:$J,'Product Details'!$B:$D,3,0)</f>
        <v>Bookcases</v>
      </c>
      <c r="M2852" s="7"/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68</v>
      </c>
      <c r="S2852" s="2">
        <v>10</v>
      </c>
      <c r="T2852" s="9">
        <f t="shared" si="222"/>
        <v>78</v>
      </c>
      <c r="U2852" s="9">
        <f t="shared" si="223"/>
        <v>15</v>
      </c>
      <c r="V2852" s="2" t="s">
        <v>64</v>
      </c>
      <c r="W2852" s="10">
        <f t="shared" si="224"/>
        <v>0.02</v>
      </c>
    </row>
    <row r="2853" spans="1:23" x14ac:dyDescent="0.25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VLOOKUP(F2853:F7658,'Customer Info'!A:B,2,0)</f>
        <v>Giulietta</v>
      </c>
      <c r="H2853" s="6" t="str">
        <f>VLOOKUP($F$10:$F$4815,'Customer Info'!$A$1:$C$501,3,0)</f>
        <v>Weimer</v>
      </c>
      <c r="I2853" s="6" t="str">
        <f>VLOOKUP($F$10:$F$4815,'Customer Info'!$A$1:$E$501,5,0)</f>
        <v>Suihua</v>
      </c>
      <c r="J2853" s="2" t="s">
        <v>555</v>
      </c>
      <c r="K2853" s="7" t="str">
        <f>VLOOKUP($J:$J,'Product Details'!$B:$C,2,0)</f>
        <v>Furniture</v>
      </c>
      <c r="L2853" s="7" t="str">
        <f>VLOOKUP($J:$J,'Product Details'!$B:$D,3,0)</f>
        <v>Furnishings</v>
      </c>
      <c r="M2853" s="7"/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184</v>
      </c>
      <c r="S2853" s="2">
        <v>30</v>
      </c>
      <c r="T2853" s="9">
        <f t="shared" si="222"/>
        <v>214</v>
      </c>
      <c r="U2853" s="9">
        <f t="shared" si="223"/>
        <v>38</v>
      </c>
      <c r="V2853" s="2" t="s">
        <v>64</v>
      </c>
      <c r="W2853" s="10">
        <f t="shared" si="224"/>
        <v>0.02</v>
      </c>
    </row>
    <row r="2854" spans="1:23" x14ac:dyDescent="0.25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VLOOKUP(F2854:F7659,'Customer Info'!A:B,2,0)</f>
        <v>Jim</v>
      </c>
      <c r="H2854" s="6" t="str">
        <f>VLOOKUP($F$10:$F$4815,'Customer Info'!$A$1:$C$501,3,0)</f>
        <v>Epp</v>
      </c>
      <c r="I2854" s="6" t="str">
        <f>VLOOKUP($F$10:$F$4815,'Customer Info'!$A$1:$E$501,5,0)</f>
        <v>Jingmen</v>
      </c>
      <c r="J2854" s="2" t="s">
        <v>94</v>
      </c>
      <c r="K2854" s="7" t="str">
        <f>VLOOKUP($J:$J,'Product Details'!$B:$C,2,0)</f>
        <v>Furniture</v>
      </c>
      <c r="L2854" s="7" t="str">
        <f>VLOOKUP($J:$J,'Product Details'!$B:$D,3,0)</f>
        <v>Bookcases</v>
      </c>
      <c r="M2854" s="7"/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2688</v>
      </c>
      <c r="S2854" s="2">
        <v>65</v>
      </c>
      <c r="T2854" s="9">
        <f t="shared" si="222"/>
        <v>2753</v>
      </c>
      <c r="U2854" s="9">
        <f t="shared" si="223"/>
        <v>233</v>
      </c>
      <c r="V2854" s="2" t="s">
        <v>34</v>
      </c>
      <c r="W2854" s="10">
        <f t="shared" si="224"/>
        <v>0.02</v>
      </c>
    </row>
    <row r="2855" spans="1:23" x14ac:dyDescent="0.25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VLOOKUP(F2855:F7660,'Customer Info'!A:B,2,0)</f>
        <v>Laurel</v>
      </c>
      <c r="H2855" s="6" t="str">
        <f>VLOOKUP($F$10:$F$4815,'Customer Info'!$A$1:$C$501,3,0)</f>
        <v>Beltran</v>
      </c>
      <c r="I2855" s="6" t="str">
        <f>VLOOKUP($F$10:$F$4815,'Customer Info'!$A$1:$E$501,5,0)</f>
        <v>Wuppertal</v>
      </c>
      <c r="J2855" s="2" t="s">
        <v>765</v>
      </c>
      <c r="K2855" s="7" t="str">
        <f>VLOOKUP($J:$J,'Product Details'!$B:$C,2,0)</f>
        <v>Furniture</v>
      </c>
      <c r="L2855" s="7" t="str">
        <f>VLOOKUP($J:$J,'Product Details'!$B:$D,3,0)</f>
        <v>Tables</v>
      </c>
      <c r="M2855" s="7"/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417</v>
      </c>
      <c r="S2855" s="2">
        <v>30</v>
      </c>
      <c r="T2855" s="9">
        <f t="shared" si="222"/>
        <v>447</v>
      </c>
      <c r="U2855" s="9">
        <f t="shared" si="223"/>
        <v>57</v>
      </c>
      <c r="V2855" s="2" t="s">
        <v>31</v>
      </c>
      <c r="W2855" s="10">
        <f t="shared" si="224"/>
        <v>0.02</v>
      </c>
    </row>
    <row r="2856" spans="1:23" x14ac:dyDescent="0.25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VLOOKUP(F2856:F7661,'Customer Info'!A:B,2,0)</f>
        <v>Deirdre</v>
      </c>
      <c r="H2856" s="6" t="str">
        <f>VLOOKUP($F$10:$F$4815,'Customer Info'!$A$1:$C$501,3,0)</f>
        <v>Greer</v>
      </c>
      <c r="I2856" s="6" t="str">
        <f>VLOOKUP($F$10:$F$4815,'Customer Info'!$A$1:$E$501,5,0)</f>
        <v>Bandung</v>
      </c>
      <c r="J2856" s="2" t="s">
        <v>320</v>
      </c>
      <c r="K2856" s="7" t="str">
        <f>VLOOKUP($J:$J,'Product Details'!$B:$C,2,0)</f>
        <v>Technology</v>
      </c>
      <c r="L2856" s="7" t="str">
        <f>VLOOKUP($J:$J,'Product Details'!$B:$D,3,0)</f>
        <v>Accessories</v>
      </c>
      <c r="M2856" s="7"/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3774</v>
      </c>
      <c r="S2856" s="2">
        <v>39</v>
      </c>
      <c r="T2856" s="9">
        <f t="shared" si="222"/>
        <v>3813</v>
      </c>
      <c r="U2856" s="9">
        <f t="shared" si="223"/>
        <v>287</v>
      </c>
      <c r="V2856" s="2" t="s">
        <v>64</v>
      </c>
      <c r="W2856" s="10">
        <f t="shared" si="224"/>
        <v>0.02</v>
      </c>
    </row>
    <row r="2857" spans="1:23" x14ac:dyDescent="0.25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VLOOKUP(F2857:F7662,'Customer Info'!A:B,2,0)</f>
        <v>Dennis</v>
      </c>
      <c r="H2857" s="6" t="str">
        <f>VLOOKUP($F$10:$F$4815,'Customer Info'!$A$1:$C$501,3,0)</f>
        <v>Pardue</v>
      </c>
      <c r="I2857" s="6" t="str">
        <f>VLOOKUP($F$10:$F$4815,'Customer Info'!$A$1:$E$501,5,0)</f>
        <v>Pekalongan</v>
      </c>
      <c r="J2857" s="2" t="s">
        <v>841</v>
      </c>
      <c r="K2857" s="7" t="str">
        <f>VLOOKUP($J:$J,'Product Details'!$B:$C,2,0)</f>
        <v>Office_Supplies</v>
      </c>
      <c r="L2857" s="7" t="str">
        <f>VLOOKUP($J:$J,'Product Details'!$B:$D,3,0)</f>
        <v>Envelopes</v>
      </c>
      <c r="M2857" s="7"/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32600</v>
      </c>
      <c r="S2857" s="2">
        <v>38</v>
      </c>
      <c r="T2857" s="9">
        <f t="shared" si="222"/>
        <v>32638</v>
      </c>
      <c r="U2857" s="9">
        <f t="shared" si="223"/>
        <v>2713</v>
      </c>
      <c r="V2857" s="2" t="s">
        <v>64</v>
      </c>
      <c r="W2857" s="10">
        <f t="shared" si="224"/>
        <v>7.0000000000000007E-2</v>
      </c>
    </row>
    <row r="2858" spans="1:23" x14ac:dyDescent="0.25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VLOOKUP(F2858:F7663,'Customer Info'!A:B,2,0)</f>
        <v>Lisa</v>
      </c>
      <c r="H2858" s="6" t="str">
        <f>VLOOKUP($F$10:$F$4815,'Customer Info'!$A$1:$C$501,3,0)</f>
        <v>Ryan</v>
      </c>
      <c r="I2858" s="6" t="str">
        <f>VLOOKUP($F$10:$F$4815,'Customer Info'!$A$1:$E$501,5,0)</f>
        <v>Townsville</v>
      </c>
      <c r="J2858" s="2" t="s">
        <v>449</v>
      </c>
      <c r="K2858" s="7" t="str">
        <f>VLOOKUP($J:$J,'Product Details'!$B:$C,2,0)</f>
        <v>Office_Supplies</v>
      </c>
      <c r="L2858" s="7" t="str">
        <f>VLOOKUP($J:$J,'Product Details'!$B:$D,3,0)</f>
        <v>Envelopes</v>
      </c>
      <c r="M2858" s="7"/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6448</v>
      </c>
      <c r="S2858" s="2">
        <v>77</v>
      </c>
      <c r="T2858" s="9">
        <f t="shared" si="222"/>
        <v>6525</v>
      </c>
      <c r="U2858" s="9">
        <f t="shared" si="223"/>
        <v>557</v>
      </c>
      <c r="V2858" s="2" t="s">
        <v>64</v>
      </c>
      <c r="W2858" s="10">
        <f t="shared" si="224"/>
        <v>0.05</v>
      </c>
    </row>
    <row r="2859" spans="1:23" x14ac:dyDescent="0.25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VLOOKUP(F2859:F7664,'Customer Info'!A:B,2,0)</f>
        <v>Charles</v>
      </c>
      <c r="H2859" s="6" t="str">
        <f>VLOOKUP($F$10:$F$4815,'Customer Info'!$A$1:$C$501,3,0)</f>
        <v>Sheldon</v>
      </c>
      <c r="I2859" s="6" t="str">
        <f>VLOOKUP($F$10:$F$4815,'Customer Info'!$A$1:$E$501,5,0)</f>
        <v>Jakarta</v>
      </c>
      <c r="J2859" s="2" t="s">
        <v>218</v>
      </c>
      <c r="K2859" s="7" t="str">
        <f>VLOOKUP($J:$J,'Product Details'!$B:$C,2,0)</f>
        <v>Office_Supplies</v>
      </c>
      <c r="L2859" s="7" t="str">
        <f>VLOOKUP($J:$J,'Product Details'!$B:$D,3,0)</f>
        <v>Labels</v>
      </c>
      <c r="M2859" s="7"/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1792</v>
      </c>
      <c r="S2859" s="2">
        <v>35</v>
      </c>
      <c r="T2859" s="9">
        <f t="shared" si="222"/>
        <v>1827</v>
      </c>
      <c r="U2859" s="9">
        <f t="shared" si="223"/>
        <v>87</v>
      </c>
      <c r="V2859" s="2" t="s">
        <v>34</v>
      </c>
      <c r="W2859" s="10">
        <f t="shared" si="224"/>
        <v>0.02</v>
      </c>
    </row>
    <row r="2860" spans="1:23" x14ac:dyDescent="0.25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VLOOKUP(F2860:F7665,'Customer Info'!A:B,2,0)</f>
        <v>Jim</v>
      </c>
      <c r="H2860" s="6" t="str">
        <f>VLOOKUP($F$10:$F$4815,'Customer Info'!$A$1:$C$501,3,0)</f>
        <v>Epp</v>
      </c>
      <c r="I2860" s="6" t="str">
        <f>VLOOKUP($F$10:$F$4815,'Customer Info'!$A$1:$E$501,5,0)</f>
        <v>Jingmen</v>
      </c>
      <c r="J2860" s="2" t="s">
        <v>5</v>
      </c>
      <c r="K2860" s="7" t="str">
        <f>VLOOKUP($J:$J,'Product Details'!$B:$C,2,0)</f>
        <v>Furniture</v>
      </c>
      <c r="L2860" s="7" t="str">
        <f>VLOOKUP($J:$J,'Product Details'!$B:$D,3,0)</f>
        <v>Furnishings</v>
      </c>
      <c r="M2860" s="7"/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207</v>
      </c>
      <c r="S2860" s="2">
        <v>10</v>
      </c>
      <c r="T2860" s="9">
        <f t="shared" si="222"/>
        <v>217</v>
      </c>
      <c r="U2860" s="9">
        <f t="shared" si="223"/>
        <v>28</v>
      </c>
      <c r="V2860" s="2" t="s">
        <v>64</v>
      </c>
      <c r="W2860" s="10">
        <f t="shared" si="224"/>
        <v>0.02</v>
      </c>
    </row>
    <row r="2861" spans="1:23" x14ac:dyDescent="0.25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VLOOKUP(F2861:F7666,'Customer Info'!A:B,2,0)</f>
        <v>Tamara</v>
      </c>
      <c r="H2861" s="6" t="str">
        <f>VLOOKUP($F$10:$F$4815,'Customer Info'!$A$1:$C$501,3,0)</f>
        <v>Chand</v>
      </c>
      <c r="I2861" s="6" t="str">
        <f>VLOOKUP($F$10:$F$4815,'Customer Info'!$A$1:$E$501,5,0)</f>
        <v>Yogyakarta</v>
      </c>
      <c r="J2861" s="2" t="s">
        <v>323</v>
      </c>
      <c r="K2861" s="7" t="str">
        <f>VLOOKUP($J:$J,'Product Details'!$B:$C,2,0)</f>
        <v>Technology</v>
      </c>
      <c r="L2861" s="7" t="str">
        <f>VLOOKUP($J:$J,'Product Details'!$B:$D,3,0)</f>
        <v>Accessories</v>
      </c>
      <c r="M2861" s="7"/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54912</v>
      </c>
      <c r="S2861" s="2">
        <v>34</v>
      </c>
      <c r="T2861" s="9">
        <f t="shared" si="222"/>
        <v>54946</v>
      </c>
      <c r="U2861" s="9">
        <f t="shared" si="223"/>
        <v>1610</v>
      </c>
      <c r="V2861" s="2" t="s">
        <v>64</v>
      </c>
      <c r="W2861" s="10">
        <f t="shared" si="224"/>
        <v>0.09</v>
      </c>
    </row>
    <row r="2862" spans="1:23" x14ac:dyDescent="0.25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VLOOKUP(F2862:F7667,'Customer Info'!A:B,2,0)</f>
        <v>Kristen</v>
      </c>
      <c r="H2862" s="6" t="str">
        <f>VLOOKUP($F$10:$F$4815,'Customer Info'!$A$1:$C$501,3,0)</f>
        <v>Hastings</v>
      </c>
      <c r="I2862" s="6" t="str">
        <f>VLOOKUP($F$10:$F$4815,'Customer Info'!$A$1:$E$501,5,0)</f>
        <v>Shihezi</v>
      </c>
      <c r="J2862" s="2" t="s">
        <v>335</v>
      </c>
      <c r="K2862" s="7" t="str">
        <f>VLOOKUP($J:$J,'Product Details'!$B:$C,2,0)</f>
        <v>Office_Supplies</v>
      </c>
      <c r="L2862" s="7" t="str">
        <f>VLOOKUP($J:$J,'Product Details'!$B:$D,3,0)</f>
        <v>Paper</v>
      </c>
      <c r="M2862" s="7"/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1368</v>
      </c>
      <c r="S2862" s="2">
        <v>22</v>
      </c>
      <c r="T2862" s="9">
        <f t="shared" si="222"/>
        <v>1390</v>
      </c>
      <c r="U2862" s="9">
        <f t="shared" si="223"/>
        <v>100</v>
      </c>
      <c r="V2862" s="2" t="s">
        <v>34</v>
      </c>
      <c r="W2862" s="10">
        <f t="shared" si="224"/>
        <v>0.02</v>
      </c>
    </row>
    <row r="2863" spans="1:23" x14ac:dyDescent="0.25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VLOOKUP(F2863:F7668,'Customer Info'!A:B,2,0)</f>
        <v>Pamela</v>
      </c>
      <c r="H2863" s="6" t="str">
        <f>VLOOKUP($F$10:$F$4815,'Customer Info'!$A$1:$C$501,3,0)</f>
        <v>Stobb</v>
      </c>
      <c r="I2863" s="6" t="str">
        <f>VLOOKUP($F$10:$F$4815,'Customer Info'!$A$1:$E$501,5,0)</f>
        <v>Berlin</v>
      </c>
      <c r="J2863" s="2" t="s">
        <v>1406</v>
      </c>
      <c r="K2863" s="7" t="str">
        <f>VLOOKUP($J:$J,'Product Details'!$B:$C,2,0)</f>
        <v>Office_Supplies</v>
      </c>
      <c r="L2863" s="7" t="str">
        <f>VLOOKUP($J:$J,'Product Details'!$B:$D,3,0)</f>
        <v>Art</v>
      </c>
      <c r="M2863" s="7"/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4323</v>
      </c>
      <c r="S2863" s="2">
        <v>99</v>
      </c>
      <c r="T2863" s="9">
        <f t="shared" si="222"/>
        <v>4422</v>
      </c>
      <c r="U2863" s="9">
        <f t="shared" si="223"/>
        <v>342</v>
      </c>
      <c r="V2863" s="2" t="s">
        <v>64</v>
      </c>
      <c r="W2863" s="10">
        <f t="shared" si="224"/>
        <v>0.02</v>
      </c>
    </row>
    <row r="2864" spans="1:23" x14ac:dyDescent="0.25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VLOOKUP(F2864:F7669,'Customer Info'!A:B,2,0)</f>
        <v>Eric</v>
      </c>
      <c r="H2864" s="6" t="str">
        <f>VLOOKUP($F$10:$F$4815,'Customer Info'!$A$1:$C$501,3,0)</f>
        <v>Barreto</v>
      </c>
      <c r="I2864" s="6" t="str">
        <f>VLOOKUP($F$10:$F$4815,'Customer Info'!$A$1:$E$501,5,0)</f>
        <v>Liaoyang</v>
      </c>
      <c r="J2864" s="2" t="s">
        <v>141</v>
      </c>
      <c r="K2864" s="7" t="str">
        <f>VLOOKUP($J:$J,'Product Details'!$B:$C,2,0)</f>
        <v>Furniture</v>
      </c>
      <c r="L2864" s="7" t="str">
        <f>VLOOKUP($J:$J,'Product Details'!$B:$D,3,0)</f>
        <v>Chairs</v>
      </c>
      <c r="M2864" s="7"/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2292</v>
      </c>
      <c r="S2864" s="2">
        <v>53</v>
      </c>
      <c r="T2864" s="9">
        <f t="shared" si="222"/>
        <v>2345</v>
      </c>
      <c r="U2864" s="9">
        <f t="shared" si="223"/>
        <v>223</v>
      </c>
      <c r="V2864" s="2" t="s">
        <v>34</v>
      </c>
      <c r="W2864" s="10">
        <f t="shared" si="224"/>
        <v>0.02</v>
      </c>
    </row>
    <row r="2865" spans="1:23" x14ac:dyDescent="0.25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VLOOKUP(F2865:F7670,'Customer Info'!A:B,2,0)</f>
        <v>Aaron</v>
      </c>
      <c r="H2865" s="6" t="str">
        <f>VLOOKUP($F$10:$F$4815,'Customer Info'!$A$1:$C$501,3,0)</f>
        <v>Smayling</v>
      </c>
      <c r="I2865" s="6" t="str">
        <f>VLOOKUP($F$10:$F$4815,'Customer Info'!$A$1:$E$501,5,0)</f>
        <v>Dresden</v>
      </c>
      <c r="J2865" s="2" t="s">
        <v>194</v>
      </c>
      <c r="K2865" s="7" t="str">
        <f>VLOOKUP($J:$J,'Product Details'!$B:$C,2,0)</f>
        <v>Office_Supplies</v>
      </c>
      <c r="L2865" s="7" t="str">
        <f>VLOOKUP($J:$J,'Product Details'!$B:$D,3,0)</f>
        <v>Art</v>
      </c>
      <c r="M2865" s="7"/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20448</v>
      </c>
      <c r="S2865" s="2">
        <v>99</v>
      </c>
      <c r="T2865" s="9">
        <f t="shared" si="222"/>
        <v>20547</v>
      </c>
      <c r="U2865" s="9">
        <f t="shared" si="223"/>
        <v>1257</v>
      </c>
      <c r="V2865" s="2" t="s">
        <v>34</v>
      </c>
      <c r="W2865" s="10">
        <f t="shared" si="224"/>
        <v>0.05</v>
      </c>
    </row>
    <row r="2866" spans="1:23" x14ac:dyDescent="0.25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VLOOKUP(F2866:F7671,'Customer Info'!A:B,2,0)</f>
        <v>Alan</v>
      </c>
      <c r="H2866" s="6" t="str">
        <f>VLOOKUP($F$10:$F$4815,'Customer Info'!$A$1:$C$501,3,0)</f>
        <v>Shonely</v>
      </c>
      <c r="I2866" s="6" t="str">
        <f>VLOOKUP($F$10:$F$4815,'Customer Info'!$A$1:$E$501,5,0)</f>
        <v>Canberra</v>
      </c>
      <c r="J2866" s="2" t="s">
        <v>323</v>
      </c>
      <c r="K2866" s="7" t="str">
        <f>VLOOKUP($J:$J,'Product Details'!$B:$C,2,0)</f>
        <v>Technology</v>
      </c>
      <c r="L2866" s="7" t="str">
        <f>VLOOKUP($J:$J,'Product Details'!$B:$D,3,0)</f>
        <v>Accessories</v>
      </c>
      <c r="M2866" s="7"/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315</v>
      </c>
      <c r="S2866" s="2">
        <v>10</v>
      </c>
      <c r="T2866" s="9">
        <f t="shared" si="222"/>
        <v>325</v>
      </c>
      <c r="U2866" s="9">
        <f t="shared" si="223"/>
        <v>30</v>
      </c>
      <c r="V2866" s="2" t="s">
        <v>64</v>
      </c>
      <c r="W2866" s="10">
        <f t="shared" si="224"/>
        <v>0.02</v>
      </c>
    </row>
    <row r="2867" spans="1:23" x14ac:dyDescent="0.25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VLOOKUP(F2867:F7672,'Customer Info'!A:B,2,0)</f>
        <v>Paul</v>
      </c>
      <c r="H2867" s="6" t="str">
        <f>VLOOKUP($F$10:$F$4815,'Customer Info'!$A$1:$C$501,3,0)</f>
        <v>Stevenson</v>
      </c>
      <c r="I2867" s="6" t="str">
        <f>VLOOKUP($F$10:$F$4815,'Customer Info'!$A$1:$E$501,5,0)</f>
        <v>Kwinana</v>
      </c>
      <c r="J2867" s="2" t="s">
        <v>224</v>
      </c>
      <c r="K2867" s="7" t="str">
        <f>VLOOKUP($J:$J,'Product Details'!$B:$C,2,0)</f>
        <v>Office_Supplies</v>
      </c>
      <c r="L2867" s="7" t="str">
        <f>VLOOKUP($J:$J,'Product Details'!$B:$D,3,0)</f>
        <v>Supplies</v>
      </c>
      <c r="M2867" s="7"/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20010</v>
      </c>
      <c r="S2867" s="2">
        <v>33</v>
      </c>
      <c r="T2867" s="9">
        <f t="shared" si="222"/>
        <v>20043</v>
      </c>
      <c r="U2867" s="9">
        <f t="shared" si="223"/>
        <v>1323</v>
      </c>
      <c r="V2867" s="2" t="s">
        <v>34</v>
      </c>
      <c r="W2867" s="10">
        <f t="shared" si="224"/>
        <v>0.05</v>
      </c>
    </row>
    <row r="2868" spans="1:23" x14ac:dyDescent="0.25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VLOOKUP(F2868:F7673,'Customer Info'!A:B,2,0)</f>
        <v>Brooke</v>
      </c>
      <c r="H2868" s="6" t="str">
        <f>VLOOKUP($F$10:$F$4815,'Customer Info'!$A$1:$C$501,3,0)</f>
        <v>Gillingham</v>
      </c>
      <c r="I2868" s="6" t="str">
        <f>VLOOKUP($F$10:$F$4815,'Customer Info'!$A$1:$E$501,5,0)</f>
        <v>Weimar</v>
      </c>
      <c r="J2868" s="2" t="s">
        <v>1143</v>
      </c>
      <c r="K2868" s="7" t="str">
        <f>VLOOKUP($J:$J,'Product Details'!$B:$C,2,0)</f>
        <v>Furniture</v>
      </c>
      <c r="L2868" s="7" t="str">
        <f>VLOOKUP($J:$J,'Product Details'!$B:$D,3,0)</f>
        <v>Bookcases</v>
      </c>
      <c r="M2868" s="7"/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549</v>
      </c>
      <c r="S2868" s="2">
        <v>30</v>
      </c>
      <c r="T2868" s="9">
        <f t="shared" si="222"/>
        <v>579</v>
      </c>
      <c r="U2868" s="9">
        <f t="shared" si="223"/>
        <v>75</v>
      </c>
      <c r="V2868" s="2" t="s">
        <v>64</v>
      </c>
      <c r="W2868" s="10">
        <f t="shared" si="224"/>
        <v>0.02</v>
      </c>
    </row>
    <row r="2869" spans="1:23" x14ac:dyDescent="0.25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VLOOKUP(F2869:F7674,'Customer Info'!A:B,2,0)</f>
        <v>Andrew</v>
      </c>
      <c r="H2869" s="6" t="str">
        <f>VLOOKUP($F$10:$F$4815,'Customer Info'!$A$1:$C$501,3,0)</f>
        <v>Gjertsen</v>
      </c>
      <c r="I2869" s="6" t="str">
        <f>VLOOKUP($F$10:$F$4815,'Customer Info'!$A$1:$E$501,5,0)</f>
        <v>Hamburg</v>
      </c>
      <c r="J2869" s="2" t="s">
        <v>94</v>
      </c>
      <c r="K2869" s="7" t="str">
        <f>VLOOKUP($J:$J,'Product Details'!$B:$C,2,0)</f>
        <v>Furniture</v>
      </c>
      <c r="L2869" s="7" t="str">
        <f>VLOOKUP($J:$J,'Product Details'!$B:$D,3,0)</f>
        <v>Bookcases</v>
      </c>
      <c r="M2869" s="7"/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370</v>
      </c>
      <c r="S2869" s="2">
        <v>30</v>
      </c>
      <c r="T2869" s="9">
        <f t="shared" si="222"/>
        <v>400</v>
      </c>
      <c r="U2869" s="9">
        <f t="shared" si="223"/>
        <v>58</v>
      </c>
      <c r="V2869" s="2" t="s">
        <v>34</v>
      </c>
      <c r="W2869" s="10">
        <f t="shared" si="224"/>
        <v>0.02</v>
      </c>
    </row>
    <row r="2870" spans="1:23" x14ac:dyDescent="0.25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VLOOKUP(F2870:F7675,'Customer Info'!A:B,2,0)</f>
        <v>Philisse</v>
      </c>
      <c r="H2870" s="6" t="str">
        <f>VLOOKUP($F$10:$F$4815,'Customer Info'!$A$1:$C$501,3,0)</f>
        <v>Overcash</v>
      </c>
      <c r="I2870" s="6" t="str">
        <f>VLOOKUP($F$10:$F$4815,'Customer Info'!$A$1:$E$501,5,0)</f>
        <v>Potsdam</v>
      </c>
      <c r="J2870" s="2" t="s">
        <v>117</v>
      </c>
      <c r="K2870" s="7" t="str">
        <f>VLOOKUP($J:$J,'Product Details'!$B:$C,2,0)</f>
        <v>Furniture</v>
      </c>
      <c r="L2870" s="7" t="str">
        <f>VLOOKUP($J:$J,'Product Details'!$B:$D,3,0)</f>
        <v>Tables</v>
      </c>
      <c r="M2870" s="7"/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11665</v>
      </c>
      <c r="S2870" s="2">
        <v>84</v>
      </c>
      <c r="T2870" s="9">
        <f t="shared" si="222"/>
        <v>11749</v>
      </c>
      <c r="U2870" s="9">
        <f t="shared" si="223"/>
        <v>1449</v>
      </c>
      <c r="V2870" s="2" t="s">
        <v>34</v>
      </c>
      <c r="W2870" s="10">
        <f t="shared" si="224"/>
        <v>0.05</v>
      </c>
    </row>
    <row r="2871" spans="1:23" x14ac:dyDescent="0.25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VLOOKUP(F2871:F7676,'Customer Info'!A:B,2,0)</f>
        <v>Max</v>
      </c>
      <c r="H2871" s="6" t="str">
        <f>VLOOKUP($F$10:$F$4815,'Customer Info'!$A$1:$C$501,3,0)</f>
        <v>Ludwig</v>
      </c>
      <c r="I2871" s="6" t="str">
        <f>VLOOKUP($F$10:$F$4815,'Customer Info'!$A$1:$E$501,5,0)</f>
        <v>Newcastle</v>
      </c>
      <c r="J2871" s="2" t="s">
        <v>263</v>
      </c>
      <c r="K2871" s="7" t="str">
        <f>VLOOKUP($J:$J,'Product Details'!$B:$C,2,0)</f>
        <v>Furniture</v>
      </c>
      <c r="L2871" s="7" t="str">
        <f>VLOOKUP($J:$J,'Product Details'!$B:$D,3,0)</f>
        <v>Chairs</v>
      </c>
      <c r="M2871" s="7"/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50106</v>
      </c>
      <c r="S2871" s="2">
        <v>97</v>
      </c>
      <c r="T2871" s="9">
        <f t="shared" si="222"/>
        <v>50203</v>
      </c>
      <c r="U2871" s="9">
        <f t="shared" si="223"/>
        <v>2005</v>
      </c>
      <c r="V2871" s="2" t="s">
        <v>34</v>
      </c>
      <c r="W2871" s="10">
        <f t="shared" si="224"/>
        <v>0.09</v>
      </c>
    </row>
    <row r="2872" spans="1:23" x14ac:dyDescent="0.25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VLOOKUP(F2872:F7677,'Customer Info'!A:B,2,0)</f>
        <v>Ted</v>
      </c>
      <c r="H2872" s="6" t="str">
        <f>VLOOKUP($F$10:$F$4815,'Customer Info'!$A$1:$C$501,3,0)</f>
        <v>Trevino</v>
      </c>
      <c r="I2872" s="6" t="str">
        <f>VLOOKUP($F$10:$F$4815,'Customer Info'!$A$1:$E$501,5,0)</f>
        <v>Bendigo</v>
      </c>
      <c r="J2872" s="2" t="s">
        <v>230</v>
      </c>
      <c r="K2872" s="7" t="str">
        <f>VLOOKUP($J:$J,'Product Details'!$B:$C,2,0)</f>
        <v>Office_Supplies</v>
      </c>
      <c r="L2872" s="7" t="str">
        <f>VLOOKUP($J:$J,'Product Details'!$B:$D,3,0)</f>
        <v>Paper</v>
      </c>
      <c r="M2872" s="7"/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2444</v>
      </c>
      <c r="S2872" s="2">
        <v>26</v>
      </c>
      <c r="T2872" s="9">
        <f t="shared" si="222"/>
        <v>2470</v>
      </c>
      <c r="U2872" s="9">
        <f t="shared" si="223"/>
        <v>96</v>
      </c>
      <c r="V2872" s="2" t="s">
        <v>31</v>
      </c>
      <c r="W2872" s="10">
        <f t="shared" si="224"/>
        <v>0.02</v>
      </c>
    </row>
    <row r="2873" spans="1:23" x14ac:dyDescent="0.25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VLOOKUP(F2873:F7678,'Customer Info'!A:B,2,0)</f>
        <v>Thomas</v>
      </c>
      <c r="H2873" s="6" t="str">
        <f>VLOOKUP($F$10:$F$4815,'Customer Info'!$A$1:$C$501,3,0)</f>
        <v>Boland</v>
      </c>
      <c r="I2873" s="6" t="str">
        <f>VLOOKUP($F$10:$F$4815,'Customer Info'!$A$1:$E$501,5,0)</f>
        <v>Surabaya</v>
      </c>
      <c r="J2873" s="2" t="s">
        <v>455</v>
      </c>
      <c r="K2873" s="7" t="str">
        <f>VLOOKUP($J:$J,'Product Details'!$B:$C,2,0)</f>
        <v>Office_Supplies</v>
      </c>
      <c r="L2873" s="7" t="str">
        <f>VLOOKUP($J:$J,'Product Details'!$B:$D,3,0)</f>
        <v>Paper</v>
      </c>
      <c r="M2873" s="7"/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7623</v>
      </c>
      <c r="S2873" s="2">
        <v>65</v>
      </c>
      <c r="T2873" s="9">
        <f t="shared" si="222"/>
        <v>7688</v>
      </c>
      <c r="U2873" s="9">
        <f t="shared" si="223"/>
        <v>624</v>
      </c>
      <c r="V2873" s="2" t="s">
        <v>64</v>
      </c>
      <c r="W2873" s="10">
        <f t="shared" si="224"/>
        <v>0.05</v>
      </c>
    </row>
    <row r="2874" spans="1:23" x14ac:dyDescent="0.25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VLOOKUP(F2874:F7679,'Customer Info'!A:B,2,0)</f>
        <v>Alan</v>
      </c>
      <c r="H2874" s="6" t="str">
        <f>VLOOKUP($F$10:$F$4815,'Customer Info'!$A$1:$C$501,3,0)</f>
        <v>Shonely</v>
      </c>
      <c r="I2874" s="6" t="str">
        <f>VLOOKUP($F$10:$F$4815,'Customer Info'!$A$1:$E$501,5,0)</f>
        <v>Canberra</v>
      </c>
      <c r="J2874" s="2" t="s">
        <v>719</v>
      </c>
      <c r="K2874" s="7" t="str">
        <f>VLOOKUP($J:$J,'Product Details'!$B:$C,2,0)</f>
        <v>Office_Supplies</v>
      </c>
      <c r="L2874" s="7" t="str">
        <f>VLOOKUP($J:$J,'Product Details'!$B:$D,3,0)</f>
        <v>Labels</v>
      </c>
      <c r="M2874" s="7"/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4704</v>
      </c>
      <c r="S2874" s="2">
        <v>57</v>
      </c>
      <c r="T2874" s="9">
        <f t="shared" si="222"/>
        <v>4761</v>
      </c>
      <c r="U2874" s="9">
        <f t="shared" si="223"/>
        <v>400</v>
      </c>
      <c r="V2874" s="2" t="s">
        <v>64</v>
      </c>
      <c r="W2874" s="10">
        <f t="shared" si="224"/>
        <v>0.02</v>
      </c>
    </row>
    <row r="2875" spans="1:23" x14ac:dyDescent="0.25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VLOOKUP(F2875:F7680,'Customer Info'!A:B,2,0)</f>
        <v>Charles</v>
      </c>
      <c r="H2875" s="6" t="str">
        <f>VLOOKUP($F$10:$F$4815,'Customer Info'!$A$1:$C$501,3,0)</f>
        <v>Sheldon</v>
      </c>
      <c r="I2875" s="6" t="str">
        <f>VLOOKUP($F$10:$F$4815,'Customer Info'!$A$1:$E$501,5,0)</f>
        <v>Jakarta</v>
      </c>
      <c r="J2875" s="2" t="s">
        <v>81</v>
      </c>
      <c r="K2875" s="7" t="str">
        <f>VLOOKUP($J:$J,'Product Details'!$B:$C,2,0)</f>
        <v>Technology</v>
      </c>
      <c r="L2875" s="7" t="str">
        <f>VLOOKUP($J:$J,'Product Details'!$B:$D,3,0)</f>
        <v>Phones</v>
      </c>
      <c r="M2875" s="7"/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1834</v>
      </c>
      <c r="S2875" s="2">
        <v>20</v>
      </c>
      <c r="T2875" s="9">
        <f t="shared" si="222"/>
        <v>1854</v>
      </c>
      <c r="U2875" s="9">
        <f t="shared" si="223"/>
        <v>138</v>
      </c>
      <c r="V2875" s="2" t="s">
        <v>34</v>
      </c>
      <c r="W2875" s="10">
        <f t="shared" si="224"/>
        <v>0.02</v>
      </c>
    </row>
    <row r="2876" spans="1:23" x14ac:dyDescent="0.25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VLOOKUP(F2876:F7681,'Customer Info'!A:B,2,0)</f>
        <v>Eileen</v>
      </c>
      <c r="H2876" s="6" t="str">
        <f>VLOOKUP($F$10:$F$4815,'Customer Info'!$A$1:$C$501,3,0)</f>
        <v>Kiefer</v>
      </c>
      <c r="I2876" s="6" t="str">
        <f>VLOOKUP($F$10:$F$4815,'Customer Info'!$A$1:$E$501,5,0)</f>
        <v>Cologne</v>
      </c>
      <c r="J2876" s="2" t="s">
        <v>455</v>
      </c>
      <c r="K2876" s="7" t="str">
        <f>VLOOKUP($J:$J,'Product Details'!$B:$C,2,0)</f>
        <v>Office_Supplies</v>
      </c>
      <c r="L2876" s="7" t="str">
        <f>VLOOKUP($J:$J,'Product Details'!$B:$D,3,0)</f>
        <v>Paper</v>
      </c>
      <c r="M2876" s="7"/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8760</v>
      </c>
      <c r="S2876" s="2">
        <v>81</v>
      </c>
      <c r="T2876" s="9">
        <f t="shared" si="222"/>
        <v>8841</v>
      </c>
      <c r="U2876" s="9">
        <f t="shared" si="223"/>
        <v>961</v>
      </c>
      <c r="V2876" s="2" t="s">
        <v>64</v>
      </c>
      <c r="W2876" s="10">
        <f t="shared" si="224"/>
        <v>0.05</v>
      </c>
    </row>
    <row r="2877" spans="1:23" x14ac:dyDescent="0.25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VLOOKUP(F2877:F7682,'Customer Info'!A:B,2,0)</f>
        <v>Erica</v>
      </c>
      <c r="H2877" s="6" t="str">
        <f>VLOOKUP($F$10:$F$4815,'Customer Info'!$A$1:$C$501,3,0)</f>
        <v>Hackney</v>
      </c>
      <c r="I2877" s="6" t="str">
        <f>VLOOKUP($F$10:$F$4815,'Customer Info'!$A$1:$E$501,5,0)</f>
        <v>Adelaide</v>
      </c>
      <c r="J2877" s="2" t="s">
        <v>748</v>
      </c>
      <c r="K2877" s="7" t="str">
        <f>VLOOKUP($J:$J,'Product Details'!$B:$C,2,0)</f>
        <v>Office_Supplies</v>
      </c>
      <c r="L2877" s="7" t="str">
        <f>VLOOKUP($J:$J,'Product Details'!$B:$D,3,0)</f>
        <v>Storage</v>
      </c>
      <c r="M2877" s="7"/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1382</v>
      </c>
      <c r="S2877" s="2">
        <v>23</v>
      </c>
      <c r="T2877" s="9">
        <f t="shared" si="222"/>
        <v>1405</v>
      </c>
      <c r="U2877" s="9">
        <f t="shared" si="223"/>
        <v>151</v>
      </c>
      <c r="V2877" s="2" t="s">
        <v>34</v>
      </c>
      <c r="W2877" s="10">
        <f t="shared" si="224"/>
        <v>0.02</v>
      </c>
    </row>
    <row r="2878" spans="1:23" x14ac:dyDescent="0.25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VLOOKUP(F2878:F7683,'Customer Info'!A:B,2,0)</f>
        <v>Allen</v>
      </c>
      <c r="H2878" s="6" t="str">
        <f>VLOOKUP($F$10:$F$4815,'Customer Info'!$A$1:$C$501,3,0)</f>
        <v>Rosenblatt</v>
      </c>
      <c r="I2878" s="6" t="str">
        <f>VLOOKUP($F$10:$F$4815,'Customer Info'!$A$1:$E$501,5,0)</f>
        <v>Chaozhou</v>
      </c>
      <c r="J2878" s="2" t="s">
        <v>1051</v>
      </c>
      <c r="K2878" s="7" t="str">
        <f>VLOOKUP($J:$J,'Product Details'!$B:$C,2,0)</f>
        <v>Technology</v>
      </c>
      <c r="L2878" s="7" t="str">
        <f>VLOOKUP($J:$J,'Product Details'!$B:$D,3,0)</f>
        <v>Copiers</v>
      </c>
      <c r="M2878" s="7"/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17756</v>
      </c>
      <c r="S2878" s="2">
        <v>29</v>
      </c>
      <c r="T2878" s="9">
        <f t="shared" si="222"/>
        <v>17785</v>
      </c>
      <c r="U2878" s="9">
        <f t="shared" si="223"/>
        <v>1957</v>
      </c>
      <c r="V2878" s="2" t="s">
        <v>64</v>
      </c>
      <c r="W2878" s="10">
        <f t="shared" si="224"/>
        <v>0.05</v>
      </c>
    </row>
    <row r="2879" spans="1:23" x14ac:dyDescent="0.25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VLOOKUP(F2879:F7684,'Customer Info'!A:B,2,0)</f>
        <v>Jill</v>
      </c>
      <c r="H2879" s="6" t="str">
        <f>VLOOKUP($F$10:$F$4815,'Customer Info'!$A$1:$C$501,3,0)</f>
        <v>Fjeld</v>
      </c>
      <c r="I2879" s="6" t="str">
        <f>VLOOKUP($F$10:$F$4815,'Customer Info'!$A$1:$E$501,5,0)</f>
        <v>Wollongong</v>
      </c>
      <c r="J2879" s="2" t="s">
        <v>187</v>
      </c>
      <c r="K2879" s="7" t="str">
        <f>VLOOKUP($J:$J,'Product Details'!$B:$C,2,0)</f>
        <v>Technology</v>
      </c>
      <c r="L2879" s="7" t="str">
        <f>VLOOKUP($J:$J,'Product Details'!$B:$D,3,0)</f>
        <v>Accessories</v>
      </c>
      <c r="M2879" s="7"/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30632</v>
      </c>
      <c r="S2879" s="2">
        <v>63</v>
      </c>
      <c r="T2879" s="9">
        <f t="shared" si="222"/>
        <v>30695</v>
      </c>
      <c r="U2879" s="9">
        <f t="shared" si="223"/>
        <v>2591</v>
      </c>
      <c r="V2879" s="2" t="s">
        <v>31</v>
      </c>
      <c r="W2879" s="10">
        <f t="shared" si="224"/>
        <v>7.0000000000000007E-2</v>
      </c>
    </row>
    <row r="2880" spans="1:23" x14ac:dyDescent="0.25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VLOOKUP(F2880:F7685,'Customer Info'!A:B,2,0)</f>
        <v>Cyra</v>
      </c>
      <c r="H2880" s="6" t="str">
        <f>VLOOKUP($F$10:$F$4815,'Customer Info'!$A$1:$C$501,3,0)</f>
        <v>Reiten</v>
      </c>
      <c r="I2880" s="6" t="str">
        <f>VLOOKUP($F$10:$F$4815,'Customer Info'!$A$1:$E$501,5,0)</f>
        <v>Srinagar</v>
      </c>
      <c r="J2880" s="2" t="s">
        <v>417</v>
      </c>
      <c r="K2880" s="7" t="str">
        <f>VLOOKUP($J:$J,'Product Details'!$B:$C,2,0)</f>
        <v>Technology</v>
      </c>
      <c r="L2880" s="7" t="str">
        <f>VLOOKUP($J:$J,'Product Details'!$B:$D,3,0)</f>
        <v>Phones</v>
      </c>
      <c r="M2880" s="7"/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93</v>
      </c>
      <c r="S2880" s="2">
        <v>10</v>
      </c>
      <c r="T2880" s="9">
        <f t="shared" si="222"/>
        <v>103</v>
      </c>
      <c r="U2880" s="9">
        <f t="shared" si="223"/>
        <v>17</v>
      </c>
      <c r="V2880" s="2" t="s">
        <v>72</v>
      </c>
      <c r="W2880" s="10">
        <f t="shared" si="224"/>
        <v>0.02</v>
      </c>
    </row>
    <row r="2881" spans="1:23" x14ac:dyDescent="0.25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VLOOKUP(F2881:F7686,'Customer Info'!A:B,2,0)</f>
        <v>Lynn</v>
      </c>
      <c r="H2881" s="6" t="str">
        <f>VLOOKUP($F$10:$F$4815,'Customer Info'!$A$1:$C$501,3,0)</f>
        <v>Smith</v>
      </c>
      <c r="I2881" s="6" t="str">
        <f>VLOOKUP($F$10:$F$4815,'Customer Info'!$A$1:$E$501,5,0)</f>
        <v>Kanpur</v>
      </c>
      <c r="J2881" s="2" t="s">
        <v>399</v>
      </c>
      <c r="K2881" s="7" t="str">
        <f>VLOOKUP($J:$J,'Product Details'!$B:$C,2,0)</f>
        <v>Office_Supplies</v>
      </c>
      <c r="L2881" s="7" t="str">
        <f>VLOOKUP($J:$J,'Product Details'!$B:$D,3,0)</f>
        <v>Art</v>
      </c>
      <c r="M2881" s="7"/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16052</v>
      </c>
      <c r="S2881" s="2">
        <v>67</v>
      </c>
      <c r="T2881" s="9">
        <f t="shared" si="222"/>
        <v>16119</v>
      </c>
      <c r="U2881" s="9">
        <f t="shared" si="223"/>
        <v>975</v>
      </c>
      <c r="V2881" s="2" t="s">
        <v>34</v>
      </c>
      <c r="W2881" s="10">
        <f t="shared" si="224"/>
        <v>0.05</v>
      </c>
    </row>
    <row r="2882" spans="1:23" x14ac:dyDescent="0.25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VLOOKUP(F2882:F7687,'Customer Info'!A:B,2,0)</f>
        <v>Ralph</v>
      </c>
      <c r="H2882" s="6" t="str">
        <f>VLOOKUP($F$10:$F$4815,'Customer Info'!$A$1:$C$501,3,0)</f>
        <v>Arnett</v>
      </c>
      <c r="I2882" s="6" t="str">
        <f>VLOOKUP($F$10:$F$4815,'Customer Info'!$A$1:$E$501,5,0)</f>
        <v>Shenyang</v>
      </c>
      <c r="J2882" s="2" t="s">
        <v>479</v>
      </c>
      <c r="K2882" s="7" t="str">
        <f>VLOOKUP($J:$J,'Product Details'!$B:$C,2,0)</f>
        <v>Furniture</v>
      </c>
      <c r="L2882" s="7" t="str">
        <f>VLOOKUP($J:$J,'Product Details'!$B:$D,3,0)</f>
        <v>Chairs</v>
      </c>
      <c r="M2882" s="7"/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2073</v>
      </c>
      <c r="S2882" s="2">
        <v>63</v>
      </c>
      <c r="T2882" s="9">
        <f t="shared" si="222"/>
        <v>2136</v>
      </c>
      <c r="U2882" s="9">
        <f t="shared" si="223"/>
        <v>198</v>
      </c>
      <c r="V2882" s="2" t="s">
        <v>34</v>
      </c>
      <c r="W2882" s="10">
        <f t="shared" si="224"/>
        <v>0.02</v>
      </c>
    </row>
    <row r="2883" spans="1:23" x14ac:dyDescent="0.25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VLOOKUP(F2883:F7688,'Customer Info'!A:B,2,0)</f>
        <v>Laurel</v>
      </c>
      <c r="H2883" s="6" t="str">
        <f>VLOOKUP($F$10:$F$4815,'Customer Info'!$A$1:$C$501,3,0)</f>
        <v>Workman</v>
      </c>
      <c r="I2883" s="6" t="str">
        <f>VLOOKUP($F$10:$F$4815,'Customer Info'!$A$1:$E$501,5,0)</f>
        <v>Dongguan</v>
      </c>
      <c r="J2883" s="2" t="s">
        <v>633</v>
      </c>
      <c r="K2883" s="7" t="str">
        <f>VLOOKUP($J:$J,'Product Details'!$B:$C,2,0)</f>
        <v>Office_Supplies</v>
      </c>
      <c r="L2883" s="7" t="str">
        <f>VLOOKUP($J:$J,'Product Details'!$B:$D,3,0)</f>
        <v>Appliances</v>
      </c>
      <c r="M2883" s="7"/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3316</v>
      </c>
      <c r="S2883" s="2">
        <v>94</v>
      </c>
      <c r="T2883" s="9">
        <f t="shared" si="222"/>
        <v>3410</v>
      </c>
      <c r="U2883" s="9">
        <f t="shared" si="223"/>
        <v>366</v>
      </c>
      <c r="V2883" s="2" t="s">
        <v>31</v>
      </c>
      <c r="W2883" s="10">
        <f t="shared" si="224"/>
        <v>0.02</v>
      </c>
    </row>
    <row r="2884" spans="1:23" x14ac:dyDescent="0.25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VLOOKUP(F2884:F7689,'Customer Info'!A:B,2,0)</f>
        <v>Adrian</v>
      </c>
      <c r="H2884" s="6" t="str">
        <f>VLOOKUP($F$10:$F$4815,'Customer Info'!$A$1:$C$501,3,0)</f>
        <v>Barton</v>
      </c>
      <c r="I2884" s="6" t="str">
        <f>VLOOKUP($F$10:$F$4815,'Customer Info'!$A$1:$E$501,5,0)</f>
        <v>Zigong</v>
      </c>
      <c r="J2884" s="2" t="s">
        <v>707</v>
      </c>
      <c r="K2884" s="7" t="str">
        <f>VLOOKUP($J:$J,'Product Details'!$B:$C,2,0)</f>
        <v>Office_Supplies</v>
      </c>
      <c r="L2884" s="7" t="str">
        <f>VLOOKUP($J:$J,'Product Details'!$B:$D,3,0)</f>
        <v>Supplies</v>
      </c>
      <c r="M2884" s="7"/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12992</v>
      </c>
      <c r="S2884" s="2">
        <v>92</v>
      </c>
      <c r="T2884" s="9">
        <f t="shared" si="222"/>
        <v>13084</v>
      </c>
      <c r="U2884" s="9">
        <f t="shared" si="223"/>
        <v>944</v>
      </c>
      <c r="V2884" s="2" t="s">
        <v>34</v>
      </c>
      <c r="W2884" s="10">
        <f t="shared" si="224"/>
        <v>0.05</v>
      </c>
    </row>
    <row r="2885" spans="1:23" x14ac:dyDescent="0.25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VLOOKUP(F2885:F7690,'Customer Info'!A:B,2,0)</f>
        <v>Robert</v>
      </c>
      <c r="H2885" s="6" t="str">
        <f>VLOOKUP($F$10:$F$4815,'Customer Info'!$A$1:$C$501,3,0)</f>
        <v>Dilbeck</v>
      </c>
      <c r="I2885" s="6" t="str">
        <f>VLOOKUP($F$10:$F$4815,'Customer Info'!$A$1:$E$501,5,0)</f>
        <v>Bihar Sharif</v>
      </c>
      <c r="J2885" s="2" t="s">
        <v>836</v>
      </c>
      <c r="K2885" s="7" t="str">
        <f>VLOOKUP($J:$J,'Product Details'!$B:$C,2,0)</f>
        <v>Technology</v>
      </c>
      <c r="L2885" s="7" t="str">
        <f>VLOOKUP($J:$J,'Product Details'!$B:$D,3,0)</f>
        <v>Copiers</v>
      </c>
      <c r="M2885" s="7"/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15208</v>
      </c>
      <c r="S2885" s="2">
        <v>69</v>
      </c>
      <c r="T2885" s="9">
        <f t="shared" si="222"/>
        <v>15277</v>
      </c>
      <c r="U2885" s="9">
        <f t="shared" si="223"/>
        <v>797</v>
      </c>
      <c r="V2885" s="2" t="s">
        <v>72</v>
      </c>
      <c r="W2885" s="10">
        <f t="shared" si="224"/>
        <v>0.05</v>
      </c>
    </row>
    <row r="2886" spans="1:23" x14ac:dyDescent="0.25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VLOOKUP(F2886:F7691,'Customer Info'!A:B,2,0)</f>
        <v>Erica</v>
      </c>
      <c r="H2886" s="6" t="str">
        <f>VLOOKUP($F$10:$F$4815,'Customer Info'!$A$1:$C$501,3,0)</f>
        <v>Smith</v>
      </c>
      <c r="I2886" s="6" t="str">
        <f>VLOOKUP($F$10:$F$4815,'Customer Info'!$A$1:$E$501,5,0)</f>
        <v>Halle</v>
      </c>
      <c r="J2886" s="2" t="s">
        <v>161</v>
      </c>
      <c r="K2886" s="7" t="str">
        <f>VLOOKUP($J:$J,'Product Details'!$B:$C,2,0)</f>
        <v>Office_Supplies</v>
      </c>
      <c r="L2886" s="7" t="str">
        <f>VLOOKUP($J:$J,'Product Details'!$B:$D,3,0)</f>
        <v>Storage</v>
      </c>
      <c r="M2886" s="7"/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23528</v>
      </c>
      <c r="S2886" s="2">
        <v>31</v>
      </c>
      <c r="T2886" s="9">
        <f t="shared" si="222"/>
        <v>23559</v>
      </c>
      <c r="U2886" s="9">
        <f t="shared" si="223"/>
        <v>707</v>
      </c>
      <c r="V2886" s="2" t="s">
        <v>34</v>
      </c>
      <c r="W2886" s="10">
        <f t="shared" si="224"/>
        <v>0.05</v>
      </c>
    </row>
    <row r="2887" spans="1:23" x14ac:dyDescent="0.25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VLOOKUP(F2887:F7692,'Customer Info'!A:B,2,0)</f>
        <v>Darren</v>
      </c>
      <c r="H2887" s="6" t="str">
        <f>VLOOKUP($F$10:$F$4815,'Customer Info'!$A$1:$C$501,3,0)</f>
        <v>Powers</v>
      </c>
      <c r="I2887" s="6" t="str">
        <f>VLOOKUP($F$10:$F$4815,'Customer Info'!$A$1:$E$501,5,0)</f>
        <v>Depok</v>
      </c>
      <c r="J2887" s="2" t="s">
        <v>564</v>
      </c>
      <c r="K2887" s="7" t="str">
        <f>VLOOKUP($J:$J,'Product Details'!$B:$C,2,0)</f>
        <v>Technology</v>
      </c>
      <c r="L2887" s="7" t="str">
        <f>VLOOKUP($J:$J,'Product Details'!$B:$D,3,0)</f>
        <v>Machines</v>
      </c>
      <c r="M2887" s="7"/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201240</v>
      </c>
      <c r="S2887" s="2">
        <v>75</v>
      </c>
      <c r="T2887" s="9">
        <f t="shared" si="222"/>
        <v>201315</v>
      </c>
      <c r="U2887" s="9">
        <f t="shared" si="223"/>
        <v>11291</v>
      </c>
      <c r="V2887" s="2" t="s">
        <v>34</v>
      </c>
      <c r="W2887" s="10">
        <f t="shared" si="224"/>
        <v>0.12</v>
      </c>
    </row>
    <row r="2888" spans="1:23" x14ac:dyDescent="0.25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VLOOKUP(F2888:F7693,'Customer Info'!A:B,2,0)</f>
        <v>Toby</v>
      </c>
      <c r="H2888" s="6" t="str">
        <f>VLOOKUP($F$10:$F$4815,'Customer Info'!$A$1:$C$501,3,0)</f>
        <v>Carlisle</v>
      </c>
      <c r="I2888" s="6" t="str">
        <f>VLOOKUP($F$10:$F$4815,'Customer Info'!$A$1:$E$501,5,0)</f>
        <v>Depok</v>
      </c>
      <c r="J2888" s="2" t="s">
        <v>84</v>
      </c>
      <c r="K2888" s="7" t="str">
        <f>VLOOKUP($J:$J,'Product Details'!$B:$C,2,0)</f>
        <v>Furniture</v>
      </c>
      <c r="L2888" s="7" t="str">
        <f>VLOOKUP($J:$J,'Product Details'!$B:$D,3,0)</f>
        <v>Chairs</v>
      </c>
      <c r="M2888" s="7"/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2823</v>
      </c>
      <c r="S2888" s="2">
        <v>94</v>
      </c>
      <c r="T2888" s="9">
        <f t="shared" si="222"/>
        <v>2917</v>
      </c>
      <c r="U2888" s="9">
        <f t="shared" si="223"/>
        <v>202</v>
      </c>
      <c r="V2888" s="2" t="s">
        <v>34</v>
      </c>
      <c r="W2888" s="10">
        <f t="shared" si="224"/>
        <v>0.02</v>
      </c>
    </row>
    <row r="2889" spans="1:23" x14ac:dyDescent="0.25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VLOOKUP(F2889:F7694,'Customer Info'!A:B,2,0)</f>
        <v>Darrin</v>
      </c>
      <c r="H2889" s="6" t="str">
        <f>VLOOKUP($F$10:$F$4815,'Customer Info'!$A$1:$C$501,3,0)</f>
        <v>Martin</v>
      </c>
      <c r="I2889" s="6" t="str">
        <f>VLOOKUP($F$10:$F$4815,'Customer Info'!$A$1:$E$501,5,0)</f>
        <v>Berlin</v>
      </c>
      <c r="J2889" s="2" t="s">
        <v>523</v>
      </c>
      <c r="K2889" s="7" t="str">
        <f>VLOOKUP($J:$J,'Product Details'!$B:$C,2,0)</f>
        <v>Office_Supplies</v>
      </c>
      <c r="L2889" s="7" t="str">
        <f>VLOOKUP($J:$J,'Product Details'!$B:$D,3,0)</f>
        <v>Appliances</v>
      </c>
      <c r="M2889" s="7"/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3308</v>
      </c>
      <c r="S2889" s="2">
        <v>95</v>
      </c>
      <c r="T2889" s="9">
        <f t="shared" si="222"/>
        <v>3403</v>
      </c>
      <c r="U2889" s="9">
        <f t="shared" si="223"/>
        <v>249</v>
      </c>
      <c r="V2889" s="2" t="s">
        <v>34</v>
      </c>
      <c r="W2889" s="10">
        <f t="shared" si="224"/>
        <v>0.02</v>
      </c>
    </row>
    <row r="2890" spans="1:23" x14ac:dyDescent="0.25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VLOOKUP(F2890:F7695,'Customer Info'!A:B,2,0)</f>
        <v>Meg</v>
      </c>
      <c r="H2890" s="6" t="str">
        <f>VLOOKUP($F$10:$F$4815,'Customer Info'!$A$1:$C$501,3,0)</f>
        <v>Tillman</v>
      </c>
      <c r="I2890" s="6" t="str">
        <f>VLOOKUP($F$10:$F$4815,'Customer Info'!$A$1:$E$501,5,0)</f>
        <v>Bangalore</v>
      </c>
      <c r="J2890" s="2" t="s">
        <v>284</v>
      </c>
      <c r="K2890" s="7" t="str">
        <f>VLOOKUP($J:$J,'Product Details'!$B:$C,2,0)</f>
        <v>Furniture</v>
      </c>
      <c r="L2890" s="7" t="str">
        <f>VLOOKUP($J:$J,'Product Details'!$B:$D,3,0)</f>
        <v>Chairs</v>
      </c>
      <c r="M2890" s="7"/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574</v>
      </c>
      <c r="S2890" s="2">
        <v>10</v>
      </c>
      <c r="T2890" s="9">
        <f t="shared" si="222"/>
        <v>584</v>
      </c>
      <c r="U2890" s="9">
        <f t="shared" si="223"/>
        <v>31</v>
      </c>
      <c r="V2890" s="2" t="s">
        <v>34</v>
      </c>
      <c r="W2890" s="10">
        <f t="shared" si="224"/>
        <v>0.02</v>
      </c>
    </row>
    <row r="2891" spans="1:23" x14ac:dyDescent="0.25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VLOOKUP(F2891:F7696,'Customer Info'!A:B,2,0)</f>
        <v>Beth</v>
      </c>
      <c r="H2891" s="6" t="str">
        <f>VLOOKUP($F$10:$F$4815,'Customer Info'!$A$1:$C$501,3,0)</f>
        <v>Thompson</v>
      </c>
      <c r="I2891" s="6" t="str">
        <f>VLOOKUP($F$10:$F$4815,'Customer Info'!$A$1:$E$501,5,0)</f>
        <v>Lohne</v>
      </c>
      <c r="J2891" s="2" t="s">
        <v>326</v>
      </c>
      <c r="K2891" s="7" t="str">
        <f>VLOOKUP($J:$J,'Product Details'!$B:$C,2,0)</f>
        <v>Technology</v>
      </c>
      <c r="L2891" s="7" t="str">
        <f>VLOOKUP($J:$J,'Product Details'!$B:$D,3,0)</f>
        <v>Copiers</v>
      </c>
      <c r="M2891" s="7"/>
      <c r="N2891" s="2">
        <v>8617</v>
      </c>
      <c r="O2891" s="2">
        <v>7900</v>
      </c>
      <c r="P2891" s="2">
        <v>3</v>
      </c>
      <c r="Q2891" s="8">
        <f t="shared" ref="Q2891:Q2954" si="225">O2891*P2891</f>
        <v>23700</v>
      </c>
      <c r="R2891" s="8">
        <f t="shared" ref="R2891:R2954" si="226">N2891*P2891</f>
        <v>25851</v>
      </c>
      <c r="S2891" s="2">
        <v>68</v>
      </c>
      <c r="T2891" s="9">
        <f t="shared" ref="T2891:T2954" si="227">R2891+S2891</f>
        <v>25919</v>
      </c>
      <c r="U2891" s="9">
        <f t="shared" ref="U2891:U2954" si="228">T2891-Q2891</f>
        <v>2219</v>
      </c>
      <c r="V2891" s="2" t="s">
        <v>34</v>
      </c>
      <c r="W2891" s="10">
        <f t="shared" ref="W2891:W2954" si="229">VLOOKUP(T:T,$X$1:$Y$7, 2, TRUE)</f>
        <v>7.0000000000000007E-2</v>
      </c>
    </row>
    <row r="2892" spans="1:23" x14ac:dyDescent="0.25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VLOOKUP(F2892:F7697,'Customer Info'!A:B,2,0)</f>
        <v>Elpida</v>
      </c>
      <c r="H2892" s="6" t="str">
        <f>VLOOKUP($F$10:$F$4815,'Customer Info'!$A$1:$C$501,3,0)</f>
        <v>Rittenbach</v>
      </c>
      <c r="I2892" s="6" t="str">
        <f>VLOOKUP($F$10:$F$4815,'Customer Info'!$A$1:$E$501,5,0)</f>
        <v>Melbourne</v>
      </c>
      <c r="J2892" s="2" t="s">
        <v>551</v>
      </c>
      <c r="K2892" s="7" t="str">
        <f>VLOOKUP($J:$J,'Product Details'!$B:$C,2,0)</f>
        <v>Office_Supplies</v>
      </c>
      <c r="L2892" s="7" t="str">
        <f>VLOOKUP($J:$J,'Product Details'!$B:$D,3,0)</f>
        <v>Art</v>
      </c>
      <c r="M2892" s="7"/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">
        <v>30</v>
      </c>
      <c r="T2892" s="9">
        <f t="shared" si="227"/>
        <v>165</v>
      </c>
      <c r="U2892" s="9">
        <f t="shared" si="228"/>
        <v>36</v>
      </c>
      <c r="V2892" s="2" t="s">
        <v>34</v>
      </c>
      <c r="W2892" s="10">
        <f t="shared" si="229"/>
        <v>0.02</v>
      </c>
    </row>
    <row r="2893" spans="1:23" x14ac:dyDescent="0.25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VLOOKUP(F2893:F7698,'Customer Info'!A:B,2,0)</f>
        <v>Stuart</v>
      </c>
      <c r="H2893" s="6" t="str">
        <f>VLOOKUP($F$10:$F$4815,'Customer Info'!$A$1:$C$501,3,0)</f>
        <v>Calhoun</v>
      </c>
      <c r="I2893" s="6" t="str">
        <f>VLOOKUP($F$10:$F$4815,'Customer Info'!$A$1:$E$501,5,0)</f>
        <v>Raipur</v>
      </c>
      <c r="J2893" s="2" t="s">
        <v>302</v>
      </c>
      <c r="K2893" s="7" t="str">
        <f>VLOOKUP($J:$J,'Product Details'!$B:$C,2,0)</f>
        <v>Technology</v>
      </c>
      <c r="L2893" s="7" t="str">
        <f>VLOOKUP($J:$J,'Product Details'!$B:$D,3,0)</f>
        <v>Machines</v>
      </c>
      <c r="M2893" s="7"/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">
        <v>82</v>
      </c>
      <c r="T2893" s="9">
        <f t="shared" si="227"/>
        <v>10906</v>
      </c>
      <c r="U2893" s="9">
        <f t="shared" si="228"/>
        <v>694</v>
      </c>
      <c r="V2893" s="2" t="s">
        <v>31</v>
      </c>
      <c r="W2893" s="10">
        <f t="shared" si="229"/>
        <v>0.05</v>
      </c>
    </row>
    <row r="2894" spans="1:23" x14ac:dyDescent="0.25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VLOOKUP(F2894:F7699,'Customer Info'!A:B,2,0)</f>
        <v>Ted</v>
      </c>
      <c r="H2894" s="6" t="str">
        <f>VLOOKUP($F$10:$F$4815,'Customer Info'!$A$1:$C$501,3,0)</f>
        <v>Trevino</v>
      </c>
      <c r="I2894" s="6" t="str">
        <f>VLOOKUP($F$10:$F$4815,'Customer Info'!$A$1:$E$501,5,0)</f>
        <v>Gold Coast</v>
      </c>
      <c r="J2894" s="2" t="s">
        <v>63</v>
      </c>
      <c r="K2894" s="7" t="str">
        <f>VLOOKUP($J:$J,'Product Details'!$B:$C,2,0)</f>
        <v>Office_Supplies</v>
      </c>
      <c r="L2894" s="7" t="str">
        <f>VLOOKUP($J:$J,'Product Details'!$B:$D,3,0)</f>
        <v>Envelopes</v>
      </c>
      <c r="M2894" s="7"/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">
        <v>21</v>
      </c>
      <c r="T2894" s="9">
        <f t="shared" si="227"/>
        <v>1567</v>
      </c>
      <c r="U2894" s="9">
        <f t="shared" si="228"/>
        <v>151</v>
      </c>
      <c r="V2894" s="2" t="s">
        <v>64</v>
      </c>
      <c r="W2894" s="10">
        <f t="shared" si="229"/>
        <v>0.02</v>
      </c>
    </row>
    <row r="2895" spans="1:23" x14ac:dyDescent="0.25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VLOOKUP(F2895:F7700,'Customer Info'!A:B,2,0)</f>
        <v>Michael</v>
      </c>
      <c r="H2895" s="6" t="str">
        <f>VLOOKUP($F$10:$F$4815,'Customer Info'!$A$1:$C$501,3,0)</f>
        <v>Granlund</v>
      </c>
      <c r="I2895" s="6" t="str">
        <f>VLOOKUP($F$10:$F$4815,'Customer Info'!$A$1:$E$501,5,0)</f>
        <v>Sydney</v>
      </c>
      <c r="J2895" s="2" t="s">
        <v>841</v>
      </c>
      <c r="K2895" s="7" t="str">
        <f>VLOOKUP($J:$J,'Product Details'!$B:$C,2,0)</f>
        <v>Office_Supplies</v>
      </c>
      <c r="L2895" s="7" t="str">
        <f>VLOOKUP($J:$J,'Product Details'!$B:$D,3,0)</f>
        <v>Envelopes</v>
      </c>
      <c r="M2895" s="7"/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">
        <v>10</v>
      </c>
      <c r="T2895" s="9">
        <f t="shared" si="227"/>
        <v>130</v>
      </c>
      <c r="U2895" s="9">
        <f t="shared" si="228"/>
        <v>16</v>
      </c>
      <c r="V2895" s="2" t="s">
        <v>31</v>
      </c>
      <c r="W2895" s="10">
        <f t="shared" si="229"/>
        <v>0.02</v>
      </c>
    </row>
    <row r="2896" spans="1:23" x14ac:dyDescent="0.25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VLOOKUP(F2896:F7701,'Customer Info'!A:B,2,0)</f>
        <v>Andy</v>
      </c>
      <c r="H2896" s="6" t="str">
        <f>VLOOKUP($F$10:$F$4815,'Customer Info'!$A$1:$C$501,3,0)</f>
        <v>Yotov</v>
      </c>
      <c r="I2896" s="6" t="str">
        <f>VLOOKUP($F$10:$F$4815,'Customer Info'!$A$1:$E$501,5,0)</f>
        <v>Samarinda</v>
      </c>
      <c r="J2896" s="2" t="s">
        <v>224</v>
      </c>
      <c r="K2896" s="7" t="str">
        <f>VLOOKUP($J:$J,'Product Details'!$B:$C,2,0)</f>
        <v>Office_Supplies</v>
      </c>
      <c r="L2896" s="7" t="str">
        <f>VLOOKUP($J:$J,'Product Details'!$B:$D,3,0)</f>
        <v>Supplies</v>
      </c>
      <c r="M2896" s="7"/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">
        <v>99</v>
      </c>
      <c r="T2896" s="9">
        <f t="shared" si="227"/>
        <v>2286</v>
      </c>
      <c r="U2896" s="9">
        <f t="shared" si="228"/>
        <v>219</v>
      </c>
      <c r="V2896" s="2" t="s">
        <v>64</v>
      </c>
      <c r="W2896" s="10">
        <f t="shared" si="229"/>
        <v>0.02</v>
      </c>
    </row>
    <row r="2897" spans="1:23" x14ac:dyDescent="0.25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VLOOKUP(F2897:F7702,'Customer Info'!A:B,2,0)</f>
        <v>Alyssa</v>
      </c>
      <c r="H2897" s="6" t="str">
        <f>VLOOKUP($F$10:$F$4815,'Customer Info'!$A$1:$C$501,3,0)</f>
        <v>Tate</v>
      </c>
      <c r="I2897" s="6" t="str">
        <f>VLOOKUP($F$10:$F$4815,'Customer Info'!$A$1:$E$501,5,0)</f>
        <v>Wafangdian</v>
      </c>
      <c r="J2897" s="2" t="s">
        <v>523</v>
      </c>
      <c r="K2897" s="7" t="str">
        <f>VLOOKUP($J:$J,'Product Details'!$B:$C,2,0)</f>
        <v>Office_Supplies</v>
      </c>
      <c r="L2897" s="7" t="str">
        <f>VLOOKUP($J:$J,'Product Details'!$B:$D,3,0)</f>
        <v>Appliances</v>
      </c>
      <c r="M2897" s="7"/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">
        <v>53</v>
      </c>
      <c r="T2897" s="9">
        <f t="shared" si="227"/>
        <v>7258</v>
      </c>
      <c r="U2897" s="9">
        <f t="shared" si="228"/>
        <v>458</v>
      </c>
      <c r="V2897" s="2" t="s">
        <v>34</v>
      </c>
      <c r="W2897" s="10">
        <f t="shared" si="229"/>
        <v>0.05</v>
      </c>
    </row>
    <row r="2898" spans="1:23" x14ac:dyDescent="0.25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VLOOKUP(F2898:F7703,'Customer Info'!A:B,2,0)</f>
        <v>Catherine</v>
      </c>
      <c r="H2898" s="6" t="str">
        <f>VLOOKUP($F$10:$F$4815,'Customer Info'!$A$1:$C$501,3,0)</f>
        <v>Glotzbach</v>
      </c>
      <c r="I2898" s="6" t="str">
        <f>VLOOKUP($F$10:$F$4815,'Customer Info'!$A$1:$E$501,5,0)</f>
        <v>Bochum</v>
      </c>
      <c r="J2898" s="2" t="s">
        <v>408</v>
      </c>
      <c r="K2898" s="7" t="str">
        <f>VLOOKUP($J:$J,'Product Details'!$B:$C,2,0)</f>
        <v>Furniture</v>
      </c>
      <c r="L2898" s="7" t="str">
        <f>VLOOKUP($J:$J,'Product Details'!$B:$D,3,0)</f>
        <v>Furnishings</v>
      </c>
      <c r="M2898" s="7"/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">
        <v>65</v>
      </c>
      <c r="T2898" s="9">
        <f t="shared" si="227"/>
        <v>2243</v>
      </c>
      <c r="U2898" s="9">
        <f t="shared" si="228"/>
        <v>305</v>
      </c>
      <c r="V2898" s="2" t="s">
        <v>34</v>
      </c>
      <c r="W2898" s="10">
        <f t="shared" si="229"/>
        <v>0.02</v>
      </c>
    </row>
    <row r="2899" spans="1:23" x14ac:dyDescent="0.25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VLOOKUP(F2899:F7704,'Customer Info'!A:B,2,0)</f>
        <v>Philisse</v>
      </c>
      <c r="H2899" s="6" t="str">
        <f>VLOOKUP($F$10:$F$4815,'Customer Info'!$A$1:$C$501,3,0)</f>
        <v>Overcash</v>
      </c>
      <c r="I2899" s="6" t="str">
        <f>VLOOKUP($F$10:$F$4815,'Customer Info'!$A$1:$E$501,5,0)</f>
        <v>Potsdam</v>
      </c>
      <c r="J2899" s="2" t="s">
        <v>471</v>
      </c>
      <c r="K2899" s="7" t="str">
        <f>VLOOKUP($J:$J,'Product Details'!$B:$C,2,0)</f>
        <v>Office_Supplies</v>
      </c>
      <c r="L2899" s="7" t="str">
        <f>VLOOKUP($J:$J,'Product Details'!$B:$D,3,0)</f>
        <v>Art</v>
      </c>
      <c r="M2899" s="7"/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">
        <v>70</v>
      </c>
      <c r="T2899" s="9">
        <f t="shared" si="227"/>
        <v>8096</v>
      </c>
      <c r="U2899" s="9">
        <f t="shared" si="228"/>
        <v>524</v>
      </c>
      <c r="V2899" s="2" t="s">
        <v>34</v>
      </c>
      <c r="W2899" s="10">
        <f t="shared" si="229"/>
        <v>0.05</v>
      </c>
    </row>
    <row r="2900" spans="1:23" x14ac:dyDescent="0.25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VLOOKUP(F2900:F7705,'Customer Info'!A:B,2,0)</f>
        <v>Duane</v>
      </c>
      <c r="H2900" s="6" t="str">
        <f>VLOOKUP($F$10:$F$4815,'Customer Info'!$A$1:$C$501,3,0)</f>
        <v>Benoit</v>
      </c>
      <c r="I2900" s="6" t="str">
        <f>VLOOKUP($F$10:$F$4815,'Customer Info'!$A$1:$E$501,5,0)</f>
        <v>Tamworth</v>
      </c>
      <c r="J2900" s="2" t="s">
        <v>224</v>
      </c>
      <c r="K2900" s="7" t="str">
        <f>VLOOKUP($J:$J,'Product Details'!$B:$C,2,0)</f>
        <v>Office_Supplies</v>
      </c>
      <c r="L2900" s="7" t="str">
        <f>VLOOKUP($J:$J,'Product Details'!$B:$D,3,0)</f>
        <v>Supplies</v>
      </c>
      <c r="M2900" s="7"/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">
        <v>66</v>
      </c>
      <c r="T2900" s="9">
        <f t="shared" si="227"/>
        <v>1719</v>
      </c>
      <c r="U2900" s="9">
        <f t="shared" si="228"/>
        <v>159</v>
      </c>
      <c r="V2900" s="2" t="s">
        <v>34</v>
      </c>
      <c r="W2900" s="10">
        <f t="shared" si="229"/>
        <v>0.02</v>
      </c>
    </row>
    <row r="2901" spans="1:23" x14ac:dyDescent="0.25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VLOOKUP(F2901:F7706,'Customer Info'!A:B,2,0)</f>
        <v>Randy</v>
      </c>
      <c r="H2901" s="6" t="str">
        <f>VLOOKUP($F$10:$F$4815,'Customer Info'!$A$1:$C$501,3,0)</f>
        <v>Ferguson</v>
      </c>
      <c r="I2901" s="6" t="str">
        <f>VLOOKUP($F$10:$F$4815,'Customer Info'!$A$1:$E$501,5,0)</f>
        <v>Adelaide</v>
      </c>
      <c r="J2901" s="2" t="s">
        <v>184</v>
      </c>
      <c r="K2901" s="7" t="str">
        <f>VLOOKUP($J:$J,'Product Details'!$B:$C,2,0)</f>
        <v>Furniture</v>
      </c>
      <c r="L2901" s="7" t="str">
        <f>VLOOKUP($J:$J,'Product Details'!$B:$D,3,0)</f>
        <v>Tables</v>
      </c>
      <c r="M2901" s="7"/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">
        <v>10</v>
      </c>
      <c r="T2901" s="9">
        <f t="shared" si="227"/>
        <v>194</v>
      </c>
      <c r="U2901" s="9">
        <f t="shared" si="228"/>
        <v>24</v>
      </c>
      <c r="V2901" s="2" t="s">
        <v>31</v>
      </c>
      <c r="W2901" s="10">
        <f t="shared" si="229"/>
        <v>0.02</v>
      </c>
    </row>
    <row r="2902" spans="1:23" x14ac:dyDescent="0.25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VLOOKUP(F2902:F7707,'Customer Info'!A:B,2,0)</f>
        <v>Thomas</v>
      </c>
      <c r="H2902" s="6" t="str">
        <f>VLOOKUP($F$10:$F$4815,'Customer Info'!$A$1:$C$501,3,0)</f>
        <v>Boland</v>
      </c>
      <c r="I2902" s="6" t="str">
        <f>VLOOKUP($F$10:$F$4815,'Customer Info'!$A$1:$E$501,5,0)</f>
        <v>Surabaya</v>
      </c>
      <c r="J2902" s="2" t="s">
        <v>212</v>
      </c>
      <c r="K2902" s="7" t="str">
        <f>VLOOKUP($J:$J,'Product Details'!$B:$C,2,0)</f>
        <v>Furniture</v>
      </c>
      <c r="L2902" s="7" t="str">
        <f>VLOOKUP($J:$J,'Product Details'!$B:$D,3,0)</f>
        <v>Bookcases</v>
      </c>
      <c r="M2902" s="7"/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">
        <v>30</v>
      </c>
      <c r="T2902" s="9">
        <f t="shared" si="227"/>
        <v>612</v>
      </c>
      <c r="U2902" s="9">
        <f t="shared" si="228"/>
        <v>84</v>
      </c>
      <c r="V2902" s="2" t="s">
        <v>34</v>
      </c>
      <c r="W2902" s="10">
        <f t="shared" si="229"/>
        <v>0.02</v>
      </c>
    </row>
    <row r="2903" spans="1:23" x14ac:dyDescent="0.25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VLOOKUP(F2903:F7708,'Customer Info'!A:B,2,0)</f>
        <v>Brendan</v>
      </c>
      <c r="H2903" s="6" t="str">
        <f>VLOOKUP($F$10:$F$4815,'Customer Info'!$A$1:$C$501,3,0)</f>
        <v>Murry</v>
      </c>
      <c r="I2903" s="6" t="str">
        <f>VLOOKUP($F$10:$F$4815,'Customer Info'!$A$1:$E$501,5,0)</f>
        <v>Brahmapur</v>
      </c>
      <c r="J2903" s="2" t="s">
        <v>962</v>
      </c>
      <c r="K2903" s="7" t="str">
        <f>VLOOKUP($J:$J,'Product Details'!$B:$C,2,0)</f>
        <v>Furniture</v>
      </c>
      <c r="L2903" s="7" t="str">
        <f>VLOOKUP($J:$J,'Product Details'!$B:$D,3,0)</f>
        <v>Bookcases</v>
      </c>
      <c r="M2903" s="7"/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">
        <v>26</v>
      </c>
      <c r="T2903" s="9">
        <f t="shared" si="227"/>
        <v>9890</v>
      </c>
      <c r="U2903" s="9">
        <f t="shared" si="228"/>
        <v>767</v>
      </c>
      <c r="V2903" s="2" t="s">
        <v>34</v>
      </c>
      <c r="W2903" s="10">
        <f t="shared" si="229"/>
        <v>0.05</v>
      </c>
    </row>
    <row r="2904" spans="1:23" x14ac:dyDescent="0.25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VLOOKUP(F2904:F7709,'Customer Info'!A:B,2,0)</f>
        <v>Georgia</v>
      </c>
      <c r="H2904" s="6" t="str">
        <f>VLOOKUP($F$10:$F$4815,'Customer Info'!$A$1:$C$501,3,0)</f>
        <v>Rosenberg</v>
      </c>
      <c r="I2904" s="6" t="str">
        <f>VLOOKUP($F$10:$F$4815,'Customer Info'!$A$1:$E$501,5,0)</f>
        <v>Srinagar</v>
      </c>
      <c r="J2904" s="2" t="s">
        <v>161</v>
      </c>
      <c r="K2904" s="7" t="str">
        <f>VLOOKUP($J:$J,'Product Details'!$B:$C,2,0)</f>
        <v>Office_Supplies</v>
      </c>
      <c r="L2904" s="7" t="str">
        <f>VLOOKUP($J:$J,'Product Details'!$B:$D,3,0)</f>
        <v>Storage</v>
      </c>
      <c r="M2904" s="7"/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">
        <v>35</v>
      </c>
      <c r="T2904" s="9">
        <f t="shared" si="227"/>
        <v>6372</v>
      </c>
      <c r="U2904" s="9">
        <f t="shared" si="228"/>
        <v>157</v>
      </c>
      <c r="V2904" s="2" t="s">
        <v>31</v>
      </c>
      <c r="W2904" s="10">
        <f t="shared" si="229"/>
        <v>0.05</v>
      </c>
    </row>
    <row r="2905" spans="1:23" x14ac:dyDescent="0.25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VLOOKUP(F2905:F7710,'Customer Info'!A:B,2,0)</f>
        <v>Thomas</v>
      </c>
      <c r="H2905" s="6" t="str">
        <f>VLOOKUP($F$10:$F$4815,'Customer Info'!$A$1:$C$501,3,0)</f>
        <v>Boland</v>
      </c>
      <c r="I2905" s="6" t="str">
        <f>VLOOKUP($F$10:$F$4815,'Customer Info'!$A$1:$E$501,5,0)</f>
        <v>Newcastle</v>
      </c>
      <c r="J2905" s="2" t="s">
        <v>427</v>
      </c>
      <c r="K2905" s="7" t="str">
        <f>VLOOKUP($J:$J,'Product Details'!$B:$C,2,0)</f>
        <v>Office_Supplies</v>
      </c>
      <c r="L2905" s="7" t="str">
        <f>VLOOKUP($J:$J,'Product Details'!$B:$D,3,0)</f>
        <v>Storage</v>
      </c>
      <c r="M2905" s="7"/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">
        <v>30</v>
      </c>
      <c r="T2905" s="9">
        <f t="shared" si="227"/>
        <v>860</v>
      </c>
      <c r="U2905" s="9">
        <f t="shared" si="228"/>
        <v>75</v>
      </c>
      <c r="V2905" s="2" t="s">
        <v>34</v>
      </c>
      <c r="W2905" s="10">
        <f t="shared" si="229"/>
        <v>0.02</v>
      </c>
    </row>
    <row r="2906" spans="1:23" x14ac:dyDescent="0.25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VLOOKUP(F2906:F7711,'Customer Info'!A:B,2,0)</f>
        <v>Steve</v>
      </c>
      <c r="H2906" s="6" t="str">
        <f>VLOOKUP($F$10:$F$4815,'Customer Info'!$A$1:$C$501,3,0)</f>
        <v>Carroll</v>
      </c>
      <c r="I2906" s="6" t="str">
        <f>VLOOKUP($F$10:$F$4815,'Customer Info'!$A$1:$E$501,5,0)</f>
        <v>Qingdao</v>
      </c>
      <c r="J2906" s="2" t="s">
        <v>1051</v>
      </c>
      <c r="K2906" s="7" t="str">
        <f>VLOOKUP($J:$J,'Product Details'!$B:$C,2,0)</f>
        <v>Technology</v>
      </c>
      <c r="L2906" s="7" t="str">
        <f>VLOOKUP($J:$J,'Product Details'!$B:$D,3,0)</f>
        <v>Copiers</v>
      </c>
      <c r="M2906" s="7"/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">
        <v>57</v>
      </c>
      <c r="T2906" s="9">
        <f t="shared" si="227"/>
        <v>43947</v>
      </c>
      <c r="U2906" s="9">
        <f t="shared" si="228"/>
        <v>2145</v>
      </c>
      <c r="V2906" s="2" t="s">
        <v>34</v>
      </c>
      <c r="W2906" s="10">
        <f t="shared" si="229"/>
        <v>7.0000000000000007E-2</v>
      </c>
    </row>
    <row r="2907" spans="1:23" x14ac:dyDescent="0.25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VLOOKUP(F2907:F7712,'Customer Info'!A:B,2,0)</f>
        <v>Sara</v>
      </c>
      <c r="H2907" s="6" t="str">
        <f>VLOOKUP($F$10:$F$4815,'Customer Info'!$A$1:$C$501,3,0)</f>
        <v>Luxemburg</v>
      </c>
      <c r="I2907" s="6" t="str">
        <f>VLOOKUP($F$10:$F$4815,'Customer Info'!$A$1:$E$501,5,0)</f>
        <v>Luoyang</v>
      </c>
      <c r="J2907" s="2" t="s">
        <v>1051</v>
      </c>
      <c r="K2907" s="7" t="str">
        <f>VLOOKUP($J:$J,'Product Details'!$B:$C,2,0)</f>
        <v>Technology</v>
      </c>
      <c r="L2907" s="7" t="str">
        <f>VLOOKUP($J:$J,'Product Details'!$B:$D,3,0)</f>
        <v>Copiers</v>
      </c>
      <c r="M2907" s="7"/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2642</v>
      </c>
      <c r="S2907" s="2">
        <v>65</v>
      </c>
      <c r="T2907" s="9">
        <f t="shared" si="227"/>
        <v>2707</v>
      </c>
      <c r="U2907" s="9">
        <f t="shared" si="228"/>
        <v>285</v>
      </c>
      <c r="V2907" s="2" t="s">
        <v>34</v>
      </c>
      <c r="W2907" s="10">
        <f t="shared" si="229"/>
        <v>0.02</v>
      </c>
    </row>
    <row r="2908" spans="1:23" x14ac:dyDescent="0.25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VLOOKUP(F2908:F7713,'Customer Info'!A:B,2,0)</f>
        <v>Candace</v>
      </c>
      <c r="H2908" s="6" t="str">
        <f>VLOOKUP($F$10:$F$4815,'Customer Info'!$A$1:$C$501,3,0)</f>
        <v>McMahon</v>
      </c>
      <c r="I2908" s="6" t="str">
        <f>VLOOKUP($F$10:$F$4815,'Customer Info'!$A$1:$E$501,5,0)</f>
        <v>Canberra</v>
      </c>
      <c r="J2908" s="2" t="s">
        <v>1397</v>
      </c>
      <c r="K2908" s="7" t="str">
        <f>VLOOKUP($J:$J,'Product Details'!$B:$C,2,0)</f>
        <v>Technology</v>
      </c>
      <c r="L2908" s="7" t="str">
        <f>VLOOKUP($J:$J,'Product Details'!$B:$D,3,0)</f>
        <v>Phones</v>
      </c>
      <c r="M2908" s="7"/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15606</v>
      </c>
      <c r="S2908" s="2">
        <v>26</v>
      </c>
      <c r="T2908" s="9">
        <f t="shared" si="227"/>
        <v>15632</v>
      </c>
      <c r="U2908" s="9">
        <f t="shared" si="228"/>
        <v>314</v>
      </c>
      <c r="V2908" s="2" t="s">
        <v>34</v>
      </c>
      <c r="W2908" s="10">
        <f t="shared" si="229"/>
        <v>0.05</v>
      </c>
    </row>
    <row r="2909" spans="1:23" x14ac:dyDescent="0.25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VLOOKUP(F2909:F7714,'Customer Info'!A:B,2,0)</f>
        <v>Brad</v>
      </c>
      <c r="H2909" s="6" t="str">
        <f>VLOOKUP($F$10:$F$4815,'Customer Info'!$A$1:$C$501,3,0)</f>
        <v>Thomas</v>
      </c>
      <c r="I2909" s="6" t="str">
        <f>VLOOKUP($F$10:$F$4815,'Customer Info'!$A$1:$E$501,5,0)</f>
        <v>Bochum</v>
      </c>
      <c r="J2909" s="2" t="s">
        <v>623</v>
      </c>
      <c r="K2909" s="7" t="str">
        <f>VLOOKUP($J:$J,'Product Details'!$B:$C,2,0)</f>
        <v>Office_Supplies</v>
      </c>
      <c r="L2909" s="7" t="str">
        <f>VLOOKUP($J:$J,'Product Details'!$B:$D,3,0)</f>
        <v>Storage</v>
      </c>
      <c r="M2909" s="7"/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4866</v>
      </c>
      <c r="S2909" s="2">
        <v>44</v>
      </c>
      <c r="T2909" s="9">
        <f t="shared" si="227"/>
        <v>4910</v>
      </c>
      <c r="U2909" s="9">
        <f t="shared" si="228"/>
        <v>230</v>
      </c>
      <c r="V2909" s="2" t="s">
        <v>72</v>
      </c>
      <c r="W2909" s="10">
        <f t="shared" si="229"/>
        <v>0.02</v>
      </c>
    </row>
    <row r="2910" spans="1:23" x14ac:dyDescent="0.25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VLOOKUP(F2910:F7715,'Customer Info'!A:B,2,0)</f>
        <v>Anthony</v>
      </c>
      <c r="H2910" s="6" t="str">
        <f>VLOOKUP($F$10:$F$4815,'Customer Info'!$A$1:$C$501,3,0)</f>
        <v>O'Donnell</v>
      </c>
      <c r="I2910" s="6" t="str">
        <f>VLOOKUP($F$10:$F$4815,'Customer Info'!$A$1:$E$501,5,0)</f>
        <v>Perth</v>
      </c>
      <c r="J2910" s="2" t="s">
        <v>71</v>
      </c>
      <c r="K2910" s="7" t="str">
        <f>VLOOKUP($J:$J,'Product Details'!$B:$C,2,0)</f>
        <v>Furniture</v>
      </c>
      <c r="L2910" s="7" t="str">
        <f>VLOOKUP($J:$J,'Product Details'!$B:$D,3,0)</f>
        <v>Furnishings</v>
      </c>
      <c r="M2910" s="7"/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11496</v>
      </c>
      <c r="S2910" s="2">
        <v>64</v>
      </c>
      <c r="T2910" s="9">
        <f t="shared" si="227"/>
        <v>11560</v>
      </c>
      <c r="U2910" s="9">
        <f t="shared" si="228"/>
        <v>496</v>
      </c>
      <c r="V2910" s="2" t="s">
        <v>64</v>
      </c>
      <c r="W2910" s="10">
        <f t="shared" si="229"/>
        <v>0.05</v>
      </c>
    </row>
    <row r="2911" spans="1:23" x14ac:dyDescent="0.25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VLOOKUP(F2911:F7716,'Customer Info'!A:B,2,0)</f>
        <v>Resi</v>
      </c>
      <c r="H2911" s="6" t="str">
        <f>VLOOKUP($F$10:$F$4815,'Customer Info'!$A$1:$C$501,3,0)</f>
        <v>Pšlking</v>
      </c>
      <c r="I2911" s="6" t="str">
        <f>VLOOKUP($F$10:$F$4815,'Customer Info'!$A$1:$E$501,5,0)</f>
        <v>Gelsenkirchen</v>
      </c>
      <c r="J2911" s="2" t="s">
        <v>122</v>
      </c>
      <c r="K2911" s="7" t="str">
        <f>VLOOKUP($J:$J,'Product Details'!$B:$C,2,0)</f>
        <v>Furniture</v>
      </c>
      <c r="L2911" s="7" t="str">
        <f>VLOOKUP($J:$J,'Product Details'!$B:$D,3,0)</f>
        <v>Furnishings</v>
      </c>
      <c r="M2911" s="7"/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664</v>
      </c>
      <c r="S2911" s="2">
        <v>93</v>
      </c>
      <c r="T2911" s="9">
        <f t="shared" si="227"/>
        <v>757</v>
      </c>
      <c r="U2911" s="9">
        <f t="shared" si="228"/>
        <v>181</v>
      </c>
      <c r="V2911" s="2" t="s">
        <v>64</v>
      </c>
      <c r="W2911" s="10">
        <f t="shared" si="229"/>
        <v>0.02</v>
      </c>
    </row>
    <row r="2912" spans="1:23" x14ac:dyDescent="0.25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VLOOKUP(F2912:F7717,'Customer Info'!A:B,2,0)</f>
        <v>Stuart</v>
      </c>
      <c r="H2912" s="6" t="str">
        <f>VLOOKUP($F$10:$F$4815,'Customer Info'!$A$1:$C$501,3,0)</f>
        <v>Calhoun</v>
      </c>
      <c r="I2912" s="6" t="str">
        <f>VLOOKUP($F$10:$F$4815,'Customer Info'!$A$1:$E$501,5,0)</f>
        <v>Nowra</v>
      </c>
      <c r="J2912" s="2" t="s">
        <v>546</v>
      </c>
      <c r="K2912" s="7" t="str">
        <f>VLOOKUP($J:$J,'Product Details'!$B:$C,2,0)</f>
        <v>Technology</v>
      </c>
      <c r="L2912" s="7" t="str">
        <f>VLOOKUP($J:$J,'Product Details'!$B:$D,3,0)</f>
        <v>Copiers</v>
      </c>
      <c r="M2912" s="7"/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11764</v>
      </c>
      <c r="S2912" s="2">
        <v>45</v>
      </c>
      <c r="T2912" s="9">
        <f t="shared" si="227"/>
        <v>11809</v>
      </c>
      <c r="U2912" s="9">
        <f t="shared" si="228"/>
        <v>383</v>
      </c>
      <c r="V2912" s="2" t="s">
        <v>31</v>
      </c>
      <c r="W2912" s="10">
        <f t="shared" si="229"/>
        <v>0.05</v>
      </c>
    </row>
    <row r="2913" spans="1:23" x14ac:dyDescent="0.25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VLOOKUP(F2913:F7718,'Customer Info'!A:B,2,0)</f>
        <v>Kean</v>
      </c>
      <c r="H2913" s="6" t="str">
        <f>VLOOKUP($F$10:$F$4815,'Customer Info'!$A$1:$C$501,3,0)</f>
        <v>Thornton</v>
      </c>
      <c r="I2913" s="6" t="str">
        <f>VLOOKUP($F$10:$F$4815,'Customer Info'!$A$1:$E$501,5,0)</f>
        <v>Brisbane</v>
      </c>
      <c r="J2913" s="2" t="s">
        <v>493</v>
      </c>
      <c r="K2913" s="7" t="str">
        <f>VLOOKUP($J:$J,'Product Details'!$B:$C,2,0)</f>
        <v>Office_Supplies</v>
      </c>
      <c r="L2913" s="7" t="str">
        <f>VLOOKUP($J:$J,'Product Details'!$B:$D,3,0)</f>
        <v>Binders</v>
      </c>
      <c r="M2913" s="7"/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17682</v>
      </c>
      <c r="S2913" s="2">
        <v>89</v>
      </c>
      <c r="T2913" s="9">
        <f t="shared" si="227"/>
        <v>17771</v>
      </c>
      <c r="U2913" s="9">
        <f t="shared" si="228"/>
        <v>908</v>
      </c>
      <c r="V2913" s="2" t="s">
        <v>64</v>
      </c>
      <c r="W2913" s="10">
        <f t="shared" si="229"/>
        <v>0.05</v>
      </c>
    </row>
    <row r="2914" spans="1:23" x14ac:dyDescent="0.25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VLOOKUP(F2914:F7719,'Customer Info'!A:B,2,0)</f>
        <v>Ralph</v>
      </c>
      <c r="H2914" s="6" t="str">
        <f>VLOOKUP($F$10:$F$4815,'Customer Info'!$A$1:$C$501,3,0)</f>
        <v>Arnett</v>
      </c>
      <c r="I2914" s="6" t="str">
        <f>VLOOKUP($F$10:$F$4815,'Customer Info'!$A$1:$E$501,5,0)</f>
        <v>Suzhou</v>
      </c>
      <c r="J2914" s="2" t="s">
        <v>84</v>
      </c>
      <c r="K2914" s="7" t="str">
        <f>VLOOKUP($J:$J,'Product Details'!$B:$C,2,0)</f>
        <v>Furniture</v>
      </c>
      <c r="L2914" s="7" t="str">
        <f>VLOOKUP($J:$J,'Product Details'!$B:$D,3,0)</f>
        <v>Chairs</v>
      </c>
      <c r="M2914" s="7"/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1528</v>
      </c>
      <c r="S2914" s="2">
        <v>42</v>
      </c>
      <c r="T2914" s="9">
        <f t="shared" si="227"/>
        <v>1570</v>
      </c>
      <c r="U2914" s="9">
        <f t="shared" si="228"/>
        <v>222</v>
      </c>
      <c r="V2914" s="2" t="s">
        <v>34</v>
      </c>
      <c r="W2914" s="10">
        <f t="shared" si="229"/>
        <v>0.02</v>
      </c>
    </row>
    <row r="2915" spans="1:23" x14ac:dyDescent="0.25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VLOOKUP(F2915:F7720,'Customer Info'!A:B,2,0)</f>
        <v>Brian</v>
      </c>
      <c r="H2915" s="6" t="str">
        <f>VLOOKUP($F$10:$F$4815,'Customer Info'!$A$1:$C$501,3,0)</f>
        <v>Dahlen</v>
      </c>
      <c r="I2915" s="6" t="str">
        <f>VLOOKUP($F$10:$F$4815,'Customer Info'!$A$1:$E$501,5,0)</f>
        <v>Shantou</v>
      </c>
      <c r="J2915" s="2" t="s">
        <v>415</v>
      </c>
      <c r="K2915" s="7" t="str">
        <f>VLOOKUP($J:$J,'Product Details'!$B:$C,2,0)</f>
        <v>Furniture</v>
      </c>
      <c r="L2915" s="7" t="str">
        <f>VLOOKUP($J:$J,'Product Details'!$B:$D,3,0)</f>
        <v>Furnishings</v>
      </c>
      <c r="M2915" s="7"/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28544</v>
      </c>
      <c r="S2915" s="2">
        <v>41</v>
      </c>
      <c r="T2915" s="9">
        <f t="shared" si="227"/>
        <v>28585</v>
      </c>
      <c r="U2915" s="9">
        <f t="shared" si="228"/>
        <v>1881</v>
      </c>
      <c r="V2915" s="2" t="s">
        <v>64</v>
      </c>
      <c r="W2915" s="10">
        <f t="shared" si="229"/>
        <v>7.0000000000000007E-2</v>
      </c>
    </row>
    <row r="2916" spans="1:23" x14ac:dyDescent="0.25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VLOOKUP(F2916:F7721,'Customer Info'!A:B,2,0)</f>
        <v>Darren</v>
      </c>
      <c r="H2916" s="6" t="str">
        <f>VLOOKUP($F$10:$F$4815,'Customer Info'!$A$1:$C$501,3,0)</f>
        <v>Budd</v>
      </c>
      <c r="I2916" s="6" t="str">
        <f>VLOOKUP($F$10:$F$4815,'Customer Info'!$A$1:$E$501,5,0)</f>
        <v>Jakarta</v>
      </c>
      <c r="J2916" s="2" t="s">
        <v>479</v>
      </c>
      <c r="K2916" s="7" t="str">
        <f>VLOOKUP($J:$J,'Product Details'!$B:$C,2,0)</f>
        <v>Furniture</v>
      </c>
      <c r="L2916" s="7" t="str">
        <f>VLOOKUP($J:$J,'Product Details'!$B:$D,3,0)</f>
        <v>Chairs</v>
      </c>
      <c r="M2916" s="7"/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531</v>
      </c>
      <c r="S2916" s="2">
        <v>30</v>
      </c>
      <c r="T2916" s="9">
        <f t="shared" si="227"/>
        <v>561</v>
      </c>
      <c r="U2916" s="9">
        <f t="shared" si="228"/>
        <v>54</v>
      </c>
      <c r="V2916" s="2" t="s">
        <v>72</v>
      </c>
      <c r="W2916" s="10">
        <f t="shared" si="229"/>
        <v>0.02</v>
      </c>
    </row>
    <row r="2917" spans="1:23" x14ac:dyDescent="0.25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VLOOKUP(F2917:F7722,'Customer Info'!A:B,2,0)</f>
        <v>Harold</v>
      </c>
      <c r="H2917" s="6" t="str">
        <f>VLOOKUP($F$10:$F$4815,'Customer Info'!$A$1:$C$501,3,0)</f>
        <v>Dahlen</v>
      </c>
      <c r="I2917" s="6" t="str">
        <f>VLOOKUP($F$10:$F$4815,'Customer Info'!$A$1:$E$501,5,0)</f>
        <v>Melbourne</v>
      </c>
      <c r="J2917" s="2" t="s">
        <v>392</v>
      </c>
      <c r="K2917" s="7" t="str">
        <f>VLOOKUP($J:$J,'Product Details'!$B:$C,2,0)</f>
        <v>Office_Supplies</v>
      </c>
      <c r="L2917" s="7" t="str">
        <f>VLOOKUP($J:$J,'Product Details'!$B:$D,3,0)</f>
        <v>Binders</v>
      </c>
      <c r="M2917" s="7"/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4068</v>
      </c>
      <c r="S2917" s="2">
        <v>52</v>
      </c>
      <c r="T2917" s="9">
        <f t="shared" si="227"/>
        <v>4120</v>
      </c>
      <c r="U2917" s="9">
        <f t="shared" si="228"/>
        <v>320</v>
      </c>
      <c r="V2917" s="2" t="s">
        <v>34</v>
      </c>
      <c r="W2917" s="10">
        <f t="shared" si="229"/>
        <v>0.02</v>
      </c>
    </row>
    <row r="2918" spans="1:23" x14ac:dyDescent="0.25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VLOOKUP(F2918:F7723,'Customer Info'!A:B,2,0)</f>
        <v>Jack</v>
      </c>
      <c r="H2918" s="6" t="str">
        <f>VLOOKUP($F$10:$F$4815,'Customer Info'!$A$1:$C$501,3,0)</f>
        <v>Garza</v>
      </c>
      <c r="I2918" s="6" t="str">
        <f>VLOOKUP($F$10:$F$4815,'Customer Info'!$A$1:$E$501,5,0)</f>
        <v>Oldenburg</v>
      </c>
      <c r="J2918" s="2" t="s">
        <v>109</v>
      </c>
      <c r="K2918" s="7" t="str">
        <f>VLOOKUP($J:$J,'Product Details'!$B:$C,2,0)</f>
        <v>Furniture</v>
      </c>
      <c r="L2918" s="7" t="str">
        <f>VLOOKUP($J:$J,'Product Details'!$B:$D,3,0)</f>
        <v>Bookcases</v>
      </c>
      <c r="M2918" s="7"/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9414</v>
      </c>
      <c r="S2918" s="2">
        <v>43</v>
      </c>
      <c r="T2918" s="9">
        <f t="shared" si="227"/>
        <v>9457</v>
      </c>
      <c r="U2918" s="9">
        <f t="shared" si="228"/>
        <v>661</v>
      </c>
      <c r="V2918" s="2" t="s">
        <v>34</v>
      </c>
      <c r="W2918" s="10">
        <f t="shared" si="229"/>
        <v>0.05</v>
      </c>
    </row>
    <row r="2919" spans="1:23" x14ac:dyDescent="0.25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VLOOKUP(F2919:F7724,'Customer Info'!A:B,2,0)</f>
        <v>Giulietta</v>
      </c>
      <c r="H2919" s="6" t="str">
        <f>VLOOKUP($F$10:$F$4815,'Customer Info'!$A$1:$C$501,3,0)</f>
        <v>Weimer</v>
      </c>
      <c r="I2919" s="6" t="str">
        <f>VLOOKUP($F$10:$F$4815,'Customer Info'!$A$1:$E$501,5,0)</f>
        <v>Suihua</v>
      </c>
      <c r="J2919" s="2" t="s">
        <v>274</v>
      </c>
      <c r="K2919" s="7" t="str">
        <f>VLOOKUP($J:$J,'Product Details'!$B:$C,2,0)</f>
        <v>Furniture</v>
      </c>
      <c r="L2919" s="7" t="str">
        <f>VLOOKUP($J:$J,'Product Details'!$B:$D,3,0)</f>
        <v>Tables</v>
      </c>
      <c r="M2919" s="7"/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13731</v>
      </c>
      <c r="S2919" s="2">
        <v>91</v>
      </c>
      <c r="T2919" s="9">
        <f t="shared" si="227"/>
        <v>13822</v>
      </c>
      <c r="U2919" s="9">
        <f t="shared" si="228"/>
        <v>982</v>
      </c>
      <c r="V2919" s="2" t="s">
        <v>64</v>
      </c>
      <c r="W2919" s="10">
        <f t="shared" si="229"/>
        <v>0.05</v>
      </c>
    </row>
    <row r="2920" spans="1:23" x14ac:dyDescent="0.25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VLOOKUP(F2920:F7725,'Customer Info'!A:B,2,0)</f>
        <v>Tim</v>
      </c>
      <c r="H2920" s="6" t="str">
        <f>VLOOKUP($F$10:$F$4815,'Customer Info'!$A$1:$C$501,3,0)</f>
        <v>Brockman</v>
      </c>
      <c r="I2920" s="6" t="str">
        <f>VLOOKUP($F$10:$F$4815,'Customer Info'!$A$1:$E$501,5,0)</f>
        <v>Toowoomba</v>
      </c>
      <c r="J2920" s="2" t="s">
        <v>1391</v>
      </c>
      <c r="K2920" s="7" t="str">
        <f>VLOOKUP($J:$J,'Product Details'!$B:$C,2,0)</f>
        <v>Furniture</v>
      </c>
      <c r="L2920" s="7" t="str">
        <f>VLOOKUP($J:$J,'Product Details'!$B:$D,3,0)</f>
        <v>Furnishings</v>
      </c>
      <c r="M2920" s="7"/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468</v>
      </c>
      <c r="S2920" s="2">
        <v>10</v>
      </c>
      <c r="T2920" s="9">
        <f t="shared" si="227"/>
        <v>478</v>
      </c>
      <c r="U2920" s="9">
        <f t="shared" si="228"/>
        <v>34</v>
      </c>
      <c r="V2920" s="2" t="s">
        <v>34</v>
      </c>
      <c r="W2920" s="10">
        <f t="shared" si="229"/>
        <v>0.02</v>
      </c>
    </row>
    <row r="2921" spans="1:23" x14ac:dyDescent="0.25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VLOOKUP(F2921:F7726,'Customer Info'!A:B,2,0)</f>
        <v>Laurel</v>
      </c>
      <c r="H2921" s="6" t="str">
        <f>VLOOKUP($F$10:$F$4815,'Customer Info'!$A$1:$C$501,3,0)</f>
        <v>Elliston</v>
      </c>
      <c r="I2921" s="6" t="str">
        <f>VLOOKUP($F$10:$F$4815,'Customer Info'!$A$1:$E$501,5,0)</f>
        <v>Tasikmalaya</v>
      </c>
      <c r="J2921" s="2" t="s">
        <v>371</v>
      </c>
      <c r="K2921" s="7" t="str">
        <f>VLOOKUP($J:$J,'Product Details'!$B:$C,2,0)</f>
        <v>Furniture</v>
      </c>
      <c r="L2921" s="7" t="str">
        <f>VLOOKUP($J:$J,'Product Details'!$B:$D,3,0)</f>
        <v>Bookcases</v>
      </c>
      <c r="M2921" s="7"/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8068</v>
      </c>
      <c r="S2921" s="2">
        <v>71</v>
      </c>
      <c r="T2921" s="9">
        <f t="shared" si="227"/>
        <v>8139</v>
      </c>
      <c r="U2921" s="9">
        <f t="shared" si="228"/>
        <v>803</v>
      </c>
      <c r="V2921" s="2" t="s">
        <v>34</v>
      </c>
      <c r="W2921" s="10">
        <f t="shared" si="229"/>
        <v>0.05</v>
      </c>
    </row>
    <row r="2922" spans="1:23" x14ac:dyDescent="0.25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VLOOKUP(F2922:F7727,'Customer Info'!A:B,2,0)</f>
        <v>Ralph</v>
      </c>
      <c r="H2922" s="6" t="str">
        <f>VLOOKUP($F$10:$F$4815,'Customer Info'!$A$1:$C$501,3,0)</f>
        <v>Kennedy</v>
      </c>
      <c r="I2922" s="6" t="str">
        <f>VLOOKUP($F$10:$F$4815,'Customer Info'!$A$1:$E$501,5,0)</f>
        <v>Bundaberg</v>
      </c>
      <c r="J2922" s="2" t="s">
        <v>60</v>
      </c>
      <c r="K2922" s="7" t="str">
        <f>VLOOKUP($J:$J,'Product Details'!$B:$C,2,0)</f>
        <v>Technology</v>
      </c>
      <c r="L2922" s="7" t="str">
        <f>VLOOKUP($J:$J,'Product Details'!$B:$D,3,0)</f>
        <v>Accessories</v>
      </c>
      <c r="M2922" s="7"/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1316</v>
      </c>
      <c r="S2922" s="2">
        <v>53</v>
      </c>
      <c r="T2922" s="9">
        <f t="shared" si="227"/>
        <v>1369</v>
      </c>
      <c r="U2922" s="9">
        <f t="shared" si="228"/>
        <v>139</v>
      </c>
      <c r="V2922" s="2" t="s">
        <v>34</v>
      </c>
      <c r="W2922" s="10">
        <f t="shared" si="229"/>
        <v>0.02</v>
      </c>
    </row>
    <row r="2923" spans="1:23" x14ac:dyDescent="0.25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VLOOKUP(F2923:F7728,'Customer Info'!A:B,2,0)</f>
        <v>Cassandra</v>
      </c>
      <c r="H2923" s="6" t="str">
        <f>VLOOKUP($F$10:$F$4815,'Customer Info'!$A$1:$C$501,3,0)</f>
        <v>Brandow</v>
      </c>
      <c r="I2923" s="6" t="str">
        <f>VLOOKUP($F$10:$F$4815,'Customer Info'!$A$1:$E$501,5,0)</f>
        <v>Hamburg</v>
      </c>
      <c r="J2923" s="2" t="s">
        <v>335</v>
      </c>
      <c r="K2923" s="7" t="str">
        <f>VLOOKUP($J:$J,'Product Details'!$B:$C,2,0)</f>
        <v>Office_Supplies</v>
      </c>
      <c r="L2923" s="7" t="str">
        <f>VLOOKUP($J:$J,'Product Details'!$B:$D,3,0)</f>
        <v>Paper</v>
      </c>
      <c r="M2923" s="7"/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5424</v>
      </c>
      <c r="S2923" s="2">
        <v>41</v>
      </c>
      <c r="T2923" s="9">
        <f t="shared" si="227"/>
        <v>5465</v>
      </c>
      <c r="U2923" s="9">
        <f t="shared" si="228"/>
        <v>245</v>
      </c>
      <c r="V2923" s="2" t="s">
        <v>34</v>
      </c>
      <c r="W2923" s="10">
        <f t="shared" si="229"/>
        <v>0.05</v>
      </c>
    </row>
    <row r="2924" spans="1:23" x14ac:dyDescent="0.25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VLOOKUP(F2924:F7729,'Customer Info'!A:B,2,0)</f>
        <v>Logan</v>
      </c>
      <c r="H2924" s="6" t="str">
        <f>VLOOKUP($F$10:$F$4815,'Customer Info'!$A$1:$C$501,3,0)</f>
        <v>Haushalter</v>
      </c>
      <c r="I2924" s="6" t="str">
        <f>VLOOKUP($F$10:$F$4815,'Customer Info'!$A$1:$E$501,5,0)</f>
        <v>Canberra</v>
      </c>
      <c r="J2924" s="2" t="s">
        <v>90</v>
      </c>
      <c r="K2924" s="7" t="str">
        <f>VLOOKUP($J:$J,'Product Details'!$B:$C,2,0)</f>
        <v>Office_Supplies</v>
      </c>
      <c r="L2924" s="7" t="str">
        <f>VLOOKUP($J:$J,'Product Details'!$B:$D,3,0)</f>
        <v>Paper</v>
      </c>
      <c r="M2924" s="7"/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4832</v>
      </c>
      <c r="S2924" s="2">
        <v>51</v>
      </c>
      <c r="T2924" s="9">
        <f t="shared" si="227"/>
        <v>4883</v>
      </c>
      <c r="U2924" s="9">
        <f t="shared" si="228"/>
        <v>320</v>
      </c>
      <c r="V2924" s="2" t="s">
        <v>31</v>
      </c>
      <c r="W2924" s="10">
        <f t="shared" si="229"/>
        <v>0.02</v>
      </c>
    </row>
    <row r="2925" spans="1:23" x14ac:dyDescent="0.25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VLOOKUP(F2925:F7730,'Customer Info'!A:B,2,0)</f>
        <v>Jennifer</v>
      </c>
      <c r="H2925" s="6" t="str">
        <f>VLOOKUP($F$10:$F$4815,'Customer Info'!$A$1:$C$501,3,0)</f>
        <v>Halladay</v>
      </c>
      <c r="I2925" s="6" t="str">
        <f>VLOOKUP($F$10:$F$4815,'Customer Info'!$A$1:$E$501,5,0)</f>
        <v>Bielefeld</v>
      </c>
      <c r="J2925" s="2" t="s">
        <v>449</v>
      </c>
      <c r="K2925" s="7" t="str">
        <f>VLOOKUP($J:$J,'Product Details'!$B:$C,2,0)</f>
        <v>Office_Supplies</v>
      </c>
      <c r="L2925" s="7" t="str">
        <f>VLOOKUP($J:$J,'Product Details'!$B:$D,3,0)</f>
        <v>Envelopes</v>
      </c>
      <c r="M2925" s="7"/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15920</v>
      </c>
      <c r="S2925" s="2">
        <v>21</v>
      </c>
      <c r="T2925" s="9">
        <f t="shared" si="227"/>
        <v>15941</v>
      </c>
      <c r="U2925" s="9">
        <f t="shared" si="228"/>
        <v>1191</v>
      </c>
      <c r="V2925" s="2" t="s">
        <v>64</v>
      </c>
      <c r="W2925" s="10">
        <f t="shared" si="229"/>
        <v>0.05</v>
      </c>
    </row>
    <row r="2926" spans="1:23" x14ac:dyDescent="0.25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VLOOKUP(F2926:F7731,'Customer Info'!A:B,2,0)</f>
        <v>Liz</v>
      </c>
      <c r="H2926" s="6" t="str">
        <f>VLOOKUP($F$10:$F$4815,'Customer Info'!$A$1:$C$501,3,0)</f>
        <v>Carlisle</v>
      </c>
      <c r="I2926" s="6" t="str">
        <f>VLOOKUP($F$10:$F$4815,'Customer Info'!$A$1:$E$501,5,0)</f>
        <v>Luoyang</v>
      </c>
      <c r="J2926" s="2" t="s">
        <v>230</v>
      </c>
      <c r="K2926" s="7" t="str">
        <f>VLOOKUP($J:$J,'Product Details'!$B:$C,2,0)</f>
        <v>Office_Supplies</v>
      </c>
      <c r="L2926" s="7" t="str">
        <f>VLOOKUP($J:$J,'Product Details'!$B:$D,3,0)</f>
        <v>Paper</v>
      </c>
      <c r="M2926" s="7"/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3340</v>
      </c>
      <c r="S2926" s="2">
        <v>56</v>
      </c>
      <c r="T2926" s="9">
        <f t="shared" si="227"/>
        <v>3396</v>
      </c>
      <c r="U2926" s="9">
        <f t="shared" si="228"/>
        <v>212</v>
      </c>
      <c r="V2926" s="2" t="s">
        <v>64</v>
      </c>
      <c r="W2926" s="10">
        <f t="shared" si="229"/>
        <v>0.02</v>
      </c>
    </row>
    <row r="2927" spans="1:23" x14ac:dyDescent="0.25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VLOOKUP(F2927:F7732,'Customer Info'!A:B,2,0)</f>
        <v>John</v>
      </c>
      <c r="H2927" s="6" t="str">
        <f>VLOOKUP($F$10:$F$4815,'Customer Info'!$A$1:$C$501,3,0)</f>
        <v>Lucas</v>
      </c>
      <c r="I2927" s="6" t="str">
        <f>VLOOKUP($F$10:$F$4815,'Customer Info'!$A$1:$E$501,5,0)</f>
        <v>Beijing</v>
      </c>
      <c r="J2927" s="2" t="s">
        <v>458</v>
      </c>
      <c r="K2927" s="7" t="str">
        <f>VLOOKUP($J:$J,'Product Details'!$B:$C,2,0)</f>
        <v>Office_Supplies</v>
      </c>
      <c r="L2927" s="7" t="str">
        <f>VLOOKUP($J:$J,'Product Details'!$B:$D,3,0)</f>
        <v>Fasteners</v>
      </c>
      <c r="M2927" s="7"/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11764</v>
      </c>
      <c r="S2927" s="2">
        <v>49</v>
      </c>
      <c r="T2927" s="9">
        <f t="shared" si="227"/>
        <v>11813</v>
      </c>
      <c r="U2927" s="9">
        <f t="shared" si="228"/>
        <v>387</v>
      </c>
      <c r="V2927" s="2" t="s">
        <v>34</v>
      </c>
      <c r="W2927" s="10">
        <f t="shared" si="229"/>
        <v>0.05</v>
      </c>
    </row>
    <row r="2928" spans="1:23" x14ac:dyDescent="0.25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VLOOKUP(F2928:F7733,'Customer Info'!A:B,2,0)</f>
        <v>Tamara</v>
      </c>
      <c r="H2928" s="6" t="str">
        <f>VLOOKUP($F$10:$F$4815,'Customer Info'!$A$1:$C$501,3,0)</f>
        <v>Willingham</v>
      </c>
      <c r="I2928" s="6" t="str">
        <f>VLOOKUP($F$10:$F$4815,'Customer Info'!$A$1:$E$501,5,0)</f>
        <v>Sindelfingen</v>
      </c>
      <c r="J2928" s="2" t="s">
        <v>224</v>
      </c>
      <c r="K2928" s="7" t="str">
        <f>VLOOKUP($J:$J,'Product Details'!$B:$C,2,0)</f>
        <v>Office_Supplies</v>
      </c>
      <c r="L2928" s="7" t="str">
        <f>VLOOKUP($J:$J,'Product Details'!$B:$D,3,0)</f>
        <v>Supplies</v>
      </c>
      <c r="M2928" s="7"/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342</v>
      </c>
      <c r="S2928" s="2">
        <v>30</v>
      </c>
      <c r="T2928" s="9">
        <f t="shared" si="227"/>
        <v>372</v>
      </c>
      <c r="U2928" s="9">
        <f t="shared" si="228"/>
        <v>66</v>
      </c>
      <c r="V2928" s="2" t="s">
        <v>64</v>
      </c>
      <c r="W2928" s="10">
        <f t="shared" si="229"/>
        <v>0.02</v>
      </c>
    </row>
    <row r="2929" spans="1:23" x14ac:dyDescent="0.25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VLOOKUP(F2929:F7734,'Customer Info'!A:B,2,0)</f>
        <v>Ralph</v>
      </c>
      <c r="H2929" s="6" t="str">
        <f>VLOOKUP($F$10:$F$4815,'Customer Info'!$A$1:$C$501,3,0)</f>
        <v>Arnett</v>
      </c>
      <c r="I2929" s="6" t="str">
        <f>VLOOKUP($F$10:$F$4815,'Customer Info'!$A$1:$E$501,5,0)</f>
        <v>Suzhou</v>
      </c>
      <c r="J2929" s="2" t="s">
        <v>75</v>
      </c>
      <c r="K2929" s="7" t="str">
        <f>VLOOKUP($J:$J,'Product Details'!$B:$C,2,0)</f>
        <v>Office_Supplies</v>
      </c>
      <c r="L2929" s="7" t="str">
        <f>VLOOKUP($J:$J,'Product Details'!$B:$D,3,0)</f>
        <v>Fasteners</v>
      </c>
      <c r="M2929" s="7"/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3104</v>
      </c>
      <c r="S2929" s="2">
        <v>91</v>
      </c>
      <c r="T2929" s="9">
        <f t="shared" si="227"/>
        <v>3195</v>
      </c>
      <c r="U2929" s="9">
        <f t="shared" si="228"/>
        <v>263</v>
      </c>
      <c r="V2929" s="2" t="s">
        <v>64</v>
      </c>
      <c r="W2929" s="10">
        <f t="shared" si="229"/>
        <v>0.02</v>
      </c>
    </row>
    <row r="2930" spans="1:23" x14ac:dyDescent="0.25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VLOOKUP(F2930:F7735,'Customer Info'!A:B,2,0)</f>
        <v>Jack</v>
      </c>
      <c r="H2930" s="6" t="str">
        <f>VLOOKUP($F$10:$F$4815,'Customer Info'!$A$1:$C$501,3,0)</f>
        <v>Lebron</v>
      </c>
      <c r="I2930" s="6" t="str">
        <f>VLOOKUP($F$10:$F$4815,'Customer Info'!$A$1:$E$501,5,0)</f>
        <v>Erftstadt</v>
      </c>
      <c r="J2930" s="2" t="s">
        <v>698</v>
      </c>
      <c r="K2930" s="7" t="str">
        <f>VLOOKUP($J:$J,'Product Details'!$B:$C,2,0)</f>
        <v>Furniture</v>
      </c>
      <c r="L2930" s="7" t="str">
        <f>VLOOKUP($J:$J,'Product Details'!$B:$D,3,0)</f>
        <v>Chairs</v>
      </c>
      <c r="M2930" s="7"/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2025</v>
      </c>
      <c r="S2930" s="2">
        <v>52</v>
      </c>
      <c r="T2930" s="9">
        <f t="shared" si="227"/>
        <v>2077</v>
      </c>
      <c r="U2930" s="9">
        <f t="shared" si="228"/>
        <v>172</v>
      </c>
      <c r="V2930" s="2" t="s">
        <v>34</v>
      </c>
      <c r="W2930" s="10">
        <f t="shared" si="229"/>
        <v>0.02</v>
      </c>
    </row>
    <row r="2931" spans="1:23" x14ac:dyDescent="0.25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VLOOKUP(F2931:F7736,'Customer Info'!A:B,2,0)</f>
        <v>Brendan</v>
      </c>
      <c r="H2931" s="6" t="str">
        <f>VLOOKUP($F$10:$F$4815,'Customer Info'!$A$1:$C$501,3,0)</f>
        <v>Murry</v>
      </c>
      <c r="I2931" s="6" t="str">
        <f>VLOOKUP($F$10:$F$4815,'Customer Info'!$A$1:$E$501,5,0)</f>
        <v>Schwerin</v>
      </c>
      <c r="J2931" s="2" t="s">
        <v>467</v>
      </c>
      <c r="K2931" s="7" t="str">
        <f>VLOOKUP($J:$J,'Product Details'!$B:$C,2,0)</f>
        <v>Technology</v>
      </c>
      <c r="L2931" s="7" t="str">
        <f>VLOOKUP($J:$J,'Product Details'!$B:$D,3,0)</f>
        <v>Phones</v>
      </c>
      <c r="M2931" s="7"/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549</v>
      </c>
      <c r="S2931" s="2">
        <v>30</v>
      </c>
      <c r="T2931" s="9">
        <f t="shared" si="227"/>
        <v>579</v>
      </c>
      <c r="U2931" s="9">
        <f t="shared" si="228"/>
        <v>63</v>
      </c>
      <c r="V2931" s="2" t="s">
        <v>34</v>
      </c>
      <c r="W2931" s="10">
        <f t="shared" si="229"/>
        <v>0.02</v>
      </c>
    </row>
    <row r="2932" spans="1:23" x14ac:dyDescent="0.25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VLOOKUP(F2932:F7737,'Customer Info'!A:B,2,0)</f>
        <v>Justin</v>
      </c>
      <c r="H2932" s="6" t="str">
        <f>VLOOKUP($F$10:$F$4815,'Customer Info'!$A$1:$C$501,3,0)</f>
        <v>Deggeller</v>
      </c>
      <c r="I2932" s="6" t="str">
        <f>VLOOKUP($F$10:$F$4815,'Customer Info'!$A$1:$E$501,5,0)</f>
        <v>Gawler</v>
      </c>
      <c r="J2932" s="2" t="s">
        <v>132</v>
      </c>
      <c r="K2932" s="7" t="str">
        <f>VLOOKUP($J:$J,'Product Details'!$B:$C,2,0)</f>
        <v>Office_Supplies</v>
      </c>
      <c r="L2932" s="7" t="str">
        <f>VLOOKUP($J:$J,'Product Details'!$B:$D,3,0)</f>
        <v>Labels</v>
      </c>
      <c r="M2932" s="7"/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3876</v>
      </c>
      <c r="S2932" s="2">
        <v>63</v>
      </c>
      <c r="T2932" s="9">
        <f t="shared" si="227"/>
        <v>3939</v>
      </c>
      <c r="U2932" s="9">
        <f t="shared" si="228"/>
        <v>384</v>
      </c>
      <c r="V2932" s="2" t="s">
        <v>64</v>
      </c>
      <c r="W2932" s="10">
        <f t="shared" si="229"/>
        <v>0.02</v>
      </c>
    </row>
    <row r="2933" spans="1:23" x14ac:dyDescent="0.25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VLOOKUP(F2933:F7738,'Customer Info'!A:B,2,0)</f>
        <v>Annie</v>
      </c>
      <c r="H2933" s="6" t="str">
        <f>VLOOKUP($F$10:$F$4815,'Customer Info'!$A$1:$C$501,3,0)</f>
        <v>Zypern</v>
      </c>
      <c r="I2933" s="6" t="str">
        <f>VLOOKUP($F$10:$F$4815,'Customer Info'!$A$1:$E$501,5,0)</f>
        <v>Brisbane</v>
      </c>
      <c r="J2933" s="2" t="s">
        <v>263</v>
      </c>
      <c r="K2933" s="7" t="str">
        <f>VLOOKUP($J:$J,'Product Details'!$B:$C,2,0)</f>
        <v>Furniture</v>
      </c>
      <c r="L2933" s="7" t="str">
        <f>VLOOKUP($J:$J,'Product Details'!$B:$D,3,0)</f>
        <v>Chairs</v>
      </c>
      <c r="M2933" s="7"/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26214</v>
      </c>
      <c r="S2933" s="2">
        <v>29</v>
      </c>
      <c r="T2933" s="9">
        <f t="shared" si="227"/>
        <v>26243</v>
      </c>
      <c r="U2933" s="9">
        <f t="shared" si="228"/>
        <v>1757</v>
      </c>
      <c r="V2933" s="2" t="s">
        <v>34</v>
      </c>
      <c r="W2933" s="10">
        <f t="shared" si="229"/>
        <v>7.0000000000000007E-2</v>
      </c>
    </row>
    <row r="2934" spans="1:23" x14ac:dyDescent="0.25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VLOOKUP(F2934:F7739,'Customer Info'!A:B,2,0)</f>
        <v>Kelly</v>
      </c>
      <c r="H2934" s="6" t="str">
        <f>VLOOKUP($F$10:$F$4815,'Customer Info'!$A$1:$C$501,3,0)</f>
        <v>Collister</v>
      </c>
      <c r="I2934" s="6" t="str">
        <f>VLOOKUP($F$10:$F$4815,'Customer Info'!$A$1:$E$501,5,0)</f>
        <v>Tangshan</v>
      </c>
      <c r="J2934" s="2" t="s">
        <v>1143</v>
      </c>
      <c r="K2934" s="7" t="str">
        <f>VLOOKUP($J:$J,'Product Details'!$B:$C,2,0)</f>
        <v>Furniture</v>
      </c>
      <c r="L2934" s="7" t="str">
        <f>VLOOKUP($J:$J,'Product Details'!$B:$D,3,0)</f>
        <v>Bookcases</v>
      </c>
      <c r="M2934" s="7"/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13608</v>
      </c>
      <c r="S2934" s="2">
        <v>63</v>
      </c>
      <c r="T2934" s="9">
        <f t="shared" si="227"/>
        <v>13671</v>
      </c>
      <c r="U2934" s="9">
        <f t="shared" si="228"/>
        <v>198</v>
      </c>
      <c r="V2934" s="2" t="s">
        <v>72</v>
      </c>
      <c r="W2934" s="10">
        <f t="shared" si="229"/>
        <v>0.05</v>
      </c>
    </row>
    <row r="2935" spans="1:23" x14ac:dyDescent="0.25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VLOOKUP(F2935:F7740,'Customer Info'!A:B,2,0)</f>
        <v>John</v>
      </c>
      <c r="H2935" s="6" t="str">
        <f>VLOOKUP($F$10:$F$4815,'Customer Info'!$A$1:$C$501,3,0)</f>
        <v>Grady</v>
      </c>
      <c r="I2935" s="6" t="str">
        <f>VLOOKUP($F$10:$F$4815,'Customer Info'!$A$1:$E$501,5,0)</f>
        <v>Queanbeyan</v>
      </c>
      <c r="J2935" s="2" t="s">
        <v>230</v>
      </c>
      <c r="K2935" s="7" t="str">
        <f>VLOOKUP($J:$J,'Product Details'!$B:$C,2,0)</f>
        <v>Office_Supplies</v>
      </c>
      <c r="L2935" s="7" t="str">
        <f>VLOOKUP($J:$J,'Product Details'!$B:$D,3,0)</f>
        <v>Paper</v>
      </c>
      <c r="M2935" s="7"/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1358</v>
      </c>
      <c r="S2935" s="2">
        <v>67</v>
      </c>
      <c r="T2935" s="9">
        <f t="shared" si="227"/>
        <v>1425</v>
      </c>
      <c r="U2935" s="9">
        <f t="shared" si="228"/>
        <v>117</v>
      </c>
      <c r="V2935" s="2" t="s">
        <v>34</v>
      </c>
      <c r="W2935" s="10">
        <f t="shared" si="229"/>
        <v>0.02</v>
      </c>
    </row>
    <row r="2936" spans="1:23" x14ac:dyDescent="0.25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VLOOKUP(F2936:F7741,'Customer Info'!A:B,2,0)</f>
        <v>Andy</v>
      </c>
      <c r="H2936" s="6" t="str">
        <f>VLOOKUP($F$10:$F$4815,'Customer Info'!$A$1:$C$501,3,0)</f>
        <v>Yotov</v>
      </c>
      <c r="I2936" s="6" t="str">
        <f>VLOOKUP($F$10:$F$4815,'Customer Info'!$A$1:$E$501,5,0)</f>
        <v>Samarinda</v>
      </c>
      <c r="J2936" s="2" t="s">
        <v>294</v>
      </c>
      <c r="K2936" s="7" t="str">
        <f>VLOOKUP($J:$J,'Product Details'!$B:$C,2,0)</f>
        <v>Furniture</v>
      </c>
      <c r="L2936" s="7" t="str">
        <f>VLOOKUP($J:$J,'Product Details'!$B:$D,3,0)</f>
        <v>Bookcases</v>
      </c>
      <c r="M2936" s="7"/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26058</v>
      </c>
      <c r="S2936" s="2">
        <v>40</v>
      </c>
      <c r="T2936" s="9">
        <f t="shared" si="227"/>
        <v>26098</v>
      </c>
      <c r="U2936" s="9">
        <f t="shared" si="228"/>
        <v>1993</v>
      </c>
      <c r="V2936" s="2" t="s">
        <v>72</v>
      </c>
      <c r="W2936" s="10">
        <f t="shared" si="229"/>
        <v>7.0000000000000007E-2</v>
      </c>
    </row>
    <row r="2937" spans="1:23" x14ac:dyDescent="0.25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VLOOKUP(F2937:F7742,'Customer Info'!A:B,2,0)</f>
        <v>Yana</v>
      </c>
      <c r="H2937" s="6" t="str">
        <f>VLOOKUP($F$10:$F$4815,'Customer Info'!$A$1:$C$501,3,0)</f>
        <v>Sorensen</v>
      </c>
      <c r="I2937" s="6" t="str">
        <f>VLOOKUP($F$10:$F$4815,'Customer Info'!$A$1:$E$501,5,0)</f>
        <v>Bottrop</v>
      </c>
      <c r="J2937" s="2" t="s">
        <v>281</v>
      </c>
      <c r="K2937" s="7" t="str">
        <f>VLOOKUP($J:$J,'Product Details'!$B:$C,2,0)</f>
        <v>Furniture</v>
      </c>
      <c r="L2937" s="7" t="str">
        <f>VLOOKUP($J:$J,'Product Details'!$B:$D,3,0)</f>
        <v>Chairs</v>
      </c>
      <c r="M2937" s="7"/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9170</v>
      </c>
      <c r="S2937" s="2">
        <v>55</v>
      </c>
      <c r="T2937" s="9">
        <f t="shared" si="227"/>
        <v>9225</v>
      </c>
      <c r="U2937" s="9">
        <f t="shared" si="228"/>
        <v>645</v>
      </c>
      <c r="V2937" s="2" t="s">
        <v>34</v>
      </c>
      <c r="W2937" s="10">
        <f t="shared" si="229"/>
        <v>0.05</v>
      </c>
    </row>
    <row r="2938" spans="1:23" x14ac:dyDescent="0.25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VLOOKUP(F2938:F7743,'Customer Info'!A:B,2,0)</f>
        <v>Steven</v>
      </c>
      <c r="H2938" s="6" t="str">
        <f>VLOOKUP($F$10:$F$4815,'Customer Info'!$A$1:$C$501,3,0)</f>
        <v>Roelle</v>
      </c>
      <c r="I2938" s="6" t="str">
        <f>VLOOKUP($F$10:$F$4815,'Customer Info'!$A$1:$E$501,5,0)</f>
        <v>Bonn</v>
      </c>
      <c r="J2938" s="2" t="s">
        <v>39</v>
      </c>
      <c r="K2938" s="7" t="str">
        <f>VLOOKUP($J:$J,'Product Details'!$B:$C,2,0)</f>
        <v>Office_Supplies</v>
      </c>
      <c r="L2938" s="7" t="str">
        <f>VLOOKUP($J:$J,'Product Details'!$B:$D,3,0)</f>
        <v>Binders</v>
      </c>
      <c r="M2938" s="7"/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24066</v>
      </c>
      <c r="S2938" s="2">
        <v>59</v>
      </c>
      <c r="T2938" s="9">
        <f t="shared" si="227"/>
        <v>24125</v>
      </c>
      <c r="U2938" s="9">
        <f t="shared" si="228"/>
        <v>521</v>
      </c>
      <c r="V2938" s="2" t="s">
        <v>34</v>
      </c>
      <c r="W2938" s="10">
        <f t="shared" si="229"/>
        <v>0.05</v>
      </c>
    </row>
    <row r="2939" spans="1:23" x14ac:dyDescent="0.25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VLOOKUP(F2939:F7744,'Customer Info'!A:B,2,0)</f>
        <v>Benjamin</v>
      </c>
      <c r="H2939" s="6" t="str">
        <f>VLOOKUP($F$10:$F$4815,'Customer Info'!$A$1:$C$501,3,0)</f>
        <v>Patterson</v>
      </c>
      <c r="I2939" s="6" t="str">
        <f>VLOOKUP($F$10:$F$4815,'Customer Info'!$A$1:$E$501,5,0)</f>
        <v>Tamworth</v>
      </c>
      <c r="J2939" s="2" t="s">
        <v>297</v>
      </c>
      <c r="K2939" s="7" t="str">
        <f>VLOOKUP($J:$J,'Product Details'!$B:$C,2,0)</f>
        <v>Office_Supplies</v>
      </c>
      <c r="L2939" s="7" t="str">
        <f>VLOOKUP($J:$J,'Product Details'!$B:$D,3,0)</f>
        <v>Binders</v>
      </c>
      <c r="M2939" s="7"/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4584</v>
      </c>
      <c r="S2939" s="2">
        <v>27</v>
      </c>
      <c r="T2939" s="9">
        <f t="shared" si="227"/>
        <v>4611</v>
      </c>
      <c r="U2939" s="9">
        <f t="shared" si="228"/>
        <v>567</v>
      </c>
      <c r="V2939" s="2" t="s">
        <v>34</v>
      </c>
      <c r="W2939" s="10">
        <f t="shared" si="229"/>
        <v>0.02</v>
      </c>
    </row>
    <row r="2940" spans="1:23" x14ac:dyDescent="0.25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VLOOKUP(F2940:F7745,'Customer Info'!A:B,2,0)</f>
        <v>Gary</v>
      </c>
      <c r="H2940" s="6" t="str">
        <f>VLOOKUP($F$10:$F$4815,'Customer Info'!$A$1:$C$501,3,0)</f>
        <v>Zandusky</v>
      </c>
      <c r="I2940" s="6" t="str">
        <f>VLOOKUP($F$10:$F$4815,'Customer Info'!$A$1:$E$501,5,0)</f>
        <v>Aligarh</v>
      </c>
      <c r="J2940" s="2" t="s">
        <v>564</v>
      </c>
      <c r="K2940" s="7" t="str">
        <f>VLOOKUP($J:$J,'Product Details'!$B:$C,2,0)</f>
        <v>Technology</v>
      </c>
      <c r="L2940" s="7" t="str">
        <f>VLOOKUP($J:$J,'Product Details'!$B:$D,3,0)</f>
        <v>Machines</v>
      </c>
      <c r="M2940" s="7"/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13731</v>
      </c>
      <c r="S2940" s="2">
        <v>46</v>
      </c>
      <c r="T2940" s="9">
        <f t="shared" si="227"/>
        <v>13777</v>
      </c>
      <c r="U2940" s="9">
        <f t="shared" si="228"/>
        <v>922</v>
      </c>
      <c r="V2940" s="2" t="s">
        <v>34</v>
      </c>
      <c r="W2940" s="10">
        <f t="shared" si="229"/>
        <v>0.05</v>
      </c>
    </row>
    <row r="2941" spans="1:23" x14ac:dyDescent="0.25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VLOOKUP(F2941:F7746,'Customer Info'!A:B,2,0)</f>
        <v>Ralph</v>
      </c>
      <c r="H2941" s="6" t="str">
        <f>VLOOKUP($F$10:$F$4815,'Customer Info'!$A$1:$C$501,3,0)</f>
        <v>Arnett</v>
      </c>
      <c r="I2941" s="6" t="str">
        <f>VLOOKUP($F$10:$F$4815,'Customer Info'!$A$1:$E$501,5,0)</f>
        <v>Shenyang</v>
      </c>
      <c r="J2941" s="2" t="s">
        <v>420</v>
      </c>
      <c r="K2941" s="7" t="str">
        <f>VLOOKUP($J:$J,'Product Details'!$B:$C,2,0)</f>
        <v>Office_Supplies</v>
      </c>
      <c r="L2941" s="7" t="str">
        <f>VLOOKUP($J:$J,'Product Details'!$B:$D,3,0)</f>
        <v>Labels</v>
      </c>
      <c r="M2941" s="7"/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6768</v>
      </c>
      <c r="S2941" s="2">
        <v>40</v>
      </c>
      <c r="T2941" s="9">
        <f t="shared" si="227"/>
        <v>6808</v>
      </c>
      <c r="U2941" s="9">
        <f t="shared" si="228"/>
        <v>296</v>
      </c>
      <c r="V2941" s="2" t="s">
        <v>31</v>
      </c>
      <c r="W2941" s="10">
        <f t="shared" si="229"/>
        <v>0.05</v>
      </c>
    </row>
    <row r="2942" spans="1:23" x14ac:dyDescent="0.25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VLOOKUP(F2942:F7747,'Customer Info'!A:B,2,0)</f>
        <v>Michelle</v>
      </c>
      <c r="H2942" s="6" t="str">
        <f>VLOOKUP($F$10:$F$4815,'Customer Info'!$A$1:$C$501,3,0)</f>
        <v>Arnett</v>
      </c>
      <c r="I2942" s="6" t="str">
        <f>VLOOKUP($F$10:$F$4815,'Customer Info'!$A$1:$E$501,5,0)</f>
        <v>Palembang</v>
      </c>
      <c r="J2942" s="2" t="s">
        <v>698</v>
      </c>
      <c r="K2942" s="7" t="str">
        <f>VLOOKUP($J:$J,'Product Details'!$B:$C,2,0)</f>
        <v>Furniture</v>
      </c>
      <c r="L2942" s="7" t="str">
        <f>VLOOKUP($J:$J,'Product Details'!$B:$D,3,0)</f>
        <v>Chairs</v>
      </c>
      <c r="M2942" s="7"/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8590</v>
      </c>
      <c r="S2942" s="2">
        <v>81</v>
      </c>
      <c r="T2942" s="9">
        <f t="shared" si="227"/>
        <v>8671</v>
      </c>
      <c r="U2942" s="9">
        <f t="shared" si="228"/>
        <v>946</v>
      </c>
      <c r="V2942" s="2" t="s">
        <v>34</v>
      </c>
      <c r="W2942" s="10">
        <f t="shared" si="229"/>
        <v>0.05</v>
      </c>
    </row>
    <row r="2943" spans="1:23" x14ac:dyDescent="0.25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VLOOKUP(F2943:F7748,'Customer Info'!A:B,2,0)</f>
        <v>Filia</v>
      </c>
      <c r="H2943" s="6" t="str">
        <f>VLOOKUP($F$10:$F$4815,'Customer Info'!$A$1:$C$501,3,0)</f>
        <v>McAdams</v>
      </c>
      <c r="I2943" s="6" t="str">
        <f>VLOOKUP($F$10:$F$4815,'Customer Info'!$A$1:$E$501,5,0)</f>
        <v>Lucknow</v>
      </c>
      <c r="J2943" s="2" t="s">
        <v>39</v>
      </c>
      <c r="K2943" s="7" t="str">
        <f>VLOOKUP($J:$J,'Product Details'!$B:$C,2,0)</f>
        <v>Office_Supplies</v>
      </c>
      <c r="L2943" s="7" t="str">
        <f>VLOOKUP($J:$J,'Product Details'!$B:$D,3,0)</f>
        <v>Binders</v>
      </c>
      <c r="M2943" s="7"/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162</v>
      </c>
      <c r="S2943" s="2">
        <v>30</v>
      </c>
      <c r="T2943" s="9">
        <f t="shared" si="227"/>
        <v>192</v>
      </c>
      <c r="U2943" s="9">
        <f t="shared" si="228"/>
        <v>44</v>
      </c>
      <c r="V2943" s="2" t="s">
        <v>34</v>
      </c>
      <c r="W2943" s="10">
        <f t="shared" si="229"/>
        <v>0.02</v>
      </c>
    </row>
    <row r="2944" spans="1:23" x14ac:dyDescent="0.25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VLOOKUP(F2944:F7749,'Customer Info'!A:B,2,0)</f>
        <v>Philisse</v>
      </c>
      <c r="H2944" s="6" t="str">
        <f>VLOOKUP($F$10:$F$4815,'Customer Info'!$A$1:$C$501,3,0)</f>
        <v>Overcash</v>
      </c>
      <c r="I2944" s="6" t="str">
        <f>VLOOKUP($F$10:$F$4815,'Customer Info'!$A$1:$E$501,5,0)</f>
        <v>Devonport</v>
      </c>
      <c r="J2944" s="2" t="s">
        <v>42</v>
      </c>
      <c r="K2944" s="7" t="str">
        <f>VLOOKUP($J:$J,'Product Details'!$B:$C,2,0)</f>
        <v>Office_Supplies</v>
      </c>
      <c r="L2944" s="7" t="str">
        <f>VLOOKUP($J:$J,'Product Details'!$B:$D,3,0)</f>
        <v>Supplies</v>
      </c>
      <c r="M2944" s="7"/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1601</v>
      </c>
      <c r="S2944" s="2">
        <v>28</v>
      </c>
      <c r="T2944" s="9">
        <f t="shared" si="227"/>
        <v>1629</v>
      </c>
      <c r="U2944" s="9">
        <f t="shared" si="228"/>
        <v>119</v>
      </c>
      <c r="V2944" s="2" t="s">
        <v>31</v>
      </c>
      <c r="W2944" s="10">
        <f t="shared" si="229"/>
        <v>0.02</v>
      </c>
    </row>
    <row r="2945" spans="1:23" x14ac:dyDescent="0.25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VLOOKUP(F2945:F7750,'Customer Info'!A:B,2,0)</f>
        <v>Harold</v>
      </c>
      <c r="H2945" s="6" t="str">
        <f>VLOOKUP($F$10:$F$4815,'Customer Info'!$A$1:$C$501,3,0)</f>
        <v>Dahlen</v>
      </c>
      <c r="I2945" s="6" t="str">
        <f>VLOOKUP($F$10:$F$4815,'Customer Info'!$A$1:$E$501,5,0)</f>
        <v>Jakarta</v>
      </c>
      <c r="J2945" s="2" t="s">
        <v>243</v>
      </c>
      <c r="K2945" s="7" t="str">
        <f>VLOOKUP($J:$J,'Product Details'!$B:$C,2,0)</f>
        <v>Office_Supplies</v>
      </c>
      <c r="L2945" s="7" t="str">
        <f>VLOOKUP($J:$J,'Product Details'!$B:$D,3,0)</f>
        <v>Storage</v>
      </c>
      <c r="M2945" s="7"/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16236</v>
      </c>
      <c r="S2945" s="2">
        <v>77</v>
      </c>
      <c r="T2945" s="9">
        <f t="shared" si="227"/>
        <v>16313</v>
      </c>
      <c r="U2945" s="9">
        <f t="shared" si="228"/>
        <v>995</v>
      </c>
      <c r="V2945" s="2" t="s">
        <v>34</v>
      </c>
      <c r="W2945" s="10">
        <f t="shared" si="229"/>
        <v>0.05</v>
      </c>
    </row>
    <row r="2946" spans="1:23" x14ac:dyDescent="0.25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VLOOKUP(F2946:F7751,'Customer Info'!A:B,2,0)</f>
        <v>Emily</v>
      </c>
      <c r="H2946" s="6" t="str">
        <f>VLOOKUP($F$10:$F$4815,'Customer Info'!$A$1:$C$501,3,0)</f>
        <v>Burns</v>
      </c>
      <c r="I2946" s="6" t="str">
        <f>VLOOKUP($F$10:$F$4815,'Customer Info'!$A$1:$E$501,5,0)</f>
        <v>Nasik</v>
      </c>
      <c r="J2946" s="2" t="s">
        <v>246</v>
      </c>
      <c r="K2946" s="7" t="str">
        <f>VLOOKUP($J:$J,'Product Details'!$B:$C,2,0)</f>
        <v>Office_Supplies</v>
      </c>
      <c r="L2946" s="7" t="str">
        <f>VLOOKUP($J:$J,'Product Details'!$B:$D,3,0)</f>
        <v>Envelopes</v>
      </c>
      <c r="M2946" s="7"/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9528</v>
      </c>
      <c r="S2946" s="2">
        <v>37</v>
      </c>
      <c r="T2946" s="9">
        <f t="shared" si="227"/>
        <v>9565</v>
      </c>
      <c r="U2946" s="9">
        <f t="shared" si="228"/>
        <v>217</v>
      </c>
      <c r="V2946" s="2" t="s">
        <v>64</v>
      </c>
      <c r="W2946" s="10">
        <f t="shared" si="229"/>
        <v>0.05</v>
      </c>
    </row>
    <row r="2947" spans="1:23" x14ac:dyDescent="0.25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VLOOKUP(F2947:F7752,'Customer Info'!A:B,2,0)</f>
        <v>Rick</v>
      </c>
      <c r="H2947" s="6" t="str">
        <f>VLOOKUP($F$10:$F$4815,'Customer Info'!$A$1:$C$501,3,0)</f>
        <v>Duston</v>
      </c>
      <c r="I2947" s="6" t="str">
        <f>VLOOKUP($F$10:$F$4815,'Customer Info'!$A$1:$E$501,5,0)</f>
        <v>Surakarta</v>
      </c>
      <c r="J2947" s="2" t="s">
        <v>349</v>
      </c>
      <c r="K2947" s="7" t="str">
        <f>VLOOKUP($J:$J,'Product Details'!$B:$C,2,0)</f>
        <v>Furniture</v>
      </c>
      <c r="L2947" s="7" t="str">
        <f>VLOOKUP($J:$J,'Product Details'!$B:$D,3,0)</f>
        <v>Furnishings</v>
      </c>
      <c r="M2947" s="7"/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9214</v>
      </c>
      <c r="S2947" s="2">
        <v>23</v>
      </c>
      <c r="T2947" s="9">
        <f t="shared" si="227"/>
        <v>9237</v>
      </c>
      <c r="U2947" s="9">
        <f t="shared" si="228"/>
        <v>942</v>
      </c>
      <c r="V2947" s="2" t="s">
        <v>31</v>
      </c>
      <c r="W2947" s="10">
        <f t="shared" si="229"/>
        <v>0.05</v>
      </c>
    </row>
    <row r="2948" spans="1:23" x14ac:dyDescent="0.25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VLOOKUP(F2948:F7753,'Customer Info'!A:B,2,0)</f>
        <v>Sanjit</v>
      </c>
      <c r="H2948" s="6" t="str">
        <f>VLOOKUP($F$10:$F$4815,'Customer Info'!$A$1:$C$501,3,0)</f>
        <v>Chand</v>
      </c>
      <c r="I2948" s="6" t="str">
        <f>VLOOKUP($F$10:$F$4815,'Customer Info'!$A$1:$E$501,5,0)</f>
        <v>Thiruvananthapuram</v>
      </c>
      <c r="J2948" s="2" t="s">
        <v>246</v>
      </c>
      <c r="K2948" s="7" t="str">
        <f>VLOOKUP($J:$J,'Product Details'!$B:$C,2,0)</f>
        <v>Office_Supplies</v>
      </c>
      <c r="L2948" s="7" t="str">
        <f>VLOOKUP($J:$J,'Product Details'!$B:$D,3,0)</f>
        <v>Envelopes</v>
      </c>
      <c r="M2948" s="7"/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1703</v>
      </c>
      <c r="S2948" s="2">
        <v>54</v>
      </c>
      <c r="T2948" s="9">
        <f t="shared" si="227"/>
        <v>1757</v>
      </c>
      <c r="U2948" s="9">
        <f t="shared" si="228"/>
        <v>118</v>
      </c>
      <c r="V2948" s="2" t="s">
        <v>34</v>
      </c>
      <c r="W2948" s="10">
        <f t="shared" si="229"/>
        <v>0.02</v>
      </c>
    </row>
    <row r="2949" spans="1:23" x14ac:dyDescent="0.25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VLOOKUP(F2949:F7754,'Customer Info'!A:B,2,0)</f>
        <v>Shirley</v>
      </c>
      <c r="H2949" s="6" t="str">
        <f>VLOOKUP($F$10:$F$4815,'Customer Info'!$A$1:$C$501,3,0)</f>
        <v>Schmidt</v>
      </c>
      <c r="I2949" s="6" t="str">
        <f>VLOOKUP($F$10:$F$4815,'Customer Info'!$A$1:$E$501,5,0)</f>
        <v>Bijapur</v>
      </c>
      <c r="J2949" s="2" t="s">
        <v>1174</v>
      </c>
      <c r="K2949" s="7" t="str">
        <f>VLOOKUP($J:$J,'Product Details'!$B:$C,2,0)</f>
        <v>Office_Supplies</v>
      </c>
      <c r="L2949" s="7" t="str">
        <f>VLOOKUP($J:$J,'Product Details'!$B:$D,3,0)</f>
        <v>Storage</v>
      </c>
      <c r="M2949" s="7"/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15844</v>
      </c>
      <c r="S2949" s="2">
        <v>93</v>
      </c>
      <c r="T2949" s="9">
        <f t="shared" si="227"/>
        <v>15937</v>
      </c>
      <c r="U2949" s="9">
        <f t="shared" si="228"/>
        <v>1281</v>
      </c>
      <c r="V2949" s="2" t="s">
        <v>34</v>
      </c>
      <c r="W2949" s="10">
        <f t="shared" si="229"/>
        <v>0.05</v>
      </c>
    </row>
    <row r="2950" spans="1:23" x14ac:dyDescent="0.25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VLOOKUP(F2950:F7755,'Customer Info'!A:B,2,0)</f>
        <v>Tom</v>
      </c>
      <c r="H2950" s="6" t="str">
        <f>VLOOKUP($F$10:$F$4815,'Customer Info'!$A$1:$C$501,3,0)</f>
        <v>Prescott</v>
      </c>
      <c r="I2950" s="6" t="str">
        <f>VLOOKUP($F$10:$F$4815,'Customer Info'!$A$1:$E$501,5,0)</f>
        <v>Bokaro</v>
      </c>
      <c r="J2950" s="2" t="s">
        <v>1406</v>
      </c>
      <c r="K2950" s="7" t="str">
        <f>VLOOKUP($J:$J,'Product Details'!$B:$C,2,0)</f>
        <v>Office_Supplies</v>
      </c>
      <c r="L2950" s="7" t="str">
        <f>VLOOKUP($J:$J,'Product Details'!$B:$D,3,0)</f>
        <v>Art</v>
      </c>
      <c r="M2950" s="7"/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120</v>
      </c>
      <c r="S2950" s="2">
        <v>10</v>
      </c>
      <c r="T2950" s="9">
        <f t="shared" si="227"/>
        <v>130</v>
      </c>
      <c r="U2950" s="9">
        <f t="shared" si="228"/>
        <v>20</v>
      </c>
      <c r="V2950" s="2" t="s">
        <v>34</v>
      </c>
      <c r="W2950" s="10">
        <f t="shared" si="229"/>
        <v>0.02</v>
      </c>
    </row>
    <row r="2951" spans="1:23" x14ac:dyDescent="0.25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VLOOKUP(F2951:F7756,'Customer Info'!A:B,2,0)</f>
        <v>John</v>
      </c>
      <c r="H2951" s="6" t="str">
        <f>VLOOKUP($F$10:$F$4815,'Customer Info'!$A$1:$C$501,3,0)</f>
        <v>Lucas</v>
      </c>
      <c r="I2951" s="6" t="str">
        <f>VLOOKUP($F$10:$F$4815,'Customer Info'!$A$1:$E$501,5,0)</f>
        <v>Beijing</v>
      </c>
      <c r="J2951" s="2" t="s">
        <v>389</v>
      </c>
      <c r="K2951" s="7" t="str">
        <f>VLOOKUP($J:$J,'Product Details'!$B:$C,2,0)</f>
        <v>Furniture</v>
      </c>
      <c r="L2951" s="7" t="str">
        <f>VLOOKUP($J:$J,'Product Details'!$B:$D,3,0)</f>
        <v>Tables</v>
      </c>
      <c r="M2951" s="7"/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1568</v>
      </c>
      <c r="S2951" s="2">
        <v>88</v>
      </c>
      <c r="T2951" s="9">
        <f t="shared" si="227"/>
        <v>1656</v>
      </c>
      <c r="U2951" s="9">
        <f t="shared" si="228"/>
        <v>161</v>
      </c>
      <c r="V2951" s="2" t="s">
        <v>34</v>
      </c>
      <c r="W2951" s="10">
        <f t="shared" si="229"/>
        <v>0.02</v>
      </c>
    </row>
    <row r="2952" spans="1:23" x14ac:dyDescent="0.25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VLOOKUP(F2952:F7757,'Customer Info'!A:B,2,0)</f>
        <v>Tom</v>
      </c>
      <c r="H2952" s="6" t="str">
        <f>VLOOKUP($F$10:$F$4815,'Customer Info'!$A$1:$C$501,3,0)</f>
        <v>Prescott</v>
      </c>
      <c r="I2952" s="6" t="str">
        <f>VLOOKUP($F$10:$F$4815,'Customer Info'!$A$1:$E$501,5,0)</f>
        <v>Bokaro</v>
      </c>
      <c r="J2952" s="2" t="s">
        <v>100</v>
      </c>
      <c r="K2952" s="7" t="str">
        <f>VLOOKUP($J:$J,'Product Details'!$B:$C,2,0)</f>
        <v>Office_Supplies</v>
      </c>
      <c r="L2952" s="7" t="str">
        <f>VLOOKUP($J:$J,'Product Details'!$B:$D,3,0)</f>
        <v>Art</v>
      </c>
      <c r="M2952" s="7"/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410</v>
      </c>
      <c r="S2952" s="2">
        <v>10</v>
      </c>
      <c r="T2952" s="9">
        <f t="shared" si="227"/>
        <v>420</v>
      </c>
      <c r="U2952" s="9">
        <f t="shared" si="228"/>
        <v>25</v>
      </c>
      <c r="V2952" s="2" t="s">
        <v>31</v>
      </c>
      <c r="W2952" s="10">
        <f t="shared" si="229"/>
        <v>0.02</v>
      </c>
    </row>
    <row r="2953" spans="1:23" x14ac:dyDescent="0.25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VLOOKUP(F2953:F7758,'Customer Info'!A:B,2,0)</f>
        <v>Corinna</v>
      </c>
      <c r="H2953" s="6" t="str">
        <f>VLOOKUP($F$10:$F$4815,'Customer Info'!$A$1:$C$501,3,0)</f>
        <v>Mitchell</v>
      </c>
      <c r="I2953" s="6" t="str">
        <f>VLOOKUP($F$10:$F$4815,'Customer Info'!$A$1:$E$501,5,0)</f>
        <v>Augsburg</v>
      </c>
      <c r="J2953" s="2" t="s">
        <v>493</v>
      </c>
      <c r="K2953" s="7" t="str">
        <f>VLOOKUP($J:$J,'Product Details'!$B:$C,2,0)</f>
        <v>Office_Supplies</v>
      </c>
      <c r="L2953" s="7" t="str">
        <f>VLOOKUP($J:$J,'Product Details'!$B:$D,3,0)</f>
        <v>Binders</v>
      </c>
      <c r="M2953" s="7"/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305</v>
      </c>
      <c r="S2953" s="2">
        <v>10</v>
      </c>
      <c r="T2953" s="9">
        <f t="shared" si="227"/>
        <v>315</v>
      </c>
      <c r="U2953" s="9">
        <f t="shared" si="228"/>
        <v>30</v>
      </c>
      <c r="V2953" s="2" t="s">
        <v>64</v>
      </c>
      <c r="W2953" s="10">
        <f t="shared" si="229"/>
        <v>0.02</v>
      </c>
    </row>
    <row r="2954" spans="1:23" x14ac:dyDescent="0.25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VLOOKUP(F2954:F7759,'Customer Info'!A:B,2,0)</f>
        <v>Darren</v>
      </c>
      <c r="H2954" s="6" t="str">
        <f>VLOOKUP($F$10:$F$4815,'Customer Info'!$A$1:$C$501,3,0)</f>
        <v>Powers</v>
      </c>
      <c r="I2954" s="6" t="str">
        <f>VLOOKUP($F$10:$F$4815,'Customer Info'!$A$1:$E$501,5,0)</f>
        <v>Depok</v>
      </c>
      <c r="J2954" s="2" t="s">
        <v>362</v>
      </c>
      <c r="K2954" s="7" t="str">
        <f>VLOOKUP($J:$J,'Product Details'!$B:$C,2,0)</f>
        <v>Technology</v>
      </c>
      <c r="L2954" s="7" t="str">
        <f>VLOOKUP($J:$J,'Product Details'!$B:$D,3,0)</f>
        <v>Machines</v>
      </c>
      <c r="M2954" s="7"/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2342</v>
      </c>
      <c r="S2954" s="2">
        <v>25</v>
      </c>
      <c r="T2954" s="9">
        <f t="shared" si="227"/>
        <v>2367</v>
      </c>
      <c r="U2954" s="9">
        <f t="shared" si="228"/>
        <v>157</v>
      </c>
      <c r="V2954" s="2" t="s">
        <v>64</v>
      </c>
      <c r="W2954" s="10">
        <f t="shared" si="229"/>
        <v>0.02</v>
      </c>
    </row>
    <row r="2955" spans="1:23" x14ac:dyDescent="0.25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VLOOKUP(F2955:F7760,'Customer Info'!A:B,2,0)</f>
        <v>Lisa</v>
      </c>
      <c r="H2955" s="6" t="str">
        <f>VLOOKUP($F$10:$F$4815,'Customer Info'!$A$1:$C$501,3,0)</f>
        <v>Ryan</v>
      </c>
      <c r="I2955" s="6" t="str">
        <f>VLOOKUP($F$10:$F$4815,'Customer Info'!$A$1:$E$501,5,0)</f>
        <v>Berlin</v>
      </c>
      <c r="J2955" s="2" t="s">
        <v>555</v>
      </c>
      <c r="K2955" s="7" t="str">
        <f>VLOOKUP($J:$J,'Product Details'!$B:$C,2,0)</f>
        <v>Furniture</v>
      </c>
      <c r="L2955" s="7" t="str">
        <f>VLOOKUP($J:$J,'Product Details'!$B:$D,3,0)</f>
        <v>Furnishings</v>
      </c>
      <c r="M2955" s="7"/>
      <c r="N2955" s="2">
        <v>520</v>
      </c>
      <c r="O2955" s="2">
        <v>477</v>
      </c>
      <c r="P2955" s="2">
        <v>4</v>
      </c>
      <c r="Q2955" s="8">
        <f t="shared" ref="Q2955:Q3018" si="230">O2955*P2955</f>
        <v>1908</v>
      </c>
      <c r="R2955" s="8">
        <f t="shared" ref="R2955:R3018" si="231">N2955*P2955</f>
        <v>2080</v>
      </c>
      <c r="S2955" s="2">
        <v>72</v>
      </c>
      <c r="T2955" s="9">
        <f t="shared" ref="T2955:T3018" si="232">R2955+S2955</f>
        <v>2152</v>
      </c>
      <c r="U2955" s="9">
        <f t="shared" ref="U2955:U3018" si="233">T2955-Q2955</f>
        <v>244</v>
      </c>
      <c r="V2955" s="2" t="s">
        <v>64</v>
      </c>
      <c r="W2955" s="10">
        <f t="shared" ref="W2955:W3018" si="234">VLOOKUP(T:T,$X$1:$Y$7, 2, TRUE)</f>
        <v>0.02</v>
      </c>
    </row>
    <row r="2956" spans="1:23" x14ac:dyDescent="0.25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VLOOKUP(F2956:F7761,'Customer Info'!A:B,2,0)</f>
        <v>Philip</v>
      </c>
      <c r="H2956" s="6" t="str">
        <f>VLOOKUP($F$10:$F$4815,'Customer Info'!$A$1:$C$501,3,0)</f>
        <v>Fox</v>
      </c>
      <c r="I2956" s="6" t="str">
        <f>VLOOKUP($F$10:$F$4815,'Customer Info'!$A$1:$E$501,5,0)</f>
        <v>Mount Isa</v>
      </c>
      <c r="J2956" s="2" t="s">
        <v>752</v>
      </c>
      <c r="K2956" s="7" t="str">
        <f>VLOOKUP($J:$J,'Product Details'!$B:$C,2,0)</f>
        <v>Office_Supplies</v>
      </c>
      <c r="L2956" s="7" t="str">
        <f>VLOOKUP($J:$J,'Product Details'!$B:$D,3,0)</f>
        <v>Envelopes</v>
      </c>
      <c r="M2956" s="7"/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">
        <v>55</v>
      </c>
      <c r="T2956" s="9">
        <f t="shared" si="232"/>
        <v>8807</v>
      </c>
      <c r="U2956" s="9">
        <f t="shared" si="233"/>
        <v>930</v>
      </c>
      <c r="V2956" s="2" t="s">
        <v>34</v>
      </c>
      <c r="W2956" s="10">
        <f t="shared" si="234"/>
        <v>0.05</v>
      </c>
    </row>
    <row r="2957" spans="1:23" x14ac:dyDescent="0.25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VLOOKUP(F2957:F7762,'Customer Info'!A:B,2,0)</f>
        <v>Justin</v>
      </c>
      <c r="H2957" s="6" t="str">
        <f>VLOOKUP($F$10:$F$4815,'Customer Info'!$A$1:$C$501,3,0)</f>
        <v>Hirsh</v>
      </c>
      <c r="I2957" s="6" t="str">
        <f>VLOOKUP($F$10:$F$4815,'Customer Info'!$A$1:$E$501,5,0)</f>
        <v>Shangzhi</v>
      </c>
      <c r="J2957" s="2" t="s">
        <v>311</v>
      </c>
      <c r="K2957" s="7" t="str">
        <f>VLOOKUP($J:$J,'Product Details'!$B:$C,2,0)</f>
        <v>Technology</v>
      </c>
      <c r="L2957" s="7" t="str">
        <f>VLOOKUP($J:$J,'Product Details'!$B:$D,3,0)</f>
        <v>Copiers</v>
      </c>
      <c r="M2957" s="7"/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">
        <v>93</v>
      </c>
      <c r="T2957" s="9">
        <f t="shared" si="232"/>
        <v>15363</v>
      </c>
      <c r="U2957" s="9">
        <f t="shared" si="233"/>
        <v>1758</v>
      </c>
      <c r="V2957" s="2" t="s">
        <v>72</v>
      </c>
      <c r="W2957" s="10">
        <f t="shared" si="234"/>
        <v>0.05</v>
      </c>
    </row>
    <row r="2958" spans="1:23" x14ac:dyDescent="0.25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VLOOKUP(F2958:F7763,'Customer Info'!A:B,2,0)</f>
        <v>Dorothy</v>
      </c>
      <c r="H2958" s="6" t="str">
        <f>VLOOKUP($F$10:$F$4815,'Customer Info'!$A$1:$C$501,3,0)</f>
        <v>Badders</v>
      </c>
      <c r="I2958" s="6" t="str">
        <f>VLOOKUP($F$10:$F$4815,'Customer Info'!$A$1:$E$501,5,0)</f>
        <v>Nanning</v>
      </c>
      <c r="J2958" s="2" t="s">
        <v>533</v>
      </c>
      <c r="K2958" s="7" t="str">
        <f>VLOOKUP($J:$J,'Product Details'!$B:$C,2,0)</f>
        <v>Office_Supplies</v>
      </c>
      <c r="L2958" s="7" t="str">
        <f>VLOOKUP($J:$J,'Product Details'!$B:$D,3,0)</f>
        <v>Supplies</v>
      </c>
      <c r="M2958" s="7"/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">
        <v>63</v>
      </c>
      <c r="T2958" s="9">
        <f t="shared" si="232"/>
        <v>17841</v>
      </c>
      <c r="U2958" s="9">
        <f t="shared" si="233"/>
        <v>903</v>
      </c>
      <c r="V2958" s="2" t="s">
        <v>64</v>
      </c>
      <c r="W2958" s="10">
        <f t="shared" si="234"/>
        <v>0.05</v>
      </c>
    </row>
    <row r="2959" spans="1:23" x14ac:dyDescent="0.25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VLOOKUP(F2959:F7764,'Customer Info'!A:B,2,0)</f>
        <v>Michael</v>
      </c>
      <c r="H2959" s="6" t="str">
        <f>VLOOKUP($F$10:$F$4815,'Customer Info'!$A$1:$C$501,3,0)</f>
        <v>Granlund</v>
      </c>
      <c r="I2959" s="6" t="str">
        <f>VLOOKUP($F$10:$F$4815,'Customer Info'!$A$1:$E$501,5,0)</f>
        <v>Sydney</v>
      </c>
      <c r="J2959" s="2" t="s">
        <v>122</v>
      </c>
      <c r="K2959" s="7" t="str">
        <f>VLOOKUP($J:$J,'Product Details'!$B:$C,2,0)</f>
        <v>Furniture</v>
      </c>
      <c r="L2959" s="7" t="str">
        <f>VLOOKUP($J:$J,'Product Details'!$B:$D,3,0)</f>
        <v>Furnishings</v>
      </c>
      <c r="M2959" s="7"/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">
        <v>20</v>
      </c>
      <c r="T2959" s="9">
        <f t="shared" si="232"/>
        <v>1657</v>
      </c>
      <c r="U2959" s="9">
        <f t="shared" si="233"/>
        <v>125</v>
      </c>
      <c r="V2959" s="2" t="s">
        <v>64</v>
      </c>
      <c r="W2959" s="10">
        <f t="shared" si="234"/>
        <v>0.02</v>
      </c>
    </row>
    <row r="2960" spans="1:23" x14ac:dyDescent="0.25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VLOOKUP(F2960:F7765,'Customer Info'!A:B,2,0)</f>
        <v>Bryan</v>
      </c>
      <c r="H2960" s="6" t="str">
        <f>VLOOKUP($F$10:$F$4815,'Customer Info'!$A$1:$C$501,3,0)</f>
        <v>Davis</v>
      </c>
      <c r="I2960" s="6" t="str">
        <f>VLOOKUP($F$10:$F$4815,'Customer Info'!$A$1:$E$501,5,0)</f>
        <v>Delhi</v>
      </c>
      <c r="J2960" s="2" t="s">
        <v>595</v>
      </c>
      <c r="K2960" s="7" t="str">
        <f>VLOOKUP($J:$J,'Product Details'!$B:$C,2,0)</f>
        <v>Office_Supplies</v>
      </c>
      <c r="L2960" s="7" t="str">
        <f>VLOOKUP($J:$J,'Product Details'!$B:$D,3,0)</f>
        <v>Art</v>
      </c>
      <c r="M2960" s="7"/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">
        <v>30</v>
      </c>
      <c r="T2960" s="9">
        <f t="shared" si="232"/>
        <v>570</v>
      </c>
      <c r="U2960" s="9">
        <f t="shared" si="233"/>
        <v>54</v>
      </c>
      <c r="V2960" s="2" t="s">
        <v>64</v>
      </c>
      <c r="W2960" s="10">
        <f t="shared" si="234"/>
        <v>0.02</v>
      </c>
    </row>
    <row r="2961" spans="1:23" x14ac:dyDescent="0.25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VLOOKUP(F2961:F7766,'Customer Info'!A:B,2,0)</f>
        <v>Dean</v>
      </c>
      <c r="H2961" s="6" t="str">
        <f>VLOOKUP($F$10:$F$4815,'Customer Info'!$A$1:$C$501,3,0)</f>
        <v>Katz</v>
      </c>
      <c r="I2961" s="6" t="str">
        <f>VLOOKUP($F$10:$F$4815,'Customer Info'!$A$1:$E$501,5,0)</f>
        <v>Changzhou</v>
      </c>
      <c r="J2961" s="2" t="s">
        <v>263</v>
      </c>
      <c r="K2961" s="7" t="str">
        <f>VLOOKUP($J:$J,'Product Details'!$B:$C,2,0)</f>
        <v>Furniture</v>
      </c>
      <c r="L2961" s="7" t="str">
        <f>VLOOKUP($J:$J,'Product Details'!$B:$D,3,0)</f>
        <v>Chairs</v>
      </c>
      <c r="M2961" s="7"/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">
        <v>82</v>
      </c>
      <c r="T2961" s="9">
        <f t="shared" si="232"/>
        <v>6568</v>
      </c>
      <c r="U2961" s="9">
        <f t="shared" si="233"/>
        <v>670</v>
      </c>
      <c r="V2961" s="2" t="s">
        <v>34</v>
      </c>
      <c r="W2961" s="10">
        <f t="shared" si="234"/>
        <v>0.05</v>
      </c>
    </row>
    <row r="2962" spans="1:23" x14ac:dyDescent="0.25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VLOOKUP(F2962:F7767,'Customer Info'!A:B,2,0)</f>
        <v>Victoria</v>
      </c>
      <c r="H2962" s="6" t="str">
        <f>VLOOKUP($F$10:$F$4815,'Customer Info'!$A$1:$C$501,3,0)</f>
        <v>Brennan</v>
      </c>
      <c r="I2962" s="6" t="str">
        <f>VLOOKUP($F$10:$F$4815,'Customer Info'!$A$1:$E$501,5,0)</f>
        <v>Mangalore</v>
      </c>
      <c r="J2962" s="2" t="s">
        <v>420</v>
      </c>
      <c r="K2962" s="7" t="str">
        <f>VLOOKUP($J:$J,'Product Details'!$B:$C,2,0)</f>
        <v>Office_Supplies</v>
      </c>
      <c r="L2962" s="7" t="str">
        <f>VLOOKUP($J:$J,'Product Details'!$B:$D,3,0)</f>
        <v>Labels</v>
      </c>
      <c r="M2962" s="7"/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">
        <v>21</v>
      </c>
      <c r="T2962" s="9">
        <f t="shared" si="232"/>
        <v>22848</v>
      </c>
      <c r="U2962" s="9">
        <f t="shared" si="233"/>
        <v>1104</v>
      </c>
      <c r="V2962" s="2" t="s">
        <v>64</v>
      </c>
      <c r="W2962" s="10">
        <f t="shared" si="234"/>
        <v>0.05</v>
      </c>
    </row>
    <row r="2963" spans="1:23" x14ac:dyDescent="0.25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VLOOKUP(F2963:F7768,'Customer Info'!A:B,2,0)</f>
        <v>Andrew</v>
      </c>
      <c r="H2963" s="6" t="str">
        <f>VLOOKUP($F$10:$F$4815,'Customer Info'!$A$1:$C$501,3,0)</f>
        <v>Gjertsen</v>
      </c>
      <c r="I2963" s="6" t="str">
        <f>VLOOKUP($F$10:$F$4815,'Customer Info'!$A$1:$E$501,5,0)</f>
        <v>Hamburg</v>
      </c>
      <c r="J2963" s="2" t="s">
        <v>227</v>
      </c>
      <c r="K2963" s="7" t="str">
        <f>VLOOKUP($J:$J,'Product Details'!$B:$C,2,0)</f>
        <v>Furniture</v>
      </c>
      <c r="L2963" s="7" t="str">
        <f>VLOOKUP($J:$J,'Product Details'!$B:$D,3,0)</f>
        <v>Bookcases</v>
      </c>
      <c r="M2963" s="7"/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">
        <v>58</v>
      </c>
      <c r="T2963" s="9">
        <f t="shared" si="232"/>
        <v>3907</v>
      </c>
      <c r="U2963" s="9">
        <f t="shared" si="233"/>
        <v>346</v>
      </c>
      <c r="V2963" s="2" t="s">
        <v>34</v>
      </c>
      <c r="W2963" s="10">
        <f t="shared" si="234"/>
        <v>0.02</v>
      </c>
    </row>
    <row r="2964" spans="1:23" x14ac:dyDescent="0.25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VLOOKUP(F2964:F7769,'Customer Info'!A:B,2,0)</f>
        <v>Alan</v>
      </c>
      <c r="H2964" s="6" t="str">
        <f>VLOOKUP($F$10:$F$4815,'Customer Info'!$A$1:$C$501,3,0)</f>
        <v>Shonely</v>
      </c>
      <c r="I2964" s="6" t="str">
        <f>VLOOKUP($F$10:$F$4815,'Customer Info'!$A$1:$E$501,5,0)</f>
        <v>Canberra</v>
      </c>
      <c r="J2964" s="2" t="s">
        <v>913</v>
      </c>
      <c r="K2964" s="7" t="str">
        <f>VLOOKUP($J:$J,'Product Details'!$B:$C,2,0)</f>
        <v>Office_Supplies</v>
      </c>
      <c r="L2964" s="7" t="str">
        <f>VLOOKUP($J:$J,'Product Details'!$B:$D,3,0)</f>
        <v>Appliances</v>
      </c>
      <c r="M2964" s="7"/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">
        <v>30</v>
      </c>
      <c r="T2964" s="9">
        <f t="shared" si="232"/>
        <v>1318</v>
      </c>
      <c r="U2964" s="9">
        <f t="shared" si="233"/>
        <v>86</v>
      </c>
      <c r="V2964" s="2" t="s">
        <v>72</v>
      </c>
      <c r="W2964" s="10">
        <f t="shared" si="234"/>
        <v>0.02</v>
      </c>
    </row>
    <row r="2965" spans="1:23" x14ac:dyDescent="0.25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VLOOKUP(F2965:F7770,'Customer Info'!A:B,2,0)</f>
        <v>Justin</v>
      </c>
      <c r="H2965" s="6" t="str">
        <f>VLOOKUP($F$10:$F$4815,'Customer Info'!$A$1:$C$501,3,0)</f>
        <v>Deggeller</v>
      </c>
      <c r="I2965" s="6" t="str">
        <f>VLOOKUP($F$10:$F$4815,'Customer Info'!$A$1:$E$501,5,0)</f>
        <v>Gawler</v>
      </c>
      <c r="J2965" s="2" t="s">
        <v>117</v>
      </c>
      <c r="K2965" s="7" t="str">
        <f>VLOOKUP($J:$J,'Product Details'!$B:$C,2,0)</f>
        <v>Furniture</v>
      </c>
      <c r="L2965" s="7" t="str">
        <f>VLOOKUP($J:$J,'Product Details'!$B:$D,3,0)</f>
        <v>Tables</v>
      </c>
      <c r="M2965" s="7"/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">
        <v>86</v>
      </c>
      <c r="T2965" s="9">
        <f t="shared" si="232"/>
        <v>249305</v>
      </c>
      <c r="U2965" s="9">
        <f t="shared" si="233"/>
        <v>18761</v>
      </c>
      <c r="V2965" s="2" t="s">
        <v>34</v>
      </c>
      <c r="W2965" s="10">
        <f t="shared" si="234"/>
        <v>0.12</v>
      </c>
    </row>
    <row r="2966" spans="1:23" x14ac:dyDescent="0.25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VLOOKUP(F2966:F7771,'Customer Info'!A:B,2,0)</f>
        <v>Jim</v>
      </c>
      <c r="H2966" s="6" t="str">
        <f>VLOOKUP($F$10:$F$4815,'Customer Info'!$A$1:$C$501,3,0)</f>
        <v>Karlsson</v>
      </c>
      <c r="I2966" s="6" t="str">
        <f>VLOOKUP($F$10:$F$4815,'Customer Info'!$A$1:$E$501,5,0)</f>
        <v>Geelong</v>
      </c>
      <c r="J2966" s="2" t="s">
        <v>913</v>
      </c>
      <c r="K2966" s="7" t="str">
        <f>VLOOKUP($J:$J,'Product Details'!$B:$C,2,0)</f>
        <v>Office_Supplies</v>
      </c>
      <c r="L2966" s="7" t="str">
        <f>VLOOKUP($J:$J,'Product Details'!$B:$D,3,0)</f>
        <v>Appliances</v>
      </c>
      <c r="M2966" s="7"/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">
        <v>58</v>
      </c>
      <c r="T2966" s="9">
        <f t="shared" si="232"/>
        <v>12232</v>
      </c>
      <c r="U2966" s="9">
        <f t="shared" si="233"/>
        <v>616</v>
      </c>
      <c r="V2966" s="2" t="s">
        <v>34</v>
      </c>
      <c r="W2966" s="10">
        <f t="shared" si="234"/>
        <v>0.05</v>
      </c>
    </row>
    <row r="2967" spans="1:23" x14ac:dyDescent="0.25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VLOOKUP(F2967:F7772,'Customer Info'!A:B,2,0)</f>
        <v>Alex</v>
      </c>
      <c r="H2967" s="6" t="str">
        <f>VLOOKUP($F$10:$F$4815,'Customer Info'!$A$1:$C$501,3,0)</f>
        <v>Avila</v>
      </c>
      <c r="I2967" s="6" t="str">
        <f>VLOOKUP($F$10:$F$4815,'Customer Info'!$A$1:$E$501,5,0)</f>
        <v>Berlin</v>
      </c>
      <c r="J2967" s="2" t="s">
        <v>329</v>
      </c>
      <c r="K2967" s="7" t="str">
        <f>VLOOKUP($J:$J,'Product Details'!$B:$C,2,0)</f>
        <v>Office_Supplies</v>
      </c>
      <c r="L2967" s="7" t="str">
        <f>VLOOKUP($J:$J,'Product Details'!$B:$D,3,0)</f>
        <v>Appliances</v>
      </c>
      <c r="M2967" s="7"/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">
        <v>51</v>
      </c>
      <c r="T2967" s="9">
        <f t="shared" si="232"/>
        <v>5955</v>
      </c>
      <c r="U2967" s="9">
        <f t="shared" si="233"/>
        <v>492</v>
      </c>
      <c r="V2967" s="2" t="s">
        <v>64</v>
      </c>
      <c r="W2967" s="10">
        <f t="shared" si="234"/>
        <v>0.05</v>
      </c>
    </row>
    <row r="2968" spans="1:23" x14ac:dyDescent="0.25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VLOOKUP(F2968:F7773,'Customer Info'!A:B,2,0)</f>
        <v>Neil</v>
      </c>
      <c r="H2968" s="6" t="str">
        <f>VLOOKUP($F$10:$F$4815,'Customer Info'!$A$1:$C$501,3,0)</f>
        <v>Franzšsisch</v>
      </c>
      <c r="I2968" s="6" t="str">
        <f>VLOOKUP($F$10:$F$4815,'Customer Info'!$A$1:$E$501,5,0)</f>
        <v>Mount Isa</v>
      </c>
      <c r="J2968" s="2" t="s">
        <v>329</v>
      </c>
      <c r="K2968" s="7" t="str">
        <f>VLOOKUP($J:$J,'Product Details'!$B:$C,2,0)</f>
        <v>Office_Supplies</v>
      </c>
      <c r="L2968" s="7" t="str">
        <f>VLOOKUP($J:$J,'Product Details'!$B:$D,3,0)</f>
        <v>Appliances</v>
      </c>
      <c r="M2968" s="7"/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">
        <v>52</v>
      </c>
      <c r="T2968" s="9">
        <f t="shared" si="232"/>
        <v>8932</v>
      </c>
      <c r="U2968" s="9">
        <f t="shared" si="233"/>
        <v>1027</v>
      </c>
      <c r="V2968" s="2" t="s">
        <v>34</v>
      </c>
      <c r="W2968" s="10">
        <f t="shared" si="234"/>
        <v>0.05</v>
      </c>
    </row>
    <row r="2969" spans="1:23" x14ac:dyDescent="0.25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VLOOKUP(F2969:F7774,'Customer Info'!A:B,2,0)</f>
        <v>Eugene</v>
      </c>
      <c r="H2969" s="6" t="str">
        <f>VLOOKUP($F$10:$F$4815,'Customer Info'!$A$1:$C$501,3,0)</f>
        <v>Hildebrand</v>
      </c>
      <c r="I2969" s="6" t="str">
        <f>VLOOKUP($F$10:$F$4815,'Customer Info'!$A$1:$E$501,5,0)</f>
        <v>Liaocheng</v>
      </c>
      <c r="J2969" s="2" t="s">
        <v>420</v>
      </c>
      <c r="K2969" s="7" t="str">
        <f>VLOOKUP($J:$J,'Product Details'!$B:$C,2,0)</f>
        <v>Office_Supplies</v>
      </c>
      <c r="L2969" s="7" t="str">
        <f>VLOOKUP($J:$J,'Product Details'!$B:$D,3,0)</f>
        <v>Labels</v>
      </c>
      <c r="M2969" s="7"/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">
        <v>99</v>
      </c>
      <c r="T2969" s="9">
        <f t="shared" si="232"/>
        <v>2574</v>
      </c>
      <c r="U2969" s="9">
        <f t="shared" si="233"/>
        <v>195</v>
      </c>
      <c r="V2969" s="2" t="s">
        <v>34</v>
      </c>
      <c r="W2969" s="10">
        <f t="shared" si="234"/>
        <v>0.02</v>
      </c>
    </row>
    <row r="2970" spans="1:23" x14ac:dyDescent="0.25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VLOOKUP(F2970:F7775,'Customer Info'!A:B,2,0)</f>
        <v>Victoria</v>
      </c>
      <c r="H2970" s="6" t="str">
        <f>VLOOKUP($F$10:$F$4815,'Customer Info'!$A$1:$C$501,3,0)</f>
        <v>Pisteka</v>
      </c>
      <c r="I2970" s="6" t="str">
        <f>VLOOKUP($F$10:$F$4815,'Customer Info'!$A$1:$E$501,5,0)</f>
        <v>Bokaro</v>
      </c>
      <c r="J2970" s="2" t="s">
        <v>669</v>
      </c>
      <c r="K2970" s="7" t="str">
        <f>VLOOKUP($J:$J,'Product Details'!$B:$C,2,0)</f>
        <v>Technology</v>
      </c>
      <c r="L2970" s="7" t="str">
        <f>VLOOKUP($J:$J,'Product Details'!$B:$D,3,0)</f>
        <v>Phones</v>
      </c>
      <c r="M2970" s="7"/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">
        <v>69</v>
      </c>
      <c r="T2970" s="9">
        <f t="shared" si="232"/>
        <v>8403</v>
      </c>
      <c r="U2970" s="9">
        <f t="shared" si="233"/>
        <v>684</v>
      </c>
      <c r="V2970" s="2" t="s">
        <v>64</v>
      </c>
      <c r="W2970" s="10">
        <f t="shared" si="234"/>
        <v>0.05</v>
      </c>
    </row>
    <row r="2971" spans="1:23" x14ac:dyDescent="0.25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VLOOKUP(F2971:F7776,'Customer Info'!A:B,2,0)</f>
        <v>Peter</v>
      </c>
      <c r="H2971" s="6" t="str">
        <f>VLOOKUP($F$10:$F$4815,'Customer Info'!$A$1:$C$501,3,0)</f>
        <v>BŸhler</v>
      </c>
      <c r="I2971" s="6" t="str">
        <f>VLOOKUP($F$10:$F$4815,'Customer Info'!$A$1:$E$501,5,0)</f>
        <v>Dresden</v>
      </c>
      <c r="J2971" s="2" t="s">
        <v>841</v>
      </c>
      <c r="K2971" s="7" t="str">
        <f>VLOOKUP($J:$J,'Product Details'!$B:$C,2,0)</f>
        <v>Office_Supplies</v>
      </c>
      <c r="L2971" s="7" t="str">
        <f>VLOOKUP($J:$J,'Product Details'!$B:$D,3,0)</f>
        <v>Envelopes</v>
      </c>
      <c r="M2971" s="7"/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69</v>
      </c>
      <c r="S2971" s="2">
        <v>10</v>
      </c>
      <c r="T2971" s="9">
        <f t="shared" si="232"/>
        <v>79</v>
      </c>
      <c r="U2971" s="9">
        <f t="shared" si="233"/>
        <v>15</v>
      </c>
      <c r="V2971" s="2" t="s">
        <v>34</v>
      </c>
      <c r="W2971" s="10">
        <f t="shared" si="234"/>
        <v>0.02</v>
      </c>
    </row>
    <row r="2972" spans="1:23" x14ac:dyDescent="0.25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VLOOKUP(F2972:F7777,'Customer Info'!A:B,2,0)</f>
        <v>Meg</v>
      </c>
      <c r="H2972" s="6" t="str">
        <f>VLOOKUP($F$10:$F$4815,'Customer Info'!$A$1:$C$501,3,0)</f>
        <v>Tillman</v>
      </c>
      <c r="I2972" s="6" t="str">
        <f>VLOOKUP($F$10:$F$4815,'Customer Info'!$A$1:$E$501,5,0)</f>
        <v>Bangalore</v>
      </c>
      <c r="J2972" s="2" t="s">
        <v>184</v>
      </c>
      <c r="K2972" s="7" t="str">
        <f>VLOOKUP($J:$J,'Product Details'!$B:$C,2,0)</f>
        <v>Furniture</v>
      </c>
      <c r="L2972" s="7" t="str">
        <f>VLOOKUP($J:$J,'Product Details'!$B:$D,3,0)</f>
        <v>Tables</v>
      </c>
      <c r="M2972" s="7"/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9435</v>
      </c>
      <c r="S2972" s="2">
        <v>70</v>
      </c>
      <c r="T2972" s="9">
        <f t="shared" si="232"/>
        <v>9505</v>
      </c>
      <c r="U2972" s="9">
        <f t="shared" si="233"/>
        <v>690</v>
      </c>
      <c r="V2972" s="2" t="s">
        <v>31</v>
      </c>
      <c r="W2972" s="10">
        <f t="shared" si="234"/>
        <v>0.05</v>
      </c>
    </row>
    <row r="2973" spans="1:23" x14ac:dyDescent="0.25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VLOOKUP(F2973:F7778,'Customer Info'!A:B,2,0)</f>
        <v>James</v>
      </c>
      <c r="H2973" s="6" t="str">
        <f>VLOOKUP($F$10:$F$4815,'Customer Info'!$A$1:$C$501,3,0)</f>
        <v>Lanier</v>
      </c>
      <c r="I2973" s="6" t="str">
        <f>VLOOKUP($F$10:$F$4815,'Customer Info'!$A$1:$E$501,5,0)</f>
        <v>Dortmund</v>
      </c>
      <c r="J2973" s="2" t="s">
        <v>700</v>
      </c>
      <c r="K2973" s="7" t="str">
        <f>VLOOKUP($J:$J,'Product Details'!$B:$C,2,0)</f>
        <v>Technology</v>
      </c>
      <c r="L2973" s="7" t="str">
        <f>VLOOKUP($J:$J,'Product Details'!$B:$D,3,0)</f>
        <v>Accessories</v>
      </c>
      <c r="M2973" s="7"/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15728</v>
      </c>
      <c r="S2973" s="2">
        <v>93</v>
      </c>
      <c r="T2973" s="9">
        <f t="shared" si="232"/>
        <v>15821</v>
      </c>
      <c r="U2973" s="9">
        <f t="shared" si="233"/>
        <v>695</v>
      </c>
      <c r="V2973" s="2" t="s">
        <v>64</v>
      </c>
      <c r="W2973" s="10">
        <f t="shared" si="234"/>
        <v>0.05</v>
      </c>
    </row>
    <row r="2974" spans="1:23" x14ac:dyDescent="0.25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VLOOKUP(F2974:F7779,'Customer Info'!A:B,2,0)</f>
        <v>Xylona</v>
      </c>
      <c r="H2974" s="6" t="str">
        <f>VLOOKUP($F$10:$F$4815,'Customer Info'!$A$1:$C$501,3,0)</f>
        <v>Preis</v>
      </c>
      <c r="I2974" s="6" t="str">
        <f>VLOOKUP($F$10:$F$4815,'Customer Info'!$A$1:$E$501,5,0)</f>
        <v>Qidong</v>
      </c>
      <c r="J2974" s="2" t="s">
        <v>224</v>
      </c>
      <c r="K2974" s="7" t="str">
        <f>VLOOKUP($J:$J,'Product Details'!$B:$C,2,0)</f>
        <v>Office_Supplies</v>
      </c>
      <c r="L2974" s="7" t="str">
        <f>VLOOKUP($J:$J,'Product Details'!$B:$D,3,0)</f>
        <v>Supplies</v>
      </c>
      <c r="M2974" s="7"/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169</v>
      </c>
      <c r="S2974" s="2">
        <v>30</v>
      </c>
      <c r="T2974" s="9">
        <f t="shared" si="232"/>
        <v>199</v>
      </c>
      <c r="U2974" s="9">
        <f t="shared" si="233"/>
        <v>39</v>
      </c>
      <c r="V2974" s="2" t="s">
        <v>64</v>
      </c>
      <c r="W2974" s="10">
        <f t="shared" si="234"/>
        <v>0.02</v>
      </c>
    </row>
    <row r="2975" spans="1:23" x14ac:dyDescent="0.25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VLOOKUP(F2975:F7780,'Customer Info'!A:B,2,0)</f>
        <v>Dianna</v>
      </c>
      <c r="H2975" s="6" t="str">
        <f>VLOOKUP($F$10:$F$4815,'Customer Info'!$A$1:$C$501,3,0)</f>
        <v>Vittorini</v>
      </c>
      <c r="I2975" s="6" t="str">
        <f>VLOOKUP($F$10:$F$4815,'Customer Info'!$A$1:$E$501,5,0)</f>
        <v>Cottbus</v>
      </c>
      <c r="J2975" s="2" t="s">
        <v>106</v>
      </c>
      <c r="K2975" s="7" t="str">
        <f>VLOOKUP($J:$J,'Product Details'!$B:$C,2,0)</f>
        <v>Office_Supplies</v>
      </c>
      <c r="L2975" s="7" t="str">
        <f>VLOOKUP($J:$J,'Product Details'!$B:$D,3,0)</f>
        <v>Appliances</v>
      </c>
      <c r="M2975" s="7"/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3507</v>
      </c>
      <c r="S2975" s="2">
        <v>90</v>
      </c>
      <c r="T2975" s="9">
        <f t="shared" si="232"/>
        <v>3597</v>
      </c>
      <c r="U2975" s="9">
        <f t="shared" si="233"/>
        <v>288</v>
      </c>
      <c r="V2975" s="2" t="s">
        <v>64</v>
      </c>
      <c r="W2975" s="10">
        <f t="shared" si="234"/>
        <v>0.02</v>
      </c>
    </row>
    <row r="2976" spans="1:23" x14ac:dyDescent="0.25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VLOOKUP(F2976:F7781,'Customer Info'!A:B,2,0)</f>
        <v>Ann</v>
      </c>
      <c r="H2976" s="6" t="str">
        <f>VLOOKUP($F$10:$F$4815,'Customer Info'!$A$1:$C$501,3,0)</f>
        <v>Chong</v>
      </c>
      <c r="I2976" s="6" t="str">
        <f>VLOOKUP($F$10:$F$4815,'Customer Info'!$A$1:$E$501,5,0)</f>
        <v>Sydney</v>
      </c>
      <c r="J2976" s="2" t="s">
        <v>894</v>
      </c>
      <c r="K2976" s="7" t="str">
        <f>VLOOKUP($J:$J,'Product Details'!$B:$C,2,0)</f>
        <v>Technology</v>
      </c>
      <c r="L2976" s="7" t="str">
        <f>VLOOKUP($J:$J,'Product Details'!$B:$D,3,0)</f>
        <v>Machines</v>
      </c>
      <c r="M2976" s="7"/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426</v>
      </c>
      <c r="S2976" s="2">
        <v>30</v>
      </c>
      <c r="T2976" s="9">
        <f t="shared" si="232"/>
        <v>456</v>
      </c>
      <c r="U2976" s="9">
        <f t="shared" si="233"/>
        <v>54</v>
      </c>
      <c r="V2976" s="2" t="s">
        <v>34</v>
      </c>
      <c r="W2976" s="10">
        <f t="shared" si="234"/>
        <v>0.02</v>
      </c>
    </row>
    <row r="2977" spans="1:23" x14ac:dyDescent="0.25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VLOOKUP(F2977:F7782,'Customer Info'!A:B,2,0)</f>
        <v>Heather</v>
      </c>
      <c r="H2977" s="6" t="str">
        <f>VLOOKUP($F$10:$F$4815,'Customer Info'!$A$1:$C$501,3,0)</f>
        <v>Kirkland</v>
      </c>
      <c r="I2977" s="6" t="str">
        <f>VLOOKUP($F$10:$F$4815,'Customer Info'!$A$1:$E$501,5,0)</f>
        <v>Luoyang</v>
      </c>
      <c r="J2977" s="2" t="s">
        <v>197</v>
      </c>
      <c r="K2977" s="7" t="str">
        <f>VLOOKUP($J:$J,'Product Details'!$B:$C,2,0)</f>
        <v>Office_Supplies</v>
      </c>
      <c r="L2977" s="7" t="str">
        <f>VLOOKUP($J:$J,'Product Details'!$B:$D,3,0)</f>
        <v>Labels</v>
      </c>
      <c r="M2977" s="7"/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2475</v>
      </c>
      <c r="S2977" s="2">
        <v>94</v>
      </c>
      <c r="T2977" s="9">
        <f t="shared" si="232"/>
        <v>2569</v>
      </c>
      <c r="U2977" s="9">
        <f t="shared" si="233"/>
        <v>190</v>
      </c>
      <c r="V2977" s="2" t="s">
        <v>64</v>
      </c>
      <c r="W2977" s="10">
        <f t="shared" si="234"/>
        <v>0.02</v>
      </c>
    </row>
    <row r="2978" spans="1:23" x14ac:dyDescent="0.25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VLOOKUP(F2978:F7783,'Customer Info'!A:B,2,0)</f>
        <v>Xylona</v>
      </c>
      <c r="H2978" s="6" t="str">
        <f>VLOOKUP($F$10:$F$4815,'Customer Info'!$A$1:$C$501,3,0)</f>
        <v>Preis</v>
      </c>
      <c r="I2978" s="6" t="str">
        <f>VLOOKUP($F$10:$F$4815,'Customer Info'!$A$1:$E$501,5,0)</f>
        <v>Qidong</v>
      </c>
      <c r="J2978" s="2" t="s">
        <v>617</v>
      </c>
      <c r="K2978" s="7" t="str">
        <f>VLOOKUP($J:$J,'Product Details'!$B:$C,2,0)</f>
        <v>Office_Supplies</v>
      </c>
      <c r="L2978" s="7" t="str">
        <f>VLOOKUP($J:$J,'Product Details'!$B:$D,3,0)</f>
        <v>Binders</v>
      </c>
      <c r="M2978" s="7"/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6087</v>
      </c>
      <c r="S2978" s="2">
        <v>32</v>
      </c>
      <c r="T2978" s="9">
        <f t="shared" si="232"/>
        <v>6119</v>
      </c>
      <c r="U2978" s="9">
        <f t="shared" si="233"/>
        <v>311</v>
      </c>
      <c r="V2978" s="2" t="s">
        <v>31</v>
      </c>
      <c r="W2978" s="10">
        <f t="shared" si="234"/>
        <v>0.05</v>
      </c>
    </row>
    <row r="2979" spans="1:23" x14ac:dyDescent="0.25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VLOOKUP(F2979:F7784,'Customer Info'!A:B,2,0)</f>
        <v>Laurel</v>
      </c>
      <c r="H2979" s="6" t="str">
        <f>VLOOKUP($F$10:$F$4815,'Customer Info'!$A$1:$C$501,3,0)</f>
        <v>Workman</v>
      </c>
      <c r="I2979" s="6" t="str">
        <f>VLOOKUP($F$10:$F$4815,'Customer Info'!$A$1:$E$501,5,0)</f>
        <v>Dongguan</v>
      </c>
      <c r="J2979" s="2" t="s">
        <v>578</v>
      </c>
      <c r="K2979" s="7" t="str">
        <f>VLOOKUP($J:$J,'Product Details'!$B:$C,2,0)</f>
        <v>Office_Supplies</v>
      </c>
      <c r="L2979" s="7" t="str">
        <f>VLOOKUP($J:$J,'Product Details'!$B:$D,3,0)</f>
        <v>Envelopes</v>
      </c>
      <c r="M2979" s="7"/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19384</v>
      </c>
      <c r="S2979" s="2">
        <v>33</v>
      </c>
      <c r="T2979" s="9">
        <f t="shared" si="232"/>
        <v>19417</v>
      </c>
      <c r="U2979" s="9">
        <f t="shared" si="233"/>
        <v>1449</v>
      </c>
      <c r="V2979" s="2" t="s">
        <v>34</v>
      </c>
      <c r="W2979" s="10">
        <f t="shared" si="234"/>
        <v>0.05</v>
      </c>
    </row>
    <row r="2980" spans="1:23" x14ac:dyDescent="0.25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VLOOKUP(F2980:F7785,'Customer Info'!A:B,2,0)</f>
        <v>Adam</v>
      </c>
      <c r="H2980" s="6" t="str">
        <f>VLOOKUP($F$10:$F$4815,'Customer Info'!$A$1:$C$501,3,0)</f>
        <v>Bellavance</v>
      </c>
      <c r="I2980" s="6" t="str">
        <f>VLOOKUP($F$10:$F$4815,'Customer Info'!$A$1:$E$501,5,0)</f>
        <v>Kwinana</v>
      </c>
      <c r="J2980" s="2" t="s">
        <v>141</v>
      </c>
      <c r="K2980" s="7" t="str">
        <f>VLOOKUP($J:$J,'Product Details'!$B:$C,2,0)</f>
        <v>Furniture</v>
      </c>
      <c r="L2980" s="7" t="str">
        <f>VLOOKUP($J:$J,'Product Details'!$B:$D,3,0)</f>
        <v>Chairs</v>
      </c>
      <c r="M2980" s="7"/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546</v>
      </c>
      <c r="S2980" s="2">
        <v>10</v>
      </c>
      <c r="T2980" s="9">
        <f t="shared" si="232"/>
        <v>556</v>
      </c>
      <c r="U2980" s="9">
        <f t="shared" si="233"/>
        <v>38</v>
      </c>
      <c r="V2980" s="2" t="s">
        <v>64</v>
      </c>
      <c r="W2980" s="10">
        <f t="shared" si="234"/>
        <v>0.02</v>
      </c>
    </row>
    <row r="2981" spans="1:23" x14ac:dyDescent="0.25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VLOOKUP(F2981:F7786,'Customer Info'!A:B,2,0)</f>
        <v>Justin</v>
      </c>
      <c r="H2981" s="6" t="str">
        <f>VLOOKUP($F$10:$F$4815,'Customer Info'!$A$1:$C$501,3,0)</f>
        <v>Deggeller</v>
      </c>
      <c r="I2981" s="6" t="str">
        <f>VLOOKUP($F$10:$F$4815,'Customer Info'!$A$1:$E$501,5,0)</f>
        <v>Gawler</v>
      </c>
      <c r="J2981" s="2" t="s">
        <v>238</v>
      </c>
      <c r="K2981" s="7" t="str">
        <f>VLOOKUP($J:$J,'Product Details'!$B:$C,2,0)</f>
        <v>Furniture</v>
      </c>
      <c r="L2981" s="7" t="str">
        <f>VLOOKUP($J:$J,'Product Details'!$B:$D,3,0)</f>
        <v>Furnishings</v>
      </c>
      <c r="M2981" s="7"/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40383</v>
      </c>
      <c r="S2981" s="2">
        <v>40</v>
      </c>
      <c r="T2981" s="9">
        <f t="shared" si="232"/>
        <v>40423</v>
      </c>
      <c r="U2981" s="9">
        <f t="shared" si="233"/>
        <v>2614</v>
      </c>
      <c r="V2981" s="2" t="s">
        <v>31</v>
      </c>
      <c r="W2981" s="10">
        <f t="shared" si="234"/>
        <v>7.0000000000000007E-2</v>
      </c>
    </row>
    <row r="2982" spans="1:23" x14ac:dyDescent="0.25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VLOOKUP(F2982:F7787,'Customer Info'!A:B,2,0)</f>
        <v>Helen</v>
      </c>
      <c r="H2982" s="6" t="str">
        <f>VLOOKUP($F$10:$F$4815,'Customer Info'!$A$1:$C$501,3,0)</f>
        <v>Abelman</v>
      </c>
      <c r="I2982" s="6" t="str">
        <f>VLOOKUP($F$10:$F$4815,'Customer Info'!$A$1:$E$501,5,0)</f>
        <v>Berlin</v>
      </c>
      <c r="J2982" s="2" t="s">
        <v>284</v>
      </c>
      <c r="K2982" s="7" t="str">
        <f>VLOOKUP($J:$J,'Product Details'!$B:$C,2,0)</f>
        <v>Furniture</v>
      </c>
      <c r="L2982" s="7" t="str">
        <f>VLOOKUP($J:$J,'Product Details'!$B:$D,3,0)</f>
        <v>Chairs</v>
      </c>
      <c r="M2982" s="7"/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7021</v>
      </c>
      <c r="S2982" s="2">
        <v>50</v>
      </c>
      <c r="T2982" s="9">
        <f t="shared" si="232"/>
        <v>7071</v>
      </c>
      <c r="U2982" s="9">
        <f t="shared" si="233"/>
        <v>385</v>
      </c>
      <c r="V2982" s="2" t="s">
        <v>64</v>
      </c>
      <c r="W2982" s="10">
        <f t="shared" si="234"/>
        <v>0.05</v>
      </c>
    </row>
    <row r="2983" spans="1:23" x14ac:dyDescent="0.25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VLOOKUP(F2983:F7788,'Customer Info'!A:B,2,0)</f>
        <v>Evan</v>
      </c>
      <c r="H2983" s="6" t="str">
        <f>VLOOKUP($F$10:$F$4815,'Customer Info'!$A$1:$C$501,3,0)</f>
        <v>Bailliet</v>
      </c>
      <c r="I2983" s="6" t="str">
        <f>VLOOKUP($F$10:$F$4815,'Customer Info'!$A$1:$E$501,5,0)</f>
        <v>Sydney</v>
      </c>
      <c r="J2983" s="2" t="s">
        <v>389</v>
      </c>
      <c r="K2983" s="7" t="str">
        <f>VLOOKUP($J:$J,'Product Details'!$B:$C,2,0)</f>
        <v>Furniture</v>
      </c>
      <c r="L2983" s="7" t="str">
        <f>VLOOKUP($J:$J,'Product Details'!$B:$D,3,0)</f>
        <v>Tables</v>
      </c>
      <c r="M2983" s="7"/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376</v>
      </c>
      <c r="S2983" s="2">
        <v>30</v>
      </c>
      <c r="T2983" s="9">
        <f t="shared" si="232"/>
        <v>406</v>
      </c>
      <c r="U2983" s="9">
        <f t="shared" si="233"/>
        <v>60</v>
      </c>
      <c r="V2983" s="2" t="s">
        <v>72</v>
      </c>
      <c r="W2983" s="10">
        <f t="shared" si="234"/>
        <v>0.02</v>
      </c>
    </row>
    <row r="2984" spans="1:23" x14ac:dyDescent="0.25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VLOOKUP(F2984:F7789,'Customer Info'!A:B,2,0)</f>
        <v>Pamela</v>
      </c>
      <c r="H2984" s="6" t="str">
        <f>VLOOKUP($F$10:$F$4815,'Customer Info'!$A$1:$C$501,3,0)</f>
        <v>Stobb</v>
      </c>
      <c r="I2984" s="6" t="str">
        <f>VLOOKUP($F$10:$F$4815,'Customer Info'!$A$1:$E$501,5,0)</f>
        <v>Berlin</v>
      </c>
      <c r="J2984" s="2" t="s">
        <v>467</v>
      </c>
      <c r="K2984" s="7" t="str">
        <f>VLOOKUP($J:$J,'Product Details'!$B:$C,2,0)</f>
        <v>Technology</v>
      </c>
      <c r="L2984" s="7" t="str">
        <f>VLOOKUP($J:$J,'Product Details'!$B:$D,3,0)</f>
        <v>Phones</v>
      </c>
      <c r="M2984" s="7"/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6404</v>
      </c>
      <c r="S2984" s="2">
        <v>78</v>
      </c>
      <c r="T2984" s="9">
        <f t="shared" si="232"/>
        <v>6482</v>
      </c>
      <c r="U2984" s="9">
        <f t="shared" si="233"/>
        <v>442</v>
      </c>
      <c r="V2984" s="2" t="s">
        <v>64</v>
      </c>
      <c r="W2984" s="10">
        <f t="shared" si="234"/>
        <v>0.05</v>
      </c>
    </row>
    <row r="2985" spans="1:23" x14ac:dyDescent="0.25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VLOOKUP(F2985:F7790,'Customer Info'!A:B,2,0)</f>
        <v>Joy</v>
      </c>
      <c r="H2985" s="6" t="str">
        <f>VLOOKUP($F$10:$F$4815,'Customer Info'!$A$1:$C$501,3,0)</f>
        <v>Bell</v>
      </c>
      <c r="I2985" s="6" t="str">
        <f>VLOOKUP($F$10:$F$4815,'Customer Info'!$A$1:$E$501,5,0)</f>
        <v>Vijayawada</v>
      </c>
      <c r="J2985" s="2" t="s">
        <v>467</v>
      </c>
      <c r="K2985" s="7" t="str">
        <f>VLOOKUP($J:$J,'Product Details'!$B:$C,2,0)</f>
        <v>Technology</v>
      </c>
      <c r="L2985" s="7" t="str">
        <f>VLOOKUP($J:$J,'Product Details'!$B:$D,3,0)</f>
        <v>Phones</v>
      </c>
      <c r="M2985" s="7"/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22827</v>
      </c>
      <c r="S2985" s="2">
        <v>38</v>
      </c>
      <c r="T2985" s="9">
        <f t="shared" si="232"/>
        <v>22865</v>
      </c>
      <c r="U2985" s="9">
        <f t="shared" si="233"/>
        <v>1121</v>
      </c>
      <c r="V2985" s="2" t="s">
        <v>34</v>
      </c>
      <c r="W2985" s="10">
        <f t="shared" si="234"/>
        <v>0.05</v>
      </c>
    </row>
    <row r="2986" spans="1:23" x14ac:dyDescent="0.25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VLOOKUP(F2986:F7791,'Customer Info'!A:B,2,0)</f>
        <v>Kristen</v>
      </c>
      <c r="H2986" s="6" t="str">
        <f>VLOOKUP($F$10:$F$4815,'Customer Info'!$A$1:$C$501,3,0)</f>
        <v>Hastings</v>
      </c>
      <c r="I2986" s="6" t="str">
        <f>VLOOKUP($F$10:$F$4815,'Customer Info'!$A$1:$E$501,5,0)</f>
        <v>Shihezi</v>
      </c>
      <c r="J2986" s="2" t="s">
        <v>342</v>
      </c>
      <c r="K2986" s="7" t="str">
        <f>VLOOKUP($J:$J,'Product Details'!$B:$C,2,0)</f>
        <v>Technology</v>
      </c>
      <c r="L2986" s="7" t="str">
        <f>VLOOKUP($J:$J,'Product Details'!$B:$D,3,0)</f>
        <v>Copiers</v>
      </c>
      <c r="M2986" s="7"/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4498</v>
      </c>
      <c r="S2986" s="2">
        <v>97</v>
      </c>
      <c r="T2986" s="9">
        <f t="shared" si="232"/>
        <v>4595</v>
      </c>
      <c r="U2986" s="9">
        <f t="shared" si="233"/>
        <v>391</v>
      </c>
      <c r="V2986" s="2" t="s">
        <v>64</v>
      </c>
      <c r="W2986" s="10">
        <f t="shared" si="234"/>
        <v>0.02</v>
      </c>
    </row>
    <row r="2987" spans="1:23" x14ac:dyDescent="0.25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VLOOKUP(F2987:F7792,'Customer Info'!A:B,2,0)</f>
        <v>Aaron</v>
      </c>
      <c r="H2987" s="6" t="str">
        <f>VLOOKUP($F$10:$F$4815,'Customer Info'!$A$1:$C$501,3,0)</f>
        <v>Bergman</v>
      </c>
      <c r="I2987" s="6" t="str">
        <f>VLOOKUP($F$10:$F$4815,'Customer Info'!$A$1:$E$501,5,0)</f>
        <v>Halle</v>
      </c>
      <c r="J2987" s="2" t="s">
        <v>112</v>
      </c>
      <c r="K2987" s="7" t="str">
        <f>VLOOKUP($J:$J,'Product Details'!$B:$C,2,0)</f>
        <v>Office_Supplies</v>
      </c>
      <c r="L2987" s="7" t="str">
        <f>VLOOKUP($J:$J,'Product Details'!$B:$D,3,0)</f>
        <v>Storage</v>
      </c>
      <c r="M2987" s="7"/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925</v>
      </c>
      <c r="S2987" s="2">
        <v>30</v>
      </c>
      <c r="T2987" s="9">
        <f t="shared" si="232"/>
        <v>955</v>
      </c>
      <c r="U2987" s="9">
        <f t="shared" si="233"/>
        <v>85</v>
      </c>
      <c r="V2987" s="2" t="s">
        <v>34</v>
      </c>
      <c r="W2987" s="10">
        <f t="shared" si="234"/>
        <v>0.02</v>
      </c>
    </row>
    <row r="2988" spans="1:23" x14ac:dyDescent="0.25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VLOOKUP(F2988:F7793,'Customer Info'!A:B,2,0)</f>
        <v>Jas</v>
      </c>
      <c r="H2988" s="6" t="str">
        <f>VLOOKUP($F$10:$F$4815,'Customer Info'!$A$1:$C$501,3,0)</f>
        <v>O'Carroll</v>
      </c>
      <c r="I2988" s="6" t="str">
        <f>VLOOKUP($F$10:$F$4815,'Customer Info'!$A$1:$E$501,5,0)</f>
        <v>Essen</v>
      </c>
      <c r="J2988" s="2" t="s">
        <v>218</v>
      </c>
      <c r="K2988" s="7" t="str">
        <f>VLOOKUP($J:$J,'Product Details'!$B:$C,2,0)</f>
        <v>Office_Supplies</v>
      </c>
      <c r="L2988" s="7" t="str">
        <f>VLOOKUP($J:$J,'Product Details'!$B:$D,3,0)</f>
        <v>Labels</v>
      </c>
      <c r="M2988" s="7"/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10620</v>
      </c>
      <c r="S2988" s="2">
        <v>81</v>
      </c>
      <c r="T2988" s="9">
        <f t="shared" si="232"/>
        <v>10701</v>
      </c>
      <c r="U2988" s="9">
        <f t="shared" si="233"/>
        <v>1149</v>
      </c>
      <c r="V2988" s="2" t="s">
        <v>34</v>
      </c>
      <c r="W2988" s="10">
        <f t="shared" si="234"/>
        <v>0.05</v>
      </c>
    </row>
    <row r="2989" spans="1:23" x14ac:dyDescent="0.25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VLOOKUP(F2989:F7794,'Customer Info'!A:B,2,0)</f>
        <v>Maureen</v>
      </c>
      <c r="H2989" s="6" t="str">
        <f>VLOOKUP($F$10:$F$4815,'Customer Info'!$A$1:$C$501,3,0)</f>
        <v>Gastineau</v>
      </c>
      <c r="I2989" s="6" t="str">
        <f>VLOOKUP($F$10:$F$4815,'Customer Info'!$A$1:$E$501,5,0)</f>
        <v>Melton</v>
      </c>
      <c r="J2989" s="2" t="s">
        <v>132</v>
      </c>
      <c r="K2989" s="7" t="str">
        <f>VLOOKUP($J:$J,'Product Details'!$B:$C,2,0)</f>
        <v>Office_Supplies</v>
      </c>
      <c r="L2989" s="7" t="str">
        <f>VLOOKUP($J:$J,'Product Details'!$B:$D,3,0)</f>
        <v>Labels</v>
      </c>
      <c r="M2989" s="7"/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3468</v>
      </c>
      <c r="S2989" s="2">
        <v>29</v>
      </c>
      <c r="T2989" s="9">
        <f t="shared" si="232"/>
        <v>3497</v>
      </c>
      <c r="U2989" s="9">
        <f t="shared" si="233"/>
        <v>93</v>
      </c>
      <c r="V2989" s="2" t="s">
        <v>31</v>
      </c>
      <c r="W2989" s="10">
        <f t="shared" si="234"/>
        <v>0.02</v>
      </c>
    </row>
    <row r="2990" spans="1:23" x14ac:dyDescent="0.25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VLOOKUP(F2990:F7795,'Customer Info'!A:B,2,0)</f>
        <v>Jennifer</v>
      </c>
      <c r="H2990" s="6" t="str">
        <f>VLOOKUP($F$10:$F$4815,'Customer Info'!$A$1:$C$501,3,0)</f>
        <v>Jackson</v>
      </c>
      <c r="I2990" s="6" t="str">
        <f>VLOOKUP($F$10:$F$4815,'Customer Info'!$A$1:$E$501,5,0)</f>
        <v>Queanbeyan</v>
      </c>
      <c r="J2990" s="2" t="s">
        <v>702</v>
      </c>
      <c r="K2990" s="7" t="str">
        <f>VLOOKUP($J:$J,'Product Details'!$B:$C,2,0)</f>
        <v>Furniture</v>
      </c>
      <c r="L2990" s="7" t="str">
        <f>VLOOKUP($J:$J,'Product Details'!$B:$D,3,0)</f>
        <v>Tables</v>
      </c>
      <c r="M2990" s="7"/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120638</v>
      </c>
      <c r="S2990" s="2">
        <v>35</v>
      </c>
      <c r="T2990" s="9">
        <f t="shared" si="232"/>
        <v>120673</v>
      </c>
      <c r="U2990" s="9">
        <f t="shared" si="233"/>
        <v>10073</v>
      </c>
      <c r="V2990" s="2" t="s">
        <v>64</v>
      </c>
      <c r="W2990" s="10">
        <f t="shared" si="234"/>
        <v>0.12</v>
      </c>
    </row>
    <row r="2991" spans="1:23" x14ac:dyDescent="0.25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VLOOKUP(F2991:F7796,'Customer Info'!A:B,2,0)</f>
        <v>Anthony</v>
      </c>
      <c r="H2991" s="6" t="str">
        <f>VLOOKUP($F$10:$F$4815,'Customer Info'!$A$1:$C$501,3,0)</f>
        <v>Garverick</v>
      </c>
      <c r="I2991" s="6" t="str">
        <f>VLOOKUP($F$10:$F$4815,'Customer Info'!$A$1:$E$501,5,0)</f>
        <v>Delhi</v>
      </c>
      <c r="J2991" s="2" t="s">
        <v>515</v>
      </c>
      <c r="K2991" s="7" t="str">
        <f>VLOOKUP($J:$J,'Product Details'!$B:$C,2,0)</f>
        <v>Technology</v>
      </c>
      <c r="L2991" s="7" t="str">
        <f>VLOOKUP($J:$J,'Product Details'!$B:$D,3,0)</f>
        <v>Accessories</v>
      </c>
      <c r="M2991" s="7"/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1965</v>
      </c>
      <c r="S2991" s="2">
        <v>90</v>
      </c>
      <c r="T2991" s="9">
        <f t="shared" si="232"/>
        <v>2055</v>
      </c>
      <c r="U2991" s="9">
        <f t="shared" si="233"/>
        <v>185</v>
      </c>
      <c r="V2991" s="2" t="s">
        <v>34</v>
      </c>
      <c r="W2991" s="10">
        <f t="shared" si="234"/>
        <v>0.02</v>
      </c>
    </row>
    <row r="2992" spans="1:23" x14ac:dyDescent="0.25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VLOOKUP(F2992:F7797,'Customer Info'!A:B,2,0)</f>
        <v>Bill</v>
      </c>
      <c r="H2992" s="6" t="str">
        <f>VLOOKUP($F$10:$F$4815,'Customer Info'!$A$1:$C$501,3,0)</f>
        <v>Shonely</v>
      </c>
      <c r="I2992" s="6" t="str">
        <f>VLOOKUP($F$10:$F$4815,'Customer Info'!$A$1:$E$501,5,0)</f>
        <v>Jinjiang</v>
      </c>
      <c r="J2992" s="2" t="s">
        <v>286</v>
      </c>
      <c r="K2992" s="7" t="str">
        <f>VLOOKUP($J:$J,'Product Details'!$B:$C,2,0)</f>
        <v>Technology</v>
      </c>
      <c r="L2992" s="7" t="str">
        <f>VLOOKUP($J:$J,'Product Details'!$B:$D,3,0)</f>
        <v>Phones</v>
      </c>
      <c r="M2992" s="7"/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7932</v>
      </c>
      <c r="S2992" s="2">
        <v>29</v>
      </c>
      <c r="T2992" s="9">
        <f t="shared" si="232"/>
        <v>7961</v>
      </c>
      <c r="U2992" s="9">
        <f t="shared" si="233"/>
        <v>686</v>
      </c>
      <c r="V2992" s="2" t="s">
        <v>64</v>
      </c>
      <c r="W2992" s="10">
        <f t="shared" si="234"/>
        <v>0.05</v>
      </c>
    </row>
    <row r="2993" spans="1:23" x14ac:dyDescent="0.25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VLOOKUP(F2993:F7798,'Customer Info'!A:B,2,0)</f>
        <v>Peter</v>
      </c>
      <c r="H2993" s="6" t="str">
        <f>VLOOKUP($F$10:$F$4815,'Customer Info'!$A$1:$C$501,3,0)</f>
        <v>McVee</v>
      </c>
      <c r="I2993" s="6" t="str">
        <f>VLOOKUP($F$10:$F$4815,'Customer Info'!$A$1:$E$501,5,0)</f>
        <v>Hamburg</v>
      </c>
      <c r="J2993" s="2" t="s">
        <v>349</v>
      </c>
      <c r="K2993" s="7" t="str">
        <f>VLOOKUP($J:$J,'Product Details'!$B:$C,2,0)</f>
        <v>Furniture</v>
      </c>
      <c r="L2993" s="7" t="str">
        <f>VLOOKUP($J:$J,'Product Details'!$B:$D,3,0)</f>
        <v>Furnishings</v>
      </c>
      <c r="M2993" s="7"/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2612</v>
      </c>
      <c r="S2993" s="2">
        <v>55</v>
      </c>
      <c r="T2993" s="9">
        <f t="shared" si="232"/>
        <v>2667</v>
      </c>
      <c r="U2993" s="9">
        <f t="shared" si="233"/>
        <v>273</v>
      </c>
      <c r="V2993" s="2" t="s">
        <v>34</v>
      </c>
      <c r="W2993" s="10">
        <f t="shared" si="234"/>
        <v>0.02</v>
      </c>
    </row>
    <row r="2994" spans="1:23" x14ac:dyDescent="0.25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VLOOKUP(F2994:F7799,'Customer Info'!A:B,2,0)</f>
        <v>Stefanie</v>
      </c>
      <c r="H2994" s="6" t="str">
        <f>VLOOKUP($F$10:$F$4815,'Customer Info'!$A$1:$C$501,3,0)</f>
        <v>Holloman</v>
      </c>
      <c r="I2994" s="6" t="str">
        <f>VLOOKUP($F$10:$F$4815,'Customer Info'!$A$1:$E$501,5,0)</f>
        <v>Geraldton</v>
      </c>
      <c r="J2994" s="2" t="s">
        <v>235</v>
      </c>
      <c r="K2994" s="7" t="str">
        <f>VLOOKUP($J:$J,'Product Details'!$B:$C,2,0)</f>
        <v>Furniture</v>
      </c>
      <c r="L2994" s="7" t="str">
        <f>VLOOKUP($J:$J,'Product Details'!$B:$D,3,0)</f>
        <v>Chairs</v>
      </c>
      <c r="M2994" s="7"/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6747</v>
      </c>
      <c r="S2994" s="2">
        <v>88</v>
      </c>
      <c r="T2994" s="9">
        <f t="shared" si="232"/>
        <v>6835</v>
      </c>
      <c r="U2994" s="9">
        <f t="shared" si="233"/>
        <v>529</v>
      </c>
      <c r="V2994" s="2" t="s">
        <v>34</v>
      </c>
      <c r="W2994" s="10">
        <f t="shared" si="234"/>
        <v>0.05</v>
      </c>
    </row>
    <row r="2995" spans="1:23" x14ac:dyDescent="0.25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VLOOKUP(F2995:F7800,'Customer Info'!A:B,2,0)</f>
        <v>Rachel</v>
      </c>
      <c r="H2995" s="6" t="str">
        <f>VLOOKUP($F$10:$F$4815,'Customer Info'!$A$1:$C$501,3,0)</f>
        <v>Payne</v>
      </c>
      <c r="I2995" s="6" t="str">
        <f>VLOOKUP($F$10:$F$4815,'Customer Info'!$A$1:$E$501,5,0)</f>
        <v>Caloundra</v>
      </c>
      <c r="J2995" s="2" t="s">
        <v>329</v>
      </c>
      <c r="K2995" s="7" t="str">
        <f>VLOOKUP($J:$J,'Product Details'!$B:$C,2,0)</f>
        <v>Office_Supplies</v>
      </c>
      <c r="L2995" s="7" t="str">
        <f>VLOOKUP($J:$J,'Product Details'!$B:$D,3,0)</f>
        <v>Appliances</v>
      </c>
      <c r="M2995" s="7"/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5906</v>
      </c>
      <c r="S2995" s="2">
        <v>61</v>
      </c>
      <c r="T2995" s="9">
        <f t="shared" si="232"/>
        <v>5967</v>
      </c>
      <c r="U2995" s="9">
        <f t="shared" si="233"/>
        <v>701</v>
      </c>
      <c r="V2995" s="2" t="s">
        <v>34</v>
      </c>
      <c r="W2995" s="10">
        <f t="shared" si="234"/>
        <v>0.05</v>
      </c>
    </row>
    <row r="2996" spans="1:23" x14ac:dyDescent="0.25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VLOOKUP(F2996:F7801,'Customer Info'!A:B,2,0)</f>
        <v>Jonathan</v>
      </c>
      <c r="H2996" s="6" t="str">
        <f>VLOOKUP($F$10:$F$4815,'Customer Info'!$A$1:$C$501,3,0)</f>
        <v>Howell</v>
      </c>
      <c r="I2996" s="6" t="str">
        <f>VLOOKUP($F$10:$F$4815,'Customer Info'!$A$1:$E$501,5,0)</f>
        <v>Guangshui</v>
      </c>
      <c r="J2996" s="2" t="s">
        <v>215</v>
      </c>
      <c r="K2996" s="7" t="str">
        <f>VLOOKUP($J:$J,'Product Details'!$B:$C,2,0)</f>
        <v>Technology</v>
      </c>
      <c r="L2996" s="7" t="str">
        <f>VLOOKUP($J:$J,'Product Details'!$B:$D,3,0)</f>
        <v>Machines</v>
      </c>
      <c r="M2996" s="7"/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237</v>
      </c>
      <c r="S2996" s="2">
        <v>10</v>
      </c>
      <c r="T2996" s="9">
        <f t="shared" si="232"/>
        <v>247</v>
      </c>
      <c r="U2996" s="9">
        <f t="shared" si="233"/>
        <v>22</v>
      </c>
      <c r="V2996" s="2" t="s">
        <v>34</v>
      </c>
      <c r="W2996" s="10">
        <f t="shared" si="234"/>
        <v>0.02</v>
      </c>
    </row>
    <row r="2997" spans="1:23" x14ac:dyDescent="0.25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VLOOKUP(F2997:F7802,'Customer Info'!A:B,2,0)</f>
        <v>Bill</v>
      </c>
      <c r="H2997" s="6" t="str">
        <f>VLOOKUP($F$10:$F$4815,'Customer Info'!$A$1:$C$501,3,0)</f>
        <v>Eplett</v>
      </c>
      <c r="I2997" s="6" t="str">
        <f>VLOOKUP($F$10:$F$4815,'Customer Info'!$A$1:$E$501,5,0)</f>
        <v>Newcastle</v>
      </c>
      <c r="J2997" s="2" t="s">
        <v>100</v>
      </c>
      <c r="K2997" s="7" t="str">
        <f>VLOOKUP($J:$J,'Product Details'!$B:$C,2,0)</f>
        <v>Office_Supplies</v>
      </c>
      <c r="L2997" s="7" t="str">
        <f>VLOOKUP($J:$J,'Product Details'!$B:$D,3,0)</f>
        <v>Art</v>
      </c>
      <c r="M2997" s="7"/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5658</v>
      </c>
      <c r="S2997" s="2">
        <v>48</v>
      </c>
      <c r="T2997" s="9">
        <f t="shared" si="232"/>
        <v>5706</v>
      </c>
      <c r="U2997" s="9">
        <f t="shared" si="233"/>
        <v>514</v>
      </c>
      <c r="V2997" s="2" t="s">
        <v>34</v>
      </c>
      <c r="W2997" s="10">
        <f t="shared" si="234"/>
        <v>0.05</v>
      </c>
    </row>
    <row r="2998" spans="1:23" x14ac:dyDescent="0.25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VLOOKUP(F2998:F7803,'Customer Info'!A:B,2,0)</f>
        <v>Claire</v>
      </c>
      <c r="H2998" s="6" t="str">
        <f>VLOOKUP($F$10:$F$4815,'Customer Info'!$A$1:$C$501,3,0)</f>
        <v>Gute</v>
      </c>
      <c r="I2998" s="6" t="str">
        <f>VLOOKUP($F$10:$F$4815,'Customer Info'!$A$1:$E$501,5,0)</f>
        <v>Shenzhen</v>
      </c>
      <c r="J2998" s="2" t="s">
        <v>171</v>
      </c>
      <c r="K2998" s="7" t="str">
        <f>VLOOKUP($J:$J,'Product Details'!$B:$C,2,0)</f>
        <v>Office_Supplies</v>
      </c>
      <c r="L2998" s="7" t="str">
        <f>VLOOKUP($J:$J,'Product Details'!$B:$D,3,0)</f>
        <v>Labels</v>
      </c>
      <c r="M2998" s="7"/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302</v>
      </c>
      <c r="S2998" s="2">
        <v>30</v>
      </c>
      <c r="T2998" s="9">
        <f t="shared" si="232"/>
        <v>332</v>
      </c>
      <c r="U2998" s="9">
        <f t="shared" si="233"/>
        <v>54</v>
      </c>
      <c r="V2998" s="2" t="s">
        <v>64</v>
      </c>
      <c r="W2998" s="10">
        <f t="shared" si="234"/>
        <v>0.02</v>
      </c>
    </row>
    <row r="2999" spans="1:23" x14ac:dyDescent="0.25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VLOOKUP(F2999:F7804,'Customer Info'!A:B,2,0)</f>
        <v>Cari</v>
      </c>
      <c r="H2999" s="6" t="str">
        <f>VLOOKUP($F$10:$F$4815,'Customer Info'!$A$1:$C$501,3,0)</f>
        <v>Schnelling</v>
      </c>
      <c r="I2999" s="6" t="str">
        <f>VLOOKUP($F$10:$F$4815,'Customer Info'!$A$1:$E$501,5,0)</f>
        <v>Agra</v>
      </c>
      <c r="J2999" s="2" t="s">
        <v>263</v>
      </c>
      <c r="K2999" s="7" t="str">
        <f>VLOOKUP($J:$J,'Product Details'!$B:$C,2,0)</f>
        <v>Furniture</v>
      </c>
      <c r="L2999" s="7" t="str">
        <f>VLOOKUP($J:$J,'Product Details'!$B:$D,3,0)</f>
        <v>Chairs</v>
      </c>
      <c r="M2999" s="7"/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49122</v>
      </c>
      <c r="S2999" s="2">
        <v>57</v>
      </c>
      <c r="T2999" s="9">
        <f t="shared" si="232"/>
        <v>49179</v>
      </c>
      <c r="U2999" s="9">
        <f t="shared" si="233"/>
        <v>2385</v>
      </c>
      <c r="V2999" s="2" t="s">
        <v>34</v>
      </c>
      <c r="W2999" s="10">
        <f t="shared" si="234"/>
        <v>7.0000000000000007E-2</v>
      </c>
    </row>
    <row r="3000" spans="1:23" x14ac:dyDescent="0.25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VLOOKUP(F3000:F7805,'Customer Info'!A:B,2,0)</f>
        <v>Rob</v>
      </c>
      <c r="H3000" s="6" t="str">
        <f>VLOOKUP($F$10:$F$4815,'Customer Info'!$A$1:$C$501,3,0)</f>
        <v>Williams</v>
      </c>
      <c r="I3000" s="6" t="str">
        <f>VLOOKUP($F$10:$F$4815,'Customer Info'!$A$1:$E$501,5,0)</f>
        <v>Wodonga</v>
      </c>
      <c r="J3000" s="2" t="s">
        <v>46</v>
      </c>
      <c r="K3000" s="7" t="str">
        <f>VLOOKUP($J:$J,'Product Details'!$B:$C,2,0)</f>
        <v>Technology</v>
      </c>
      <c r="L3000" s="7" t="str">
        <f>VLOOKUP($J:$J,'Product Details'!$B:$D,3,0)</f>
        <v>Machines</v>
      </c>
      <c r="M3000" s="7"/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5920</v>
      </c>
      <c r="S3000" s="2">
        <v>86</v>
      </c>
      <c r="T3000" s="9">
        <f t="shared" si="232"/>
        <v>6006</v>
      </c>
      <c r="U3000" s="9">
        <f t="shared" si="233"/>
        <v>736</v>
      </c>
      <c r="V3000" s="2" t="s">
        <v>34</v>
      </c>
      <c r="W3000" s="10">
        <f t="shared" si="234"/>
        <v>0.05</v>
      </c>
    </row>
    <row r="3001" spans="1:23" x14ac:dyDescent="0.25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VLOOKUP(F3001:F7806,'Customer Info'!A:B,2,0)</f>
        <v>Jessica</v>
      </c>
      <c r="H3001" s="6" t="str">
        <f>VLOOKUP($F$10:$F$4815,'Customer Info'!$A$1:$C$501,3,0)</f>
        <v>Myrick</v>
      </c>
      <c r="I3001" s="6" t="str">
        <f>VLOOKUP($F$10:$F$4815,'Customer Info'!$A$1:$E$501,5,0)</f>
        <v>Krefeld</v>
      </c>
      <c r="J3001" s="2" t="s">
        <v>97</v>
      </c>
      <c r="K3001" s="7" t="str">
        <f>VLOOKUP($J:$J,'Product Details'!$B:$C,2,0)</f>
        <v>Technology</v>
      </c>
      <c r="L3001" s="7" t="str">
        <f>VLOOKUP($J:$J,'Product Details'!$B:$D,3,0)</f>
        <v>Machines</v>
      </c>
      <c r="M3001" s="7"/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4974</v>
      </c>
      <c r="S3001" s="2">
        <v>67</v>
      </c>
      <c r="T3001" s="9">
        <f t="shared" si="232"/>
        <v>5041</v>
      </c>
      <c r="U3001" s="9">
        <f t="shared" si="233"/>
        <v>475</v>
      </c>
      <c r="V3001" s="2" t="s">
        <v>31</v>
      </c>
      <c r="W3001" s="10">
        <f t="shared" si="234"/>
        <v>0.05</v>
      </c>
    </row>
    <row r="3002" spans="1:23" x14ac:dyDescent="0.25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VLOOKUP(F3002:F7807,'Customer Info'!A:B,2,0)</f>
        <v>Monica</v>
      </c>
      <c r="H3002" s="6" t="str">
        <f>VLOOKUP($F$10:$F$4815,'Customer Info'!$A$1:$C$501,3,0)</f>
        <v>Federle</v>
      </c>
      <c r="I3002" s="6" t="str">
        <f>VLOOKUP($F$10:$F$4815,'Customer Info'!$A$1:$E$501,5,0)</f>
        <v>Lismore</v>
      </c>
      <c r="J3002" s="2" t="s">
        <v>442</v>
      </c>
      <c r="K3002" s="7" t="str">
        <f>VLOOKUP($J:$J,'Product Details'!$B:$C,2,0)</f>
        <v>Technology</v>
      </c>
      <c r="L3002" s="7" t="str">
        <f>VLOOKUP($J:$J,'Product Details'!$B:$D,3,0)</f>
        <v>Phones</v>
      </c>
      <c r="M3002" s="7"/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11825</v>
      </c>
      <c r="S3002" s="2">
        <v>78</v>
      </c>
      <c r="T3002" s="9">
        <f t="shared" si="232"/>
        <v>11903</v>
      </c>
      <c r="U3002" s="9">
        <f t="shared" si="233"/>
        <v>743</v>
      </c>
      <c r="V3002" s="2" t="s">
        <v>64</v>
      </c>
      <c r="W3002" s="10">
        <f t="shared" si="234"/>
        <v>0.05</v>
      </c>
    </row>
    <row r="3003" spans="1:23" x14ac:dyDescent="0.25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VLOOKUP(F3003:F7808,'Customer Info'!A:B,2,0)</f>
        <v>Rick</v>
      </c>
      <c r="H3003" s="6" t="str">
        <f>VLOOKUP($F$10:$F$4815,'Customer Info'!$A$1:$C$501,3,0)</f>
        <v>Duston</v>
      </c>
      <c r="I3003" s="6" t="str">
        <f>VLOOKUP($F$10:$F$4815,'Customer Info'!$A$1:$E$501,5,0)</f>
        <v>Surakarta</v>
      </c>
      <c r="J3003" s="2" t="s">
        <v>796</v>
      </c>
      <c r="K3003" s="7" t="str">
        <f>VLOOKUP($J:$J,'Product Details'!$B:$C,2,0)</f>
        <v>Office_Supplies</v>
      </c>
      <c r="L3003" s="7" t="str">
        <f>VLOOKUP($J:$J,'Product Details'!$B:$D,3,0)</f>
        <v>Binders</v>
      </c>
      <c r="M3003" s="7"/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3309</v>
      </c>
      <c r="S3003" s="2">
        <v>69</v>
      </c>
      <c r="T3003" s="9">
        <f t="shared" si="232"/>
        <v>3378</v>
      </c>
      <c r="U3003" s="9">
        <f t="shared" si="233"/>
        <v>288</v>
      </c>
      <c r="V3003" s="2" t="s">
        <v>34</v>
      </c>
      <c r="W3003" s="10">
        <f t="shared" si="234"/>
        <v>0.02</v>
      </c>
    </row>
    <row r="3004" spans="1:23" x14ac:dyDescent="0.25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VLOOKUP(F3004:F7809,'Customer Info'!A:B,2,0)</f>
        <v>Barry</v>
      </c>
      <c r="H3004" s="6" t="str">
        <f>VLOOKUP($F$10:$F$4815,'Customer Info'!$A$1:$C$501,3,0)</f>
        <v>Blumstein</v>
      </c>
      <c r="I3004" s="6" t="str">
        <f>VLOOKUP($F$10:$F$4815,'Customer Info'!$A$1:$E$501,5,0)</f>
        <v>Gold Coast</v>
      </c>
      <c r="J3004" s="2" t="s">
        <v>329</v>
      </c>
      <c r="K3004" s="7" t="str">
        <f>VLOOKUP($J:$J,'Product Details'!$B:$C,2,0)</f>
        <v>Office_Supplies</v>
      </c>
      <c r="L3004" s="7" t="str">
        <f>VLOOKUP($J:$J,'Product Details'!$B:$D,3,0)</f>
        <v>Appliances</v>
      </c>
      <c r="M3004" s="7"/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4906</v>
      </c>
      <c r="S3004" s="2">
        <v>35</v>
      </c>
      <c r="T3004" s="9">
        <f t="shared" si="232"/>
        <v>4941</v>
      </c>
      <c r="U3004" s="9">
        <f t="shared" si="233"/>
        <v>269</v>
      </c>
      <c r="V3004" s="2" t="s">
        <v>34</v>
      </c>
      <c r="W3004" s="10">
        <f t="shared" si="234"/>
        <v>0.02</v>
      </c>
    </row>
    <row r="3005" spans="1:23" x14ac:dyDescent="0.25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VLOOKUP(F3005:F7810,'Customer Info'!A:B,2,0)</f>
        <v>Dennis</v>
      </c>
      <c r="H3005" s="6" t="str">
        <f>VLOOKUP($F$10:$F$4815,'Customer Info'!$A$1:$C$501,3,0)</f>
        <v>Pardue</v>
      </c>
      <c r="I3005" s="6" t="str">
        <f>VLOOKUP($F$10:$F$4815,'Customer Info'!$A$1:$E$501,5,0)</f>
        <v>Townsville</v>
      </c>
      <c r="J3005" s="2" t="s">
        <v>539</v>
      </c>
      <c r="K3005" s="7" t="str">
        <f>VLOOKUP($J:$J,'Product Details'!$B:$C,2,0)</f>
        <v>Technology</v>
      </c>
      <c r="L3005" s="7" t="str">
        <f>VLOOKUP($J:$J,'Product Details'!$B:$D,3,0)</f>
        <v>Copiers</v>
      </c>
      <c r="M3005" s="7"/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10740</v>
      </c>
      <c r="S3005" s="2">
        <v>20</v>
      </c>
      <c r="T3005" s="9">
        <f t="shared" si="232"/>
        <v>10760</v>
      </c>
      <c r="U3005" s="9">
        <f t="shared" si="233"/>
        <v>524</v>
      </c>
      <c r="V3005" s="2" t="s">
        <v>64</v>
      </c>
      <c r="W3005" s="10">
        <f t="shared" si="234"/>
        <v>0.05</v>
      </c>
    </row>
    <row r="3006" spans="1:23" x14ac:dyDescent="0.25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VLOOKUP(F3006:F7811,'Customer Info'!A:B,2,0)</f>
        <v>Sam</v>
      </c>
      <c r="H3006" s="6" t="str">
        <f>VLOOKUP($F$10:$F$4815,'Customer Info'!$A$1:$C$501,3,0)</f>
        <v>Craven</v>
      </c>
      <c r="I3006" s="6" t="str">
        <f>VLOOKUP($F$10:$F$4815,'Customer Info'!$A$1:$E$501,5,0)</f>
        <v>Hyderabad</v>
      </c>
      <c r="J3006" s="2" t="s">
        <v>212</v>
      </c>
      <c r="K3006" s="7" t="str">
        <f>VLOOKUP($J:$J,'Product Details'!$B:$C,2,0)</f>
        <v>Furniture</v>
      </c>
      <c r="L3006" s="7" t="str">
        <f>VLOOKUP($J:$J,'Product Details'!$B:$D,3,0)</f>
        <v>Bookcases</v>
      </c>
      <c r="M3006" s="7"/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37370</v>
      </c>
      <c r="S3006" s="2">
        <v>21</v>
      </c>
      <c r="T3006" s="9">
        <f t="shared" si="232"/>
        <v>37391</v>
      </c>
      <c r="U3006" s="9">
        <f t="shared" si="233"/>
        <v>3101</v>
      </c>
      <c r="V3006" s="2" t="s">
        <v>34</v>
      </c>
      <c r="W3006" s="10">
        <f t="shared" si="234"/>
        <v>7.0000000000000007E-2</v>
      </c>
    </row>
    <row r="3007" spans="1:23" x14ac:dyDescent="0.25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VLOOKUP(F3007:F7812,'Customer Info'!A:B,2,0)</f>
        <v>Andy</v>
      </c>
      <c r="H3007" s="6" t="str">
        <f>VLOOKUP($F$10:$F$4815,'Customer Info'!$A$1:$C$501,3,0)</f>
        <v>Yotov</v>
      </c>
      <c r="I3007" s="6" t="str">
        <f>VLOOKUP($F$10:$F$4815,'Customer Info'!$A$1:$E$501,5,0)</f>
        <v>Samarinda</v>
      </c>
      <c r="J3007" s="2" t="s">
        <v>1397</v>
      </c>
      <c r="K3007" s="7" t="str">
        <f>VLOOKUP($J:$J,'Product Details'!$B:$C,2,0)</f>
        <v>Technology</v>
      </c>
      <c r="L3007" s="7" t="str">
        <f>VLOOKUP($J:$J,'Product Details'!$B:$D,3,0)</f>
        <v>Phones</v>
      </c>
      <c r="M3007" s="7"/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33596</v>
      </c>
      <c r="S3007" s="2">
        <v>36</v>
      </c>
      <c r="T3007" s="9">
        <f t="shared" si="232"/>
        <v>33632</v>
      </c>
      <c r="U3007" s="9">
        <f t="shared" si="233"/>
        <v>1628</v>
      </c>
      <c r="V3007" s="2" t="s">
        <v>34</v>
      </c>
      <c r="W3007" s="10">
        <f t="shared" si="234"/>
        <v>7.0000000000000007E-2</v>
      </c>
    </row>
    <row r="3008" spans="1:23" x14ac:dyDescent="0.25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VLOOKUP(F3008:F7813,'Customer Info'!A:B,2,0)</f>
        <v>Lindsay</v>
      </c>
      <c r="H3008" s="6" t="str">
        <f>VLOOKUP($F$10:$F$4815,'Customer Info'!$A$1:$C$501,3,0)</f>
        <v>Shagiari</v>
      </c>
      <c r="I3008" s="6" t="str">
        <f>VLOOKUP($F$10:$F$4815,'Customer Info'!$A$1:$E$501,5,0)</f>
        <v>Canberra</v>
      </c>
      <c r="J3008" s="2" t="s">
        <v>161</v>
      </c>
      <c r="K3008" s="7" t="str">
        <f>VLOOKUP($J:$J,'Product Details'!$B:$C,2,0)</f>
        <v>Office_Supplies</v>
      </c>
      <c r="L3008" s="7" t="str">
        <f>VLOOKUP($J:$J,'Product Details'!$B:$D,3,0)</f>
        <v>Storage</v>
      </c>
      <c r="M3008" s="7"/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10440</v>
      </c>
      <c r="S3008" s="2">
        <v>78</v>
      </c>
      <c r="T3008" s="9">
        <f t="shared" si="232"/>
        <v>10518</v>
      </c>
      <c r="U3008" s="9">
        <f t="shared" si="233"/>
        <v>668</v>
      </c>
      <c r="V3008" s="2" t="s">
        <v>64</v>
      </c>
      <c r="W3008" s="10">
        <f t="shared" si="234"/>
        <v>0.05</v>
      </c>
    </row>
    <row r="3009" spans="1:23" x14ac:dyDescent="0.25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VLOOKUP(F3009:F7814,'Customer Info'!A:B,2,0)</f>
        <v>Steven</v>
      </c>
      <c r="H3009" s="6" t="str">
        <f>VLOOKUP($F$10:$F$4815,'Customer Info'!$A$1:$C$501,3,0)</f>
        <v>Cartwright</v>
      </c>
      <c r="I3009" s="6" t="str">
        <f>VLOOKUP($F$10:$F$4815,'Customer Info'!$A$1:$E$501,5,0)</f>
        <v>Newcastle</v>
      </c>
      <c r="J3009" s="2" t="s">
        <v>1001</v>
      </c>
      <c r="K3009" s="7" t="str">
        <f>VLOOKUP($J:$J,'Product Details'!$B:$C,2,0)</f>
        <v>Office_Supplies</v>
      </c>
      <c r="L3009" s="7" t="str">
        <f>VLOOKUP($J:$J,'Product Details'!$B:$D,3,0)</f>
        <v>Art</v>
      </c>
      <c r="M3009" s="7"/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164</v>
      </c>
      <c r="S3009" s="2">
        <v>10</v>
      </c>
      <c r="T3009" s="9">
        <f t="shared" si="232"/>
        <v>174</v>
      </c>
      <c r="U3009" s="9">
        <f t="shared" si="233"/>
        <v>16</v>
      </c>
      <c r="V3009" s="2" t="s">
        <v>34</v>
      </c>
      <c r="W3009" s="10">
        <f t="shared" si="234"/>
        <v>0.02</v>
      </c>
    </row>
    <row r="3010" spans="1:23" x14ac:dyDescent="0.25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VLOOKUP(F3010:F7815,'Customer Info'!A:B,2,0)</f>
        <v>Brad</v>
      </c>
      <c r="H3010" s="6" t="str">
        <f>VLOOKUP($F$10:$F$4815,'Customer Info'!$A$1:$C$501,3,0)</f>
        <v>Eason</v>
      </c>
      <c r="I3010" s="6" t="str">
        <f>VLOOKUP($F$10:$F$4815,'Customer Info'!$A$1:$E$501,5,0)</f>
        <v>Bogor</v>
      </c>
      <c r="J3010" s="2" t="s">
        <v>173</v>
      </c>
      <c r="K3010" s="7" t="str">
        <f>VLOOKUP($J:$J,'Product Details'!$B:$C,2,0)</f>
        <v>Office_Supplies</v>
      </c>
      <c r="L3010" s="7" t="str">
        <f>VLOOKUP($J:$J,'Product Details'!$B:$D,3,0)</f>
        <v>Fasteners</v>
      </c>
      <c r="M3010" s="7"/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44390</v>
      </c>
      <c r="S3010" s="2">
        <v>60</v>
      </c>
      <c r="T3010" s="9">
        <f t="shared" si="232"/>
        <v>44450</v>
      </c>
      <c r="U3010" s="9">
        <f t="shared" si="233"/>
        <v>4880</v>
      </c>
      <c r="V3010" s="2" t="s">
        <v>34</v>
      </c>
      <c r="W3010" s="10">
        <f t="shared" si="234"/>
        <v>7.0000000000000007E-2</v>
      </c>
    </row>
    <row r="3011" spans="1:23" x14ac:dyDescent="0.25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VLOOKUP(F3011:F7816,'Customer Info'!A:B,2,0)</f>
        <v>Shahid</v>
      </c>
      <c r="H3011" s="6" t="str">
        <f>VLOOKUP($F$10:$F$4815,'Customer Info'!$A$1:$C$501,3,0)</f>
        <v>Collister</v>
      </c>
      <c r="I3011" s="6" t="str">
        <f>VLOOKUP($F$10:$F$4815,'Customer Info'!$A$1:$E$501,5,0)</f>
        <v>Solapur</v>
      </c>
      <c r="J3011" s="2" t="s">
        <v>841</v>
      </c>
      <c r="K3011" s="7" t="str">
        <f>VLOOKUP($J:$J,'Product Details'!$B:$C,2,0)</f>
        <v>Office_Supplies</v>
      </c>
      <c r="L3011" s="7" t="str">
        <f>VLOOKUP($J:$J,'Product Details'!$B:$D,3,0)</f>
        <v>Envelopes</v>
      </c>
      <c r="M3011" s="7"/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420</v>
      </c>
      <c r="S3011" s="2">
        <v>30</v>
      </c>
      <c r="T3011" s="9">
        <f t="shared" si="232"/>
        <v>450</v>
      </c>
      <c r="U3011" s="9">
        <f t="shared" si="233"/>
        <v>39</v>
      </c>
      <c r="V3011" s="2" t="s">
        <v>31</v>
      </c>
      <c r="W3011" s="10">
        <f t="shared" si="234"/>
        <v>0.02</v>
      </c>
    </row>
    <row r="3012" spans="1:23" x14ac:dyDescent="0.25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VLOOKUP(F3012:F7817,'Customer Info'!A:B,2,0)</f>
        <v>Alan</v>
      </c>
      <c r="H3012" s="6" t="str">
        <f>VLOOKUP($F$10:$F$4815,'Customer Info'!$A$1:$C$501,3,0)</f>
        <v>Schoenberger</v>
      </c>
      <c r="I3012" s="6" t="str">
        <f>VLOOKUP($F$10:$F$4815,'Customer Info'!$A$1:$E$501,5,0)</f>
        <v>Anshan</v>
      </c>
      <c r="J3012" s="2" t="s">
        <v>42</v>
      </c>
      <c r="K3012" s="7" t="str">
        <f>VLOOKUP($J:$J,'Product Details'!$B:$C,2,0)</f>
        <v>Office_Supplies</v>
      </c>
      <c r="L3012" s="7" t="str">
        <f>VLOOKUP($J:$J,'Product Details'!$B:$D,3,0)</f>
        <v>Supplies</v>
      </c>
      <c r="M3012" s="7"/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9408</v>
      </c>
      <c r="S3012" s="2">
        <v>43</v>
      </c>
      <c r="T3012" s="9">
        <f t="shared" si="232"/>
        <v>9451</v>
      </c>
      <c r="U3012" s="9">
        <f t="shared" si="233"/>
        <v>729</v>
      </c>
      <c r="V3012" s="2" t="s">
        <v>34</v>
      </c>
      <c r="W3012" s="10">
        <f t="shared" si="234"/>
        <v>0.05</v>
      </c>
    </row>
    <row r="3013" spans="1:23" x14ac:dyDescent="0.25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VLOOKUP(F3013:F7818,'Customer Info'!A:B,2,0)</f>
        <v>Anthony</v>
      </c>
      <c r="H3013" s="6" t="str">
        <f>VLOOKUP($F$10:$F$4815,'Customer Info'!$A$1:$C$501,3,0)</f>
        <v>O'Donnell</v>
      </c>
      <c r="I3013" s="6" t="str">
        <f>VLOOKUP($F$10:$F$4815,'Customer Info'!$A$1:$E$501,5,0)</f>
        <v>Berlin</v>
      </c>
      <c r="J3013" s="2" t="s">
        <v>221</v>
      </c>
      <c r="K3013" s="7" t="str">
        <f>VLOOKUP($J:$J,'Product Details'!$B:$C,2,0)</f>
        <v>Office_Supplies</v>
      </c>
      <c r="L3013" s="7" t="str">
        <f>VLOOKUP($J:$J,'Product Details'!$B:$D,3,0)</f>
        <v>Storage</v>
      </c>
      <c r="M3013" s="7"/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4755</v>
      </c>
      <c r="S3013" s="2">
        <v>39</v>
      </c>
      <c r="T3013" s="9">
        <f t="shared" si="232"/>
        <v>4794</v>
      </c>
      <c r="U3013" s="9">
        <f t="shared" si="233"/>
        <v>309</v>
      </c>
      <c r="V3013" s="2" t="s">
        <v>64</v>
      </c>
      <c r="W3013" s="10">
        <f t="shared" si="234"/>
        <v>0.02</v>
      </c>
    </row>
    <row r="3014" spans="1:23" x14ac:dyDescent="0.25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VLOOKUP(F3014:F7819,'Customer Info'!A:B,2,0)</f>
        <v>Erica</v>
      </c>
      <c r="H3014" s="6" t="str">
        <f>VLOOKUP($F$10:$F$4815,'Customer Info'!$A$1:$C$501,3,0)</f>
        <v>Hackney</v>
      </c>
      <c r="I3014" s="6" t="str">
        <f>VLOOKUP($F$10:$F$4815,'Customer Info'!$A$1:$E$501,5,0)</f>
        <v>Adelaide</v>
      </c>
      <c r="J3014" s="2" t="s">
        <v>867</v>
      </c>
      <c r="K3014" s="7" t="str">
        <f>VLOOKUP($J:$J,'Product Details'!$B:$C,2,0)</f>
        <v>Furniture</v>
      </c>
      <c r="L3014" s="7" t="str">
        <f>VLOOKUP($J:$J,'Product Details'!$B:$D,3,0)</f>
        <v>Chairs</v>
      </c>
      <c r="M3014" s="7"/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5432</v>
      </c>
      <c r="S3014" s="2">
        <v>26</v>
      </c>
      <c r="T3014" s="9">
        <f t="shared" si="232"/>
        <v>5458</v>
      </c>
      <c r="U3014" s="9">
        <f t="shared" si="233"/>
        <v>430</v>
      </c>
      <c r="V3014" s="2" t="s">
        <v>64</v>
      </c>
      <c r="W3014" s="10">
        <f t="shared" si="234"/>
        <v>0.05</v>
      </c>
    </row>
    <row r="3015" spans="1:23" x14ac:dyDescent="0.25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VLOOKUP(F3015:F7820,'Customer Info'!A:B,2,0)</f>
        <v>Dennis</v>
      </c>
      <c r="H3015" s="6" t="str">
        <f>VLOOKUP($F$10:$F$4815,'Customer Info'!$A$1:$C$501,3,0)</f>
        <v>Pardue</v>
      </c>
      <c r="I3015" s="6" t="str">
        <f>VLOOKUP($F$10:$F$4815,'Customer Info'!$A$1:$E$501,5,0)</f>
        <v>Townsville</v>
      </c>
      <c r="J3015" s="2" t="s">
        <v>860</v>
      </c>
      <c r="K3015" s="7" t="str">
        <f>VLOOKUP($J:$J,'Product Details'!$B:$C,2,0)</f>
        <v>Furniture</v>
      </c>
      <c r="L3015" s="7" t="str">
        <f>VLOOKUP($J:$J,'Product Details'!$B:$D,3,0)</f>
        <v>Bookcases</v>
      </c>
      <c r="M3015" s="7"/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23766</v>
      </c>
      <c r="S3015" s="2">
        <v>69</v>
      </c>
      <c r="T3015" s="9">
        <f t="shared" si="232"/>
        <v>23835</v>
      </c>
      <c r="U3015" s="9">
        <f t="shared" si="233"/>
        <v>1851</v>
      </c>
      <c r="V3015" s="2" t="s">
        <v>34</v>
      </c>
      <c r="W3015" s="10">
        <f t="shared" si="234"/>
        <v>0.05</v>
      </c>
    </row>
    <row r="3016" spans="1:23" x14ac:dyDescent="0.25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VLOOKUP(F3016:F7821,'Customer Info'!A:B,2,0)</f>
        <v>Kean</v>
      </c>
      <c r="H3016" s="6" t="str">
        <f>VLOOKUP($F$10:$F$4815,'Customer Info'!$A$1:$C$501,3,0)</f>
        <v>Thornton</v>
      </c>
      <c r="I3016" s="6" t="str">
        <f>VLOOKUP($F$10:$F$4815,'Customer Info'!$A$1:$E$501,5,0)</f>
        <v>Brisbane</v>
      </c>
      <c r="J3016" s="2" t="s">
        <v>500</v>
      </c>
      <c r="K3016" s="7" t="str">
        <f>VLOOKUP($J:$J,'Product Details'!$B:$C,2,0)</f>
        <v>Furniture</v>
      </c>
      <c r="L3016" s="7" t="str">
        <f>VLOOKUP($J:$J,'Product Details'!$B:$D,3,0)</f>
        <v>Tables</v>
      </c>
      <c r="M3016" s="7"/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13152</v>
      </c>
      <c r="S3016" s="2">
        <v>54</v>
      </c>
      <c r="T3016" s="9">
        <f t="shared" si="232"/>
        <v>13206</v>
      </c>
      <c r="U3016" s="9">
        <f t="shared" si="233"/>
        <v>1042</v>
      </c>
      <c r="V3016" s="2" t="s">
        <v>64</v>
      </c>
      <c r="W3016" s="10">
        <f t="shared" si="234"/>
        <v>0.05</v>
      </c>
    </row>
    <row r="3017" spans="1:23" x14ac:dyDescent="0.25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VLOOKUP(F3017:F7822,'Customer Info'!A:B,2,0)</f>
        <v>Jessica</v>
      </c>
      <c r="H3017" s="6" t="str">
        <f>VLOOKUP($F$10:$F$4815,'Customer Info'!$A$1:$C$501,3,0)</f>
        <v>Myrick</v>
      </c>
      <c r="I3017" s="6" t="str">
        <f>VLOOKUP($F$10:$F$4815,'Customer Info'!$A$1:$E$501,5,0)</f>
        <v>Krefeld</v>
      </c>
      <c r="J3017" s="2" t="s">
        <v>60</v>
      </c>
      <c r="K3017" s="7" t="str">
        <f>VLOOKUP($J:$J,'Product Details'!$B:$C,2,0)</f>
        <v>Technology</v>
      </c>
      <c r="L3017" s="7" t="str">
        <f>VLOOKUP($J:$J,'Product Details'!$B:$D,3,0)</f>
        <v>Accessories</v>
      </c>
      <c r="M3017" s="7"/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1281</v>
      </c>
      <c r="S3017" s="2">
        <v>30</v>
      </c>
      <c r="T3017" s="9">
        <f t="shared" si="232"/>
        <v>1311</v>
      </c>
      <c r="U3017" s="9">
        <f t="shared" si="233"/>
        <v>135</v>
      </c>
      <c r="V3017" s="2" t="s">
        <v>34</v>
      </c>
      <c r="W3017" s="10">
        <f t="shared" si="234"/>
        <v>0.02</v>
      </c>
    </row>
    <row r="3018" spans="1:23" x14ac:dyDescent="0.25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VLOOKUP(F3018:F7823,'Customer Info'!A:B,2,0)</f>
        <v>Roland</v>
      </c>
      <c r="H3018" s="6" t="str">
        <f>VLOOKUP($F$10:$F$4815,'Customer Info'!$A$1:$C$501,3,0)</f>
        <v>Murray</v>
      </c>
      <c r="I3018" s="6" t="str">
        <f>VLOOKUP($F$10:$F$4815,'Customer Info'!$A$1:$E$501,5,0)</f>
        <v>Frankfurt</v>
      </c>
      <c r="J3018" s="2" t="s">
        <v>698</v>
      </c>
      <c r="K3018" s="7" t="str">
        <f>VLOOKUP($J:$J,'Product Details'!$B:$C,2,0)</f>
        <v>Furniture</v>
      </c>
      <c r="L3018" s="7" t="str">
        <f>VLOOKUP($J:$J,'Product Details'!$B:$D,3,0)</f>
        <v>Chairs</v>
      </c>
      <c r="M3018" s="7"/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10308</v>
      </c>
      <c r="S3018" s="2">
        <v>32</v>
      </c>
      <c r="T3018" s="9">
        <f t="shared" si="232"/>
        <v>10340</v>
      </c>
      <c r="U3018" s="9">
        <f t="shared" si="233"/>
        <v>1070</v>
      </c>
      <c r="V3018" s="2" t="s">
        <v>34</v>
      </c>
      <c r="W3018" s="10">
        <f t="shared" si="234"/>
        <v>0.05</v>
      </c>
    </row>
    <row r="3019" spans="1:23" x14ac:dyDescent="0.25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VLOOKUP(F3019:F7824,'Customer Info'!A:B,2,0)</f>
        <v>Stuart</v>
      </c>
      <c r="H3019" s="6" t="str">
        <f>VLOOKUP($F$10:$F$4815,'Customer Info'!$A$1:$C$501,3,0)</f>
        <v>Calhoun</v>
      </c>
      <c r="I3019" s="6" t="str">
        <f>VLOOKUP($F$10:$F$4815,'Customer Info'!$A$1:$E$501,5,0)</f>
        <v>Bochum</v>
      </c>
      <c r="J3019" s="2" t="s">
        <v>345</v>
      </c>
      <c r="K3019" s="7" t="str">
        <f>VLOOKUP($J:$J,'Product Details'!$B:$C,2,0)</f>
        <v>Furniture</v>
      </c>
      <c r="L3019" s="7" t="str">
        <f>VLOOKUP($J:$J,'Product Details'!$B:$D,3,0)</f>
        <v>Chairs</v>
      </c>
      <c r="M3019" s="7"/>
      <c r="N3019" s="2">
        <v>1545</v>
      </c>
      <c r="O3019" s="2">
        <v>1486</v>
      </c>
      <c r="P3019" s="2">
        <v>2</v>
      </c>
      <c r="Q3019" s="8">
        <f t="shared" ref="Q3019:Q3082" si="235">O3019*P3019</f>
        <v>2972</v>
      </c>
      <c r="R3019" s="8">
        <f t="shared" ref="R3019:R3082" si="236">N3019*P3019</f>
        <v>3090</v>
      </c>
      <c r="S3019" s="2">
        <v>92</v>
      </c>
      <c r="T3019" s="9">
        <f t="shared" ref="T3019:T3082" si="237">R3019+S3019</f>
        <v>3182</v>
      </c>
      <c r="U3019" s="9">
        <f t="shared" ref="U3019:U3082" si="238">T3019-Q3019</f>
        <v>210</v>
      </c>
      <c r="V3019" s="2" t="s">
        <v>31</v>
      </c>
      <c r="W3019" s="10">
        <f t="shared" ref="W3019:W3082" si="239">VLOOKUP(T:T,$X$1:$Y$7, 2, TRUE)</f>
        <v>0.02</v>
      </c>
    </row>
    <row r="3020" spans="1:23" x14ac:dyDescent="0.25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VLOOKUP(F3020:F7825,'Customer Info'!A:B,2,0)</f>
        <v>Erin</v>
      </c>
      <c r="H3020" s="6" t="str">
        <f>VLOOKUP($F$10:$F$4815,'Customer Info'!$A$1:$C$501,3,0)</f>
        <v>Smith</v>
      </c>
      <c r="I3020" s="6" t="str">
        <f>VLOOKUP($F$10:$F$4815,'Customer Info'!$A$1:$E$501,5,0)</f>
        <v>Yuci</v>
      </c>
      <c r="J3020" s="2" t="s">
        <v>208</v>
      </c>
      <c r="K3020" s="7" t="str">
        <f>VLOOKUP($J:$J,'Product Details'!$B:$C,2,0)</f>
        <v>Office_Supplies</v>
      </c>
      <c r="L3020" s="7" t="str">
        <f>VLOOKUP($J:$J,'Product Details'!$B:$D,3,0)</f>
        <v>Labels</v>
      </c>
      <c r="M3020" s="7"/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">
        <v>21</v>
      </c>
      <c r="T3020" s="9">
        <f t="shared" si="237"/>
        <v>1755</v>
      </c>
      <c r="U3020" s="9">
        <f t="shared" si="238"/>
        <v>53</v>
      </c>
      <c r="V3020" s="2" t="s">
        <v>34</v>
      </c>
      <c r="W3020" s="10">
        <f t="shared" si="239"/>
        <v>0.02</v>
      </c>
    </row>
    <row r="3021" spans="1:23" x14ac:dyDescent="0.25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VLOOKUP(F3021:F7826,'Customer Info'!A:B,2,0)</f>
        <v>Laurel</v>
      </c>
      <c r="H3021" s="6" t="str">
        <f>VLOOKUP($F$10:$F$4815,'Customer Info'!$A$1:$C$501,3,0)</f>
        <v>Beltran</v>
      </c>
      <c r="I3021" s="6" t="str">
        <f>VLOOKUP($F$10:$F$4815,'Customer Info'!$A$1:$E$501,5,0)</f>
        <v>Bonn</v>
      </c>
      <c r="J3021" s="2" t="s">
        <v>359</v>
      </c>
      <c r="K3021" s="7" t="str">
        <f>VLOOKUP($J:$J,'Product Details'!$B:$C,2,0)</f>
        <v>Office_Supplies</v>
      </c>
      <c r="L3021" s="7" t="str">
        <f>VLOOKUP($J:$J,'Product Details'!$B:$D,3,0)</f>
        <v>Binders</v>
      </c>
      <c r="M3021" s="7"/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">
        <v>78</v>
      </c>
      <c r="T3021" s="9">
        <f t="shared" si="237"/>
        <v>3270</v>
      </c>
      <c r="U3021" s="9">
        <f t="shared" si="238"/>
        <v>260</v>
      </c>
      <c r="V3021" s="2" t="s">
        <v>34</v>
      </c>
      <c r="W3021" s="10">
        <f t="shared" si="239"/>
        <v>0.02</v>
      </c>
    </row>
    <row r="3022" spans="1:23" x14ac:dyDescent="0.25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VLOOKUP(F3022:F7827,'Customer Info'!A:B,2,0)</f>
        <v>Lisa</v>
      </c>
      <c r="H3022" s="6" t="str">
        <f>VLOOKUP($F$10:$F$4815,'Customer Info'!$A$1:$C$501,3,0)</f>
        <v>DeCherney</v>
      </c>
      <c r="I3022" s="6" t="str">
        <f>VLOOKUP($F$10:$F$4815,'Customer Info'!$A$1:$E$501,5,0)</f>
        <v>Ningbo</v>
      </c>
      <c r="J3022" s="2" t="s">
        <v>191</v>
      </c>
      <c r="K3022" s="7" t="str">
        <f>VLOOKUP($J:$J,'Product Details'!$B:$C,2,0)</f>
        <v>Furniture</v>
      </c>
      <c r="L3022" s="7" t="str">
        <f>VLOOKUP($J:$J,'Product Details'!$B:$D,3,0)</f>
        <v>Tables</v>
      </c>
      <c r="M3022" s="7"/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">
        <v>24</v>
      </c>
      <c r="T3022" s="9">
        <f t="shared" si="237"/>
        <v>5658</v>
      </c>
      <c r="U3022" s="9">
        <f t="shared" si="238"/>
        <v>288</v>
      </c>
      <c r="V3022" s="2" t="s">
        <v>34</v>
      </c>
      <c r="W3022" s="10">
        <f t="shared" si="239"/>
        <v>0.05</v>
      </c>
    </row>
    <row r="3023" spans="1:23" x14ac:dyDescent="0.25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VLOOKUP(F3023:F7828,'Customer Info'!A:B,2,0)</f>
        <v>Sally</v>
      </c>
      <c r="H3023" s="6" t="str">
        <f>VLOOKUP($F$10:$F$4815,'Customer Info'!$A$1:$C$501,3,0)</f>
        <v>Hughsby</v>
      </c>
      <c r="I3023" s="6" t="str">
        <f>VLOOKUP($F$10:$F$4815,'Customer Info'!$A$1:$E$501,5,0)</f>
        <v>Depok</v>
      </c>
      <c r="J3023" s="2" t="s">
        <v>235</v>
      </c>
      <c r="K3023" s="7" t="str">
        <f>VLOOKUP($J:$J,'Product Details'!$B:$C,2,0)</f>
        <v>Furniture</v>
      </c>
      <c r="L3023" s="7" t="str">
        <f>VLOOKUP($J:$J,'Product Details'!$B:$D,3,0)</f>
        <v>Chairs</v>
      </c>
      <c r="M3023" s="7"/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">
        <v>47</v>
      </c>
      <c r="T3023" s="9">
        <f t="shared" si="237"/>
        <v>50879</v>
      </c>
      <c r="U3023" s="9">
        <f t="shared" si="238"/>
        <v>4727</v>
      </c>
      <c r="V3023" s="2" t="s">
        <v>64</v>
      </c>
      <c r="W3023" s="10">
        <f t="shared" si="239"/>
        <v>0.09</v>
      </c>
    </row>
    <row r="3024" spans="1:23" x14ac:dyDescent="0.25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VLOOKUP(F3024:F7829,'Customer Info'!A:B,2,0)</f>
        <v>Giulietta</v>
      </c>
      <c r="H3024" s="6" t="str">
        <f>VLOOKUP($F$10:$F$4815,'Customer Info'!$A$1:$C$501,3,0)</f>
        <v>Weimer</v>
      </c>
      <c r="I3024" s="6" t="str">
        <f>VLOOKUP($F$10:$F$4815,'Customer Info'!$A$1:$E$501,5,0)</f>
        <v>Suihua</v>
      </c>
      <c r="J3024" s="2" t="s">
        <v>420</v>
      </c>
      <c r="K3024" s="7" t="str">
        <f>VLOOKUP($J:$J,'Product Details'!$B:$C,2,0)</f>
        <v>Office_Supplies</v>
      </c>
      <c r="L3024" s="7" t="str">
        <f>VLOOKUP($J:$J,'Product Details'!$B:$D,3,0)</f>
        <v>Labels</v>
      </c>
      <c r="M3024" s="7"/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">
        <v>61</v>
      </c>
      <c r="T3024" s="9">
        <f t="shared" si="237"/>
        <v>4967</v>
      </c>
      <c r="U3024" s="9">
        <f t="shared" si="238"/>
        <v>295</v>
      </c>
      <c r="V3024" s="2" t="s">
        <v>34</v>
      </c>
      <c r="W3024" s="10">
        <f t="shared" si="239"/>
        <v>0.02</v>
      </c>
    </row>
    <row r="3025" spans="1:23" x14ac:dyDescent="0.25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VLOOKUP(F3025:F7830,'Customer Info'!A:B,2,0)</f>
        <v>Rick</v>
      </c>
      <c r="H3025" s="6" t="str">
        <f>VLOOKUP($F$10:$F$4815,'Customer Info'!$A$1:$C$501,3,0)</f>
        <v>Reed</v>
      </c>
      <c r="I3025" s="6" t="str">
        <f>VLOOKUP($F$10:$F$4815,'Customer Info'!$A$1:$E$501,5,0)</f>
        <v>Lucknow</v>
      </c>
      <c r="J3025" s="2" t="s">
        <v>60</v>
      </c>
      <c r="K3025" s="7" t="str">
        <f>VLOOKUP($J:$J,'Product Details'!$B:$C,2,0)</f>
        <v>Technology</v>
      </c>
      <c r="L3025" s="7" t="str">
        <f>VLOOKUP($J:$J,'Product Details'!$B:$D,3,0)</f>
        <v>Accessories</v>
      </c>
      <c r="M3025" s="7"/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">
        <v>49</v>
      </c>
      <c r="T3025" s="9">
        <f t="shared" si="237"/>
        <v>5587</v>
      </c>
      <c r="U3025" s="9">
        <f t="shared" si="238"/>
        <v>313</v>
      </c>
      <c r="V3025" s="2" t="s">
        <v>64</v>
      </c>
      <c r="W3025" s="10">
        <f t="shared" si="239"/>
        <v>0.05</v>
      </c>
    </row>
    <row r="3026" spans="1:23" x14ac:dyDescent="0.25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VLOOKUP(F3026:F7831,'Customer Info'!A:B,2,0)</f>
        <v>Maureen</v>
      </c>
      <c r="H3026" s="6" t="str">
        <f>VLOOKUP($F$10:$F$4815,'Customer Info'!$A$1:$C$501,3,0)</f>
        <v>Fritzler</v>
      </c>
      <c r="I3026" s="6" t="str">
        <f>VLOOKUP($F$10:$F$4815,'Customer Info'!$A$1:$E$501,5,0)</f>
        <v>BadenBaden</v>
      </c>
      <c r="J3026" s="2" t="s">
        <v>377</v>
      </c>
      <c r="K3026" s="7" t="str">
        <f>VLOOKUP($J:$J,'Product Details'!$B:$C,2,0)</f>
        <v>Furniture</v>
      </c>
      <c r="L3026" s="7" t="str">
        <f>VLOOKUP($J:$J,'Product Details'!$B:$D,3,0)</f>
        <v>Tables</v>
      </c>
      <c r="M3026" s="7"/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">
        <v>47</v>
      </c>
      <c r="T3026" s="9">
        <f t="shared" si="237"/>
        <v>45701</v>
      </c>
      <c r="U3026" s="9">
        <f t="shared" si="238"/>
        <v>2213</v>
      </c>
      <c r="V3026" s="2" t="s">
        <v>34</v>
      </c>
      <c r="W3026" s="10">
        <f t="shared" si="239"/>
        <v>7.0000000000000007E-2</v>
      </c>
    </row>
    <row r="3027" spans="1:23" x14ac:dyDescent="0.25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VLOOKUP(F3027:F7832,'Customer Info'!A:B,2,0)</f>
        <v>Lynn</v>
      </c>
      <c r="H3027" s="6" t="str">
        <f>VLOOKUP($F$10:$F$4815,'Customer Info'!$A$1:$C$501,3,0)</f>
        <v>Smith</v>
      </c>
      <c r="I3027" s="6" t="str">
        <f>VLOOKUP($F$10:$F$4815,'Customer Info'!$A$1:$E$501,5,0)</f>
        <v>Guiping</v>
      </c>
      <c r="J3027" s="2" t="s">
        <v>817</v>
      </c>
      <c r="K3027" s="7" t="str">
        <f>VLOOKUP($J:$J,'Product Details'!$B:$C,2,0)</f>
        <v>Office_Supplies</v>
      </c>
      <c r="L3027" s="7" t="str">
        <f>VLOOKUP($J:$J,'Product Details'!$B:$D,3,0)</f>
        <v>Labels</v>
      </c>
      <c r="M3027" s="7"/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">
        <v>30</v>
      </c>
      <c r="T3027" s="9">
        <f t="shared" si="237"/>
        <v>358</v>
      </c>
      <c r="U3027" s="9">
        <f t="shared" si="238"/>
        <v>54</v>
      </c>
      <c r="V3027" s="2" t="s">
        <v>34</v>
      </c>
      <c r="W3027" s="10">
        <f t="shared" si="239"/>
        <v>0.02</v>
      </c>
    </row>
    <row r="3028" spans="1:23" x14ac:dyDescent="0.25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VLOOKUP(F3028:F7833,'Customer Info'!A:B,2,0)</f>
        <v>Victoria</v>
      </c>
      <c r="H3028" s="6" t="str">
        <f>VLOOKUP($F$10:$F$4815,'Customer Info'!$A$1:$C$501,3,0)</f>
        <v>Wilson</v>
      </c>
      <c r="I3028" s="6" t="str">
        <f>VLOOKUP($F$10:$F$4815,'Customer Info'!$A$1:$E$501,5,0)</f>
        <v>Berlin</v>
      </c>
      <c r="J3028" s="2" t="s">
        <v>436</v>
      </c>
      <c r="K3028" s="7" t="str">
        <f>VLOOKUP($J:$J,'Product Details'!$B:$C,2,0)</f>
        <v>Technology</v>
      </c>
      <c r="L3028" s="7" t="str">
        <f>VLOOKUP($J:$J,'Product Details'!$B:$D,3,0)</f>
        <v>Accessories</v>
      </c>
      <c r="M3028" s="7"/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">
        <v>92</v>
      </c>
      <c r="T3028" s="9">
        <f t="shared" si="237"/>
        <v>5172</v>
      </c>
      <c r="U3028" s="9">
        <f t="shared" si="238"/>
        <v>378</v>
      </c>
      <c r="V3028" s="2" t="s">
        <v>72</v>
      </c>
      <c r="W3028" s="10">
        <f t="shared" si="239"/>
        <v>0.05</v>
      </c>
    </row>
    <row r="3029" spans="1:23" x14ac:dyDescent="0.25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VLOOKUP(F3029:F7834,'Customer Info'!A:B,2,0)</f>
        <v>Carl</v>
      </c>
      <c r="H3029" s="6" t="str">
        <f>VLOOKUP($F$10:$F$4815,'Customer Info'!$A$1:$C$501,3,0)</f>
        <v>Weiss</v>
      </c>
      <c r="I3029" s="6" t="str">
        <f>VLOOKUP($F$10:$F$4815,'Customer Info'!$A$1:$E$501,5,0)</f>
        <v>Tianjin</v>
      </c>
      <c r="J3029" s="2" t="s">
        <v>436</v>
      </c>
      <c r="K3029" s="7" t="str">
        <f>VLOOKUP($J:$J,'Product Details'!$B:$C,2,0)</f>
        <v>Technology</v>
      </c>
      <c r="L3029" s="7" t="str">
        <f>VLOOKUP($J:$J,'Product Details'!$B:$D,3,0)</f>
        <v>Accessories</v>
      </c>
      <c r="M3029" s="7"/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">
        <v>10</v>
      </c>
      <c r="T3029" s="9">
        <f t="shared" si="237"/>
        <v>97</v>
      </c>
      <c r="U3029" s="9">
        <f t="shared" si="238"/>
        <v>17</v>
      </c>
      <c r="V3029" s="2" t="s">
        <v>34</v>
      </c>
      <c r="W3029" s="10">
        <f t="shared" si="239"/>
        <v>0.02</v>
      </c>
    </row>
    <row r="3030" spans="1:23" x14ac:dyDescent="0.25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VLOOKUP(F3030:F7835,'Customer Info'!A:B,2,0)</f>
        <v>Roland</v>
      </c>
      <c r="H3030" s="6" t="str">
        <f>VLOOKUP($F$10:$F$4815,'Customer Info'!$A$1:$C$501,3,0)</f>
        <v>Murray</v>
      </c>
      <c r="I3030" s="6" t="str">
        <f>VLOOKUP($F$10:$F$4815,'Customer Info'!$A$1:$E$501,5,0)</f>
        <v>Frankfurt</v>
      </c>
      <c r="J3030" s="2" t="s">
        <v>151</v>
      </c>
      <c r="K3030" s="7" t="str">
        <f>VLOOKUP($J:$J,'Product Details'!$B:$C,2,0)</f>
        <v>Office_Supplies</v>
      </c>
      <c r="L3030" s="7" t="str">
        <f>VLOOKUP($J:$J,'Product Details'!$B:$D,3,0)</f>
        <v>Appliances</v>
      </c>
      <c r="M3030" s="7"/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">
        <v>64</v>
      </c>
      <c r="T3030" s="9">
        <f t="shared" si="237"/>
        <v>2666</v>
      </c>
      <c r="U3030" s="9">
        <f t="shared" si="238"/>
        <v>303</v>
      </c>
      <c r="V3030" s="2" t="s">
        <v>64</v>
      </c>
      <c r="W3030" s="10">
        <f t="shared" si="239"/>
        <v>0.02</v>
      </c>
    </row>
    <row r="3031" spans="1:23" x14ac:dyDescent="0.25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VLOOKUP(F3031:F7836,'Customer Info'!A:B,2,0)</f>
        <v>Justin</v>
      </c>
      <c r="H3031" s="6" t="str">
        <f>VLOOKUP($F$10:$F$4815,'Customer Info'!$A$1:$C$501,3,0)</f>
        <v>Hirsh</v>
      </c>
      <c r="I3031" s="6" t="str">
        <f>VLOOKUP($F$10:$F$4815,'Customer Info'!$A$1:$E$501,5,0)</f>
        <v>Surakarta</v>
      </c>
      <c r="J3031" s="2" t="s">
        <v>1174</v>
      </c>
      <c r="K3031" s="7" t="str">
        <f>VLOOKUP($J:$J,'Product Details'!$B:$C,2,0)</f>
        <v>Office_Supplies</v>
      </c>
      <c r="L3031" s="7" t="str">
        <f>VLOOKUP($J:$J,'Product Details'!$B:$D,3,0)</f>
        <v>Storage</v>
      </c>
      <c r="M3031" s="7"/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">
        <v>63</v>
      </c>
      <c r="T3031" s="9">
        <f t="shared" si="237"/>
        <v>6611</v>
      </c>
      <c r="U3031" s="9">
        <f t="shared" si="238"/>
        <v>247</v>
      </c>
      <c r="V3031" s="2" t="s">
        <v>72</v>
      </c>
      <c r="W3031" s="10">
        <f t="shared" si="239"/>
        <v>0.05</v>
      </c>
    </row>
    <row r="3032" spans="1:23" x14ac:dyDescent="0.25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VLOOKUP(F3032:F7837,'Customer Info'!A:B,2,0)</f>
        <v>Deanra</v>
      </c>
      <c r="H3032" s="6" t="str">
        <f>VLOOKUP($F$10:$F$4815,'Customer Info'!$A$1:$C$501,3,0)</f>
        <v>Eno</v>
      </c>
      <c r="I3032" s="6" t="str">
        <f>VLOOKUP($F$10:$F$4815,'Customer Info'!$A$1:$E$501,5,0)</f>
        <v>Langen</v>
      </c>
      <c r="J3032" s="2" t="s">
        <v>359</v>
      </c>
      <c r="K3032" s="7" t="str">
        <f>VLOOKUP($J:$J,'Product Details'!$B:$C,2,0)</f>
        <v>Office_Supplies</v>
      </c>
      <c r="L3032" s="7" t="str">
        <f>VLOOKUP($J:$J,'Product Details'!$B:$D,3,0)</f>
        <v>Binders</v>
      </c>
      <c r="M3032" s="7"/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">
        <v>10</v>
      </c>
      <c r="T3032" s="9">
        <f t="shared" si="237"/>
        <v>73</v>
      </c>
      <c r="U3032" s="9">
        <f t="shared" si="238"/>
        <v>14</v>
      </c>
      <c r="V3032" s="2" t="s">
        <v>64</v>
      </c>
      <c r="W3032" s="10">
        <f t="shared" si="239"/>
        <v>0.02</v>
      </c>
    </row>
    <row r="3033" spans="1:23" x14ac:dyDescent="0.25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VLOOKUP(F3033:F7838,'Customer Info'!A:B,2,0)</f>
        <v>Toby</v>
      </c>
      <c r="H3033" s="6" t="str">
        <f>VLOOKUP($F$10:$F$4815,'Customer Info'!$A$1:$C$501,3,0)</f>
        <v>Braunhardt</v>
      </c>
      <c r="I3033" s="6" t="str">
        <f>VLOOKUP($F$10:$F$4815,'Customer Info'!$A$1:$E$501,5,0)</f>
        <v>Jiangyan</v>
      </c>
      <c r="J3033" s="2" t="s">
        <v>707</v>
      </c>
      <c r="K3033" s="7" t="str">
        <f>VLOOKUP($J:$J,'Product Details'!$B:$C,2,0)</f>
        <v>Office_Supplies</v>
      </c>
      <c r="L3033" s="7" t="str">
        <f>VLOOKUP($J:$J,'Product Details'!$B:$D,3,0)</f>
        <v>Supplies</v>
      </c>
      <c r="M3033" s="7"/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">
        <v>38</v>
      </c>
      <c r="T3033" s="9">
        <f t="shared" si="237"/>
        <v>27110</v>
      </c>
      <c r="U3033" s="9">
        <f t="shared" si="238"/>
        <v>1062</v>
      </c>
      <c r="V3033" s="2" t="s">
        <v>31</v>
      </c>
      <c r="W3033" s="10">
        <f t="shared" si="239"/>
        <v>7.0000000000000007E-2</v>
      </c>
    </row>
    <row r="3034" spans="1:23" x14ac:dyDescent="0.25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VLOOKUP(F3034:F7839,'Customer Info'!A:B,2,0)</f>
        <v>Ivan</v>
      </c>
      <c r="H3034" s="6" t="str">
        <f>VLOOKUP($F$10:$F$4815,'Customer Info'!$A$1:$C$501,3,0)</f>
        <v>Gibson</v>
      </c>
      <c r="I3034" s="6" t="str">
        <f>VLOOKUP($F$10:$F$4815,'Customer Info'!$A$1:$E$501,5,0)</f>
        <v>Perth</v>
      </c>
      <c r="J3034" s="2" t="s">
        <v>962</v>
      </c>
      <c r="K3034" s="7" t="str">
        <f>VLOOKUP($J:$J,'Product Details'!$B:$C,2,0)</f>
        <v>Furniture</v>
      </c>
      <c r="L3034" s="7" t="str">
        <f>VLOOKUP($J:$J,'Product Details'!$B:$D,3,0)</f>
        <v>Bookcases</v>
      </c>
      <c r="M3034" s="7"/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">
        <v>39</v>
      </c>
      <c r="T3034" s="9">
        <f t="shared" si="237"/>
        <v>79068</v>
      </c>
      <c r="U3034" s="9">
        <f t="shared" si="238"/>
        <v>8616</v>
      </c>
      <c r="V3034" s="2" t="s">
        <v>34</v>
      </c>
      <c r="W3034" s="10">
        <f t="shared" si="239"/>
        <v>0.09</v>
      </c>
    </row>
    <row r="3035" spans="1:23" x14ac:dyDescent="0.25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VLOOKUP(F3035:F7840,'Customer Info'!A:B,2,0)</f>
        <v>Brad</v>
      </c>
      <c r="H3035" s="6" t="str">
        <f>VLOOKUP($F$10:$F$4815,'Customer Info'!$A$1:$C$501,3,0)</f>
        <v>Eason</v>
      </c>
      <c r="I3035" s="6" t="str">
        <f>VLOOKUP($F$10:$F$4815,'Customer Info'!$A$1:$E$501,5,0)</f>
        <v>Bogor</v>
      </c>
      <c r="J3035" s="2" t="s">
        <v>281</v>
      </c>
      <c r="K3035" s="7" t="str">
        <f>VLOOKUP($J:$J,'Product Details'!$B:$C,2,0)</f>
        <v>Furniture</v>
      </c>
      <c r="L3035" s="7" t="str">
        <f>VLOOKUP($J:$J,'Product Details'!$B:$D,3,0)</f>
        <v>Chairs</v>
      </c>
      <c r="M3035" s="7"/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9768</v>
      </c>
      <c r="S3035" s="2">
        <v>64</v>
      </c>
      <c r="T3035" s="9">
        <f t="shared" si="237"/>
        <v>9832</v>
      </c>
      <c r="U3035" s="9">
        <f t="shared" si="238"/>
        <v>700</v>
      </c>
      <c r="V3035" s="2" t="s">
        <v>72</v>
      </c>
      <c r="W3035" s="10">
        <f t="shared" si="239"/>
        <v>0.05</v>
      </c>
    </row>
    <row r="3036" spans="1:23" x14ac:dyDescent="0.25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VLOOKUP(F3036:F7841,'Customer Info'!A:B,2,0)</f>
        <v>Jack</v>
      </c>
      <c r="H3036" s="6" t="str">
        <f>VLOOKUP($F$10:$F$4815,'Customer Info'!$A$1:$C$501,3,0)</f>
        <v>O'Briant</v>
      </c>
      <c r="I3036" s="6" t="str">
        <f>VLOOKUP($F$10:$F$4815,'Customer Info'!$A$1:$E$501,5,0)</f>
        <v>Jammu</v>
      </c>
      <c r="J3036" s="2" t="s">
        <v>1406</v>
      </c>
      <c r="K3036" s="7" t="str">
        <f>VLOOKUP($J:$J,'Product Details'!$B:$C,2,0)</f>
        <v>Office_Supplies</v>
      </c>
      <c r="L3036" s="7" t="str">
        <f>VLOOKUP($J:$J,'Product Details'!$B:$D,3,0)</f>
        <v>Art</v>
      </c>
      <c r="M3036" s="7"/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73818</v>
      </c>
      <c r="S3036" s="2">
        <v>57</v>
      </c>
      <c r="T3036" s="9">
        <f t="shared" si="237"/>
        <v>73875</v>
      </c>
      <c r="U3036" s="9">
        <f t="shared" si="238"/>
        <v>5529</v>
      </c>
      <c r="V3036" s="2" t="s">
        <v>34</v>
      </c>
      <c r="W3036" s="10">
        <f t="shared" si="239"/>
        <v>0.09</v>
      </c>
    </row>
    <row r="3037" spans="1:23" x14ac:dyDescent="0.25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VLOOKUP(F3037:F7842,'Customer Info'!A:B,2,0)</f>
        <v>Dennis</v>
      </c>
      <c r="H3037" s="6" t="str">
        <f>VLOOKUP($F$10:$F$4815,'Customer Info'!$A$1:$C$501,3,0)</f>
        <v>Pardue</v>
      </c>
      <c r="I3037" s="6" t="str">
        <f>VLOOKUP($F$10:$F$4815,'Customer Info'!$A$1:$E$501,5,0)</f>
        <v>Townsville</v>
      </c>
      <c r="J3037" s="2" t="s">
        <v>227</v>
      </c>
      <c r="K3037" s="7" t="str">
        <f>VLOOKUP($J:$J,'Product Details'!$B:$C,2,0)</f>
        <v>Furniture</v>
      </c>
      <c r="L3037" s="7" t="str">
        <f>VLOOKUP($J:$J,'Product Details'!$B:$D,3,0)</f>
        <v>Bookcases</v>
      </c>
      <c r="M3037" s="7"/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35325</v>
      </c>
      <c r="S3037" s="2">
        <v>65</v>
      </c>
      <c r="T3037" s="9">
        <f t="shared" si="237"/>
        <v>35390</v>
      </c>
      <c r="U3037" s="9">
        <f t="shared" si="238"/>
        <v>2665</v>
      </c>
      <c r="V3037" s="2" t="s">
        <v>34</v>
      </c>
      <c r="W3037" s="10">
        <f t="shared" si="239"/>
        <v>7.0000000000000007E-2</v>
      </c>
    </row>
    <row r="3038" spans="1:23" x14ac:dyDescent="0.25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VLOOKUP(F3038:F7843,'Customer Info'!A:B,2,0)</f>
        <v>Giulietta</v>
      </c>
      <c r="H3038" s="6" t="str">
        <f>VLOOKUP($F$10:$F$4815,'Customer Info'!$A$1:$C$501,3,0)</f>
        <v>Weimer</v>
      </c>
      <c r="I3038" s="6" t="str">
        <f>VLOOKUP($F$10:$F$4815,'Customer Info'!$A$1:$E$501,5,0)</f>
        <v>Suihua</v>
      </c>
      <c r="J3038" s="2" t="s">
        <v>106</v>
      </c>
      <c r="K3038" s="7" t="str">
        <f>VLOOKUP($J:$J,'Product Details'!$B:$C,2,0)</f>
        <v>Office_Supplies</v>
      </c>
      <c r="L3038" s="7" t="str">
        <f>VLOOKUP($J:$J,'Product Details'!$B:$D,3,0)</f>
        <v>Appliances</v>
      </c>
      <c r="M3038" s="7"/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234</v>
      </c>
      <c r="S3038" s="2">
        <v>10</v>
      </c>
      <c r="T3038" s="9">
        <f t="shared" si="237"/>
        <v>244</v>
      </c>
      <c r="U3038" s="9">
        <f t="shared" si="238"/>
        <v>22</v>
      </c>
      <c r="V3038" s="2" t="s">
        <v>34</v>
      </c>
      <c r="W3038" s="10">
        <f t="shared" si="239"/>
        <v>0.02</v>
      </c>
    </row>
    <row r="3039" spans="1:23" x14ac:dyDescent="0.25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VLOOKUP(F3039:F7844,'Customer Info'!A:B,2,0)</f>
        <v>Laurel</v>
      </c>
      <c r="H3039" s="6" t="str">
        <f>VLOOKUP($F$10:$F$4815,'Customer Info'!$A$1:$C$501,3,0)</f>
        <v>Elliston</v>
      </c>
      <c r="I3039" s="6" t="str">
        <f>VLOOKUP($F$10:$F$4815,'Customer Info'!$A$1:$E$501,5,0)</f>
        <v>Herten</v>
      </c>
      <c r="J3039" s="2" t="s">
        <v>539</v>
      </c>
      <c r="K3039" s="7" t="str">
        <f>VLOOKUP($J:$J,'Product Details'!$B:$C,2,0)</f>
        <v>Technology</v>
      </c>
      <c r="L3039" s="7" t="str">
        <f>VLOOKUP($J:$J,'Product Details'!$B:$D,3,0)</f>
        <v>Copiers</v>
      </c>
      <c r="M3039" s="7"/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9240</v>
      </c>
      <c r="S3039" s="2">
        <v>72</v>
      </c>
      <c r="T3039" s="9">
        <f t="shared" si="237"/>
        <v>9312</v>
      </c>
      <c r="U3039" s="9">
        <f t="shared" si="238"/>
        <v>1152</v>
      </c>
      <c r="V3039" s="2" t="s">
        <v>34</v>
      </c>
      <c r="W3039" s="10">
        <f t="shared" si="239"/>
        <v>0.05</v>
      </c>
    </row>
    <row r="3040" spans="1:23" x14ac:dyDescent="0.25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VLOOKUP(F3040:F7845,'Customer Info'!A:B,2,0)</f>
        <v>Giulietta</v>
      </c>
      <c r="H3040" s="6" t="str">
        <f>VLOOKUP($F$10:$F$4815,'Customer Info'!$A$1:$C$501,3,0)</f>
        <v>Weimer</v>
      </c>
      <c r="I3040" s="6" t="str">
        <f>VLOOKUP($F$10:$F$4815,'Customer Info'!$A$1:$E$501,5,0)</f>
        <v>Suihua</v>
      </c>
      <c r="J3040" s="2" t="s">
        <v>263</v>
      </c>
      <c r="K3040" s="7" t="str">
        <f>VLOOKUP($J:$J,'Product Details'!$B:$C,2,0)</f>
        <v>Furniture</v>
      </c>
      <c r="L3040" s="7" t="str">
        <f>VLOOKUP($J:$J,'Product Details'!$B:$D,3,0)</f>
        <v>Chairs</v>
      </c>
      <c r="M3040" s="7"/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1158</v>
      </c>
      <c r="S3040" s="2">
        <v>30</v>
      </c>
      <c r="T3040" s="9">
        <f t="shared" si="237"/>
        <v>1188</v>
      </c>
      <c r="U3040" s="9">
        <f t="shared" si="238"/>
        <v>150</v>
      </c>
      <c r="V3040" s="2" t="s">
        <v>34</v>
      </c>
      <c r="W3040" s="10">
        <f t="shared" si="239"/>
        <v>0.02</v>
      </c>
    </row>
    <row r="3041" spans="1:23" x14ac:dyDescent="0.25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VLOOKUP(F3041:F7846,'Customer Info'!A:B,2,0)</f>
        <v>Brendan</v>
      </c>
      <c r="H3041" s="6" t="str">
        <f>VLOOKUP($F$10:$F$4815,'Customer Info'!$A$1:$C$501,3,0)</f>
        <v>Dodson</v>
      </c>
      <c r="I3041" s="6" t="str">
        <f>VLOOKUP($F$10:$F$4815,'Customer Info'!$A$1:$E$501,5,0)</f>
        <v>Adelaide</v>
      </c>
      <c r="J3041" s="2" t="s">
        <v>623</v>
      </c>
      <c r="K3041" s="7" t="str">
        <f>VLOOKUP($J:$J,'Product Details'!$B:$C,2,0)</f>
        <v>Office_Supplies</v>
      </c>
      <c r="L3041" s="7" t="str">
        <f>VLOOKUP($J:$J,'Product Details'!$B:$D,3,0)</f>
        <v>Storage</v>
      </c>
      <c r="M3041" s="7"/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25408</v>
      </c>
      <c r="S3041" s="2">
        <v>70</v>
      </c>
      <c r="T3041" s="9">
        <f t="shared" si="237"/>
        <v>25478</v>
      </c>
      <c r="U3041" s="9">
        <f t="shared" si="238"/>
        <v>550</v>
      </c>
      <c r="V3041" s="2" t="s">
        <v>64</v>
      </c>
      <c r="W3041" s="10">
        <f t="shared" si="239"/>
        <v>7.0000000000000007E-2</v>
      </c>
    </row>
    <row r="3042" spans="1:23" x14ac:dyDescent="0.25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VLOOKUP(F3042:F7847,'Customer Info'!A:B,2,0)</f>
        <v>Mitch</v>
      </c>
      <c r="H3042" s="6" t="str">
        <f>VLOOKUP($F$10:$F$4815,'Customer Info'!$A$1:$C$501,3,0)</f>
        <v>Willingham</v>
      </c>
      <c r="I3042" s="6" t="str">
        <f>VLOOKUP($F$10:$F$4815,'Customer Info'!$A$1:$E$501,5,0)</f>
        <v>Berlin</v>
      </c>
      <c r="J3042" s="2" t="s">
        <v>243</v>
      </c>
      <c r="K3042" s="7" t="str">
        <f>VLOOKUP($J:$J,'Product Details'!$B:$C,2,0)</f>
        <v>Office_Supplies</v>
      </c>
      <c r="L3042" s="7" t="str">
        <f>VLOOKUP($J:$J,'Product Details'!$B:$D,3,0)</f>
        <v>Storage</v>
      </c>
      <c r="M3042" s="7"/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7653</v>
      </c>
      <c r="S3042" s="2">
        <v>35</v>
      </c>
      <c r="T3042" s="9">
        <f t="shared" si="237"/>
        <v>7688</v>
      </c>
      <c r="U3042" s="9">
        <f t="shared" si="238"/>
        <v>320</v>
      </c>
      <c r="V3042" s="2" t="s">
        <v>34</v>
      </c>
      <c r="W3042" s="10">
        <f t="shared" si="239"/>
        <v>0.05</v>
      </c>
    </row>
    <row r="3043" spans="1:23" x14ac:dyDescent="0.25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VLOOKUP(F3043:F7848,'Customer Info'!A:B,2,0)</f>
        <v>Brooke</v>
      </c>
      <c r="H3043" s="6" t="str">
        <f>VLOOKUP($F$10:$F$4815,'Customer Info'!$A$1:$C$501,3,0)</f>
        <v>Gillingham</v>
      </c>
      <c r="I3043" s="6" t="str">
        <f>VLOOKUP($F$10:$F$4815,'Customer Info'!$A$1:$E$501,5,0)</f>
        <v>Mysore</v>
      </c>
      <c r="J3043" s="2" t="s">
        <v>256</v>
      </c>
      <c r="K3043" s="7" t="str">
        <f>VLOOKUP($J:$J,'Product Details'!$B:$C,2,0)</f>
        <v>Office_Supplies</v>
      </c>
      <c r="L3043" s="7" t="str">
        <f>VLOOKUP($J:$J,'Product Details'!$B:$D,3,0)</f>
        <v>Supplies</v>
      </c>
      <c r="M3043" s="7"/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11818</v>
      </c>
      <c r="S3043" s="2">
        <v>98</v>
      </c>
      <c r="T3043" s="9">
        <f t="shared" si="237"/>
        <v>11916</v>
      </c>
      <c r="U3043" s="9">
        <f t="shared" si="238"/>
        <v>860</v>
      </c>
      <c r="V3043" s="2" t="s">
        <v>64</v>
      </c>
      <c r="W3043" s="10">
        <f t="shared" si="239"/>
        <v>0.05</v>
      </c>
    </row>
    <row r="3044" spans="1:23" x14ac:dyDescent="0.25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VLOOKUP(F3044:F7849,'Customer Info'!A:B,2,0)</f>
        <v>Craig</v>
      </c>
      <c r="H3044" s="6" t="str">
        <f>VLOOKUP($F$10:$F$4815,'Customer Info'!$A$1:$C$501,3,0)</f>
        <v>Carroll</v>
      </c>
      <c r="I3044" s="6" t="str">
        <f>VLOOKUP($F$10:$F$4815,'Customer Info'!$A$1:$E$501,5,0)</f>
        <v>Augsburg</v>
      </c>
      <c r="J3044" s="2" t="s">
        <v>377</v>
      </c>
      <c r="K3044" s="7" t="str">
        <f>VLOOKUP($J:$J,'Product Details'!$B:$C,2,0)</f>
        <v>Furniture</v>
      </c>
      <c r="L3044" s="7" t="str">
        <f>VLOOKUP($J:$J,'Product Details'!$B:$D,3,0)</f>
        <v>Tables</v>
      </c>
      <c r="M3044" s="7"/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1358</v>
      </c>
      <c r="S3044" s="2">
        <v>33</v>
      </c>
      <c r="T3044" s="9">
        <f t="shared" si="237"/>
        <v>1391</v>
      </c>
      <c r="U3044" s="9">
        <f t="shared" si="238"/>
        <v>97</v>
      </c>
      <c r="V3044" s="2" t="s">
        <v>34</v>
      </c>
      <c r="W3044" s="10">
        <f t="shared" si="239"/>
        <v>0.02</v>
      </c>
    </row>
    <row r="3045" spans="1:23" x14ac:dyDescent="0.25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VLOOKUP(F3045:F7850,'Customer Info'!A:B,2,0)</f>
        <v>Emily</v>
      </c>
      <c r="H3045" s="6" t="str">
        <f>VLOOKUP($F$10:$F$4815,'Customer Info'!$A$1:$C$501,3,0)</f>
        <v>Ducich</v>
      </c>
      <c r="I3045" s="6" t="str">
        <f>VLOOKUP($F$10:$F$4815,'Customer Info'!$A$1:$E$501,5,0)</f>
        <v>Lohne</v>
      </c>
      <c r="J3045" s="2" t="s">
        <v>405</v>
      </c>
      <c r="K3045" s="7" t="str">
        <f>VLOOKUP($J:$J,'Product Details'!$B:$C,2,0)</f>
        <v>Furniture</v>
      </c>
      <c r="L3045" s="7" t="str">
        <f>VLOOKUP($J:$J,'Product Details'!$B:$D,3,0)</f>
        <v>Furnishings</v>
      </c>
      <c r="M3045" s="7"/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54216</v>
      </c>
      <c r="S3045" s="2">
        <v>78</v>
      </c>
      <c r="T3045" s="9">
        <f t="shared" si="237"/>
        <v>54294</v>
      </c>
      <c r="U3045" s="9">
        <f t="shared" si="238"/>
        <v>5478</v>
      </c>
      <c r="V3045" s="2" t="s">
        <v>64</v>
      </c>
      <c r="W3045" s="10">
        <f t="shared" si="239"/>
        <v>0.09</v>
      </c>
    </row>
    <row r="3046" spans="1:23" x14ac:dyDescent="0.25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VLOOKUP(F3046:F7851,'Customer Info'!A:B,2,0)</f>
        <v>Delfina</v>
      </c>
      <c r="H3046" s="6" t="str">
        <f>VLOOKUP($F$10:$F$4815,'Customer Info'!$A$1:$C$501,3,0)</f>
        <v>Latchford</v>
      </c>
      <c r="I3046" s="6" t="str">
        <f>VLOOKUP($F$10:$F$4815,'Customer Info'!$A$1:$E$501,5,0)</f>
        <v>Yogyakarta</v>
      </c>
      <c r="J3046" s="2" t="s">
        <v>444</v>
      </c>
      <c r="K3046" s="7" t="str">
        <f>VLOOKUP($J:$J,'Product Details'!$B:$C,2,0)</f>
        <v>Office_Supplies</v>
      </c>
      <c r="L3046" s="7" t="str">
        <f>VLOOKUP($J:$J,'Product Details'!$B:$D,3,0)</f>
        <v>Envelopes</v>
      </c>
      <c r="M3046" s="7"/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9428</v>
      </c>
      <c r="S3046" s="2">
        <v>25</v>
      </c>
      <c r="T3046" s="9">
        <f t="shared" si="237"/>
        <v>9453</v>
      </c>
      <c r="U3046" s="9">
        <f t="shared" si="238"/>
        <v>807</v>
      </c>
      <c r="V3046" s="2" t="s">
        <v>64</v>
      </c>
      <c r="W3046" s="10">
        <f t="shared" si="239"/>
        <v>0.05</v>
      </c>
    </row>
    <row r="3047" spans="1:23" x14ac:dyDescent="0.25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VLOOKUP(F3047:F7852,'Customer Info'!A:B,2,0)</f>
        <v>Anthony</v>
      </c>
      <c r="H3047" s="6" t="str">
        <f>VLOOKUP($F$10:$F$4815,'Customer Info'!$A$1:$C$501,3,0)</f>
        <v>O'Donnell</v>
      </c>
      <c r="I3047" s="6" t="str">
        <f>VLOOKUP($F$10:$F$4815,'Customer Info'!$A$1:$E$501,5,0)</f>
        <v>Berlin</v>
      </c>
      <c r="J3047" s="2" t="s">
        <v>617</v>
      </c>
      <c r="K3047" s="7" t="str">
        <f>VLOOKUP($J:$J,'Product Details'!$B:$C,2,0)</f>
        <v>Office_Supplies</v>
      </c>
      <c r="L3047" s="7" t="str">
        <f>VLOOKUP($J:$J,'Product Details'!$B:$D,3,0)</f>
        <v>Binders</v>
      </c>
      <c r="M3047" s="7"/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2844</v>
      </c>
      <c r="S3047" s="2">
        <v>68</v>
      </c>
      <c r="T3047" s="9">
        <f t="shared" si="237"/>
        <v>2912</v>
      </c>
      <c r="U3047" s="9">
        <f t="shared" si="238"/>
        <v>254</v>
      </c>
      <c r="V3047" s="2" t="s">
        <v>34</v>
      </c>
      <c r="W3047" s="10">
        <f t="shared" si="239"/>
        <v>0.02</v>
      </c>
    </row>
    <row r="3048" spans="1:23" x14ac:dyDescent="0.25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VLOOKUP(F3048:F7853,'Customer Info'!A:B,2,0)</f>
        <v>Jill</v>
      </c>
      <c r="H3048" s="6" t="str">
        <f>VLOOKUP($F$10:$F$4815,'Customer Info'!$A$1:$C$501,3,0)</f>
        <v>Stevenson</v>
      </c>
      <c r="I3048" s="6" t="str">
        <f>VLOOKUP($F$10:$F$4815,'Customer Info'!$A$1:$E$501,5,0)</f>
        <v>Bengbu</v>
      </c>
      <c r="J3048" s="2" t="s">
        <v>669</v>
      </c>
      <c r="K3048" s="7" t="str">
        <f>VLOOKUP($J:$J,'Product Details'!$B:$C,2,0)</f>
        <v>Technology</v>
      </c>
      <c r="L3048" s="7" t="str">
        <f>VLOOKUP($J:$J,'Product Details'!$B:$D,3,0)</f>
        <v>Phones</v>
      </c>
      <c r="M3048" s="7"/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19044</v>
      </c>
      <c r="S3048" s="2">
        <v>71</v>
      </c>
      <c r="T3048" s="9">
        <f t="shared" si="237"/>
        <v>19115</v>
      </c>
      <c r="U3048" s="9">
        <f t="shared" si="238"/>
        <v>1643</v>
      </c>
      <c r="V3048" s="2" t="s">
        <v>64</v>
      </c>
      <c r="W3048" s="10">
        <f t="shared" si="239"/>
        <v>0.05</v>
      </c>
    </row>
    <row r="3049" spans="1:23" x14ac:dyDescent="0.25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VLOOKUP(F3049:F7854,'Customer Info'!A:B,2,0)</f>
        <v>Tim</v>
      </c>
      <c r="H3049" s="6" t="str">
        <f>VLOOKUP($F$10:$F$4815,'Customer Info'!$A$1:$C$501,3,0)</f>
        <v>Brockman</v>
      </c>
      <c r="I3049" s="6" t="str">
        <f>VLOOKUP($F$10:$F$4815,'Customer Info'!$A$1:$E$501,5,0)</f>
        <v>Toowoomba</v>
      </c>
      <c r="J3049" s="2" t="s">
        <v>135</v>
      </c>
      <c r="K3049" s="7" t="str">
        <f>VLOOKUP($J:$J,'Product Details'!$B:$C,2)</f>
        <v>Office_Supplies</v>
      </c>
      <c r="L3049" s="7" t="e">
        <f>VLOOKUP($J:$J,'Product Details'!$B:$D,3,0)</f>
        <v>#N/A</v>
      </c>
      <c r="M3049" s="7"/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63</v>
      </c>
      <c r="S3049" s="2">
        <v>10</v>
      </c>
      <c r="T3049" s="9">
        <f t="shared" si="237"/>
        <v>73</v>
      </c>
      <c r="U3049" s="9">
        <f t="shared" si="238"/>
        <v>14</v>
      </c>
      <c r="V3049" s="2" t="s">
        <v>34</v>
      </c>
      <c r="W3049" s="10">
        <f t="shared" si="239"/>
        <v>0.02</v>
      </c>
    </row>
    <row r="3050" spans="1:23" x14ac:dyDescent="0.25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VLOOKUP(F3050:F7855,'Customer Info'!A:B,2,0)</f>
        <v>Debra</v>
      </c>
      <c r="H3050" s="6" t="str">
        <f>VLOOKUP($F$10:$F$4815,'Customer Info'!$A$1:$C$501,3,0)</f>
        <v>Catini</v>
      </c>
      <c r="I3050" s="6" t="str">
        <f>VLOOKUP($F$10:$F$4815,'Customer Info'!$A$1:$E$501,5,0)</f>
        <v>Zhengzhou</v>
      </c>
      <c r="J3050" s="2" t="s">
        <v>612</v>
      </c>
      <c r="K3050" s="7" t="str">
        <f>VLOOKUP($J:$J,'Product Details'!$B:$C,2,0)</f>
        <v>Technology</v>
      </c>
      <c r="L3050" s="7" t="str">
        <f>VLOOKUP($J:$J,'Product Details'!$B:$D,3,0)</f>
        <v>Phones</v>
      </c>
      <c r="M3050" s="7"/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2656</v>
      </c>
      <c r="S3050" s="2">
        <v>46</v>
      </c>
      <c r="T3050" s="9">
        <f t="shared" si="237"/>
        <v>2702</v>
      </c>
      <c r="U3050" s="9">
        <f t="shared" si="238"/>
        <v>398</v>
      </c>
      <c r="V3050" s="2" t="s">
        <v>34</v>
      </c>
      <c r="W3050" s="10">
        <f t="shared" si="239"/>
        <v>0.02</v>
      </c>
    </row>
    <row r="3051" spans="1:23" x14ac:dyDescent="0.25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VLOOKUP(F3051:F7856,'Customer Info'!A:B,2,0)</f>
        <v>Jim</v>
      </c>
      <c r="H3051" s="6" t="str">
        <f>VLOOKUP($F$10:$F$4815,'Customer Info'!$A$1:$C$501,3,0)</f>
        <v>Epp</v>
      </c>
      <c r="I3051" s="6" t="str">
        <f>VLOOKUP($F$10:$F$4815,'Customer Info'!$A$1:$E$501,5,0)</f>
        <v>Qingdao</v>
      </c>
      <c r="J3051" s="2" t="s">
        <v>320</v>
      </c>
      <c r="K3051" s="7" t="str">
        <f>VLOOKUP($J:$J,'Product Details'!$B:$C,2,0)</f>
        <v>Technology</v>
      </c>
      <c r="L3051" s="7" t="str">
        <f>VLOOKUP($J:$J,'Product Details'!$B:$D,3,0)</f>
        <v>Accessories</v>
      </c>
      <c r="M3051" s="7"/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199654</v>
      </c>
      <c r="S3051" s="2">
        <v>38</v>
      </c>
      <c r="T3051" s="9">
        <f t="shared" si="237"/>
        <v>199692</v>
      </c>
      <c r="U3051" s="9">
        <f t="shared" si="238"/>
        <v>15004</v>
      </c>
      <c r="V3051" s="2" t="s">
        <v>34</v>
      </c>
      <c r="W3051" s="10">
        <f t="shared" si="239"/>
        <v>0.12</v>
      </c>
    </row>
    <row r="3052" spans="1:23" x14ac:dyDescent="0.25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VLOOKUP(F3052:F7857,'Customer Info'!A:B,2,0)</f>
        <v>Rick</v>
      </c>
      <c r="H3052" s="6" t="str">
        <f>VLOOKUP($F$10:$F$4815,'Customer Info'!$A$1:$C$501,3,0)</f>
        <v>Duston</v>
      </c>
      <c r="I3052" s="6" t="str">
        <f>VLOOKUP($F$10:$F$4815,'Customer Info'!$A$1:$E$501,5,0)</f>
        <v>Surakarta</v>
      </c>
      <c r="J3052" s="2" t="s">
        <v>415</v>
      </c>
      <c r="K3052" s="7" t="str">
        <f>VLOOKUP($J:$J,'Product Details'!$B:$C,2,0)</f>
        <v>Furniture</v>
      </c>
      <c r="L3052" s="7" t="str">
        <f>VLOOKUP($J:$J,'Product Details'!$B:$D,3,0)</f>
        <v>Furnishings</v>
      </c>
      <c r="M3052" s="7"/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1654</v>
      </c>
      <c r="S3052" s="2">
        <v>78</v>
      </c>
      <c r="T3052" s="9">
        <f t="shared" si="237"/>
        <v>1732</v>
      </c>
      <c r="U3052" s="9">
        <f t="shared" si="238"/>
        <v>155</v>
      </c>
      <c r="V3052" s="2" t="s">
        <v>64</v>
      </c>
      <c r="W3052" s="10">
        <f t="shared" si="239"/>
        <v>0.02</v>
      </c>
    </row>
    <row r="3053" spans="1:23" x14ac:dyDescent="0.25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VLOOKUP(F3053:F7858,'Customer Info'!A:B,2,0)</f>
        <v>Cyra</v>
      </c>
      <c r="H3053" s="6" t="str">
        <f>VLOOKUP($F$10:$F$4815,'Customer Info'!$A$1:$C$501,3,0)</f>
        <v>Reiten</v>
      </c>
      <c r="I3053" s="6" t="str">
        <f>VLOOKUP($F$10:$F$4815,'Customer Info'!$A$1:$E$501,5,0)</f>
        <v>Srinagar</v>
      </c>
      <c r="J3053" s="2" t="s">
        <v>719</v>
      </c>
      <c r="K3053" s="7" t="str">
        <f>VLOOKUP($J:$J,'Product Details'!$B:$C,2,0)</f>
        <v>Office_Supplies</v>
      </c>
      <c r="L3053" s="7" t="str">
        <f>VLOOKUP($J:$J,'Product Details'!$B:$D,3,0)</f>
        <v>Labels</v>
      </c>
      <c r="M3053" s="7"/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3455</v>
      </c>
      <c r="S3053" s="2">
        <v>79</v>
      </c>
      <c r="T3053" s="9">
        <f t="shared" si="237"/>
        <v>3534</v>
      </c>
      <c r="U3053" s="9">
        <f t="shared" si="238"/>
        <v>399</v>
      </c>
      <c r="V3053" s="2" t="s">
        <v>34</v>
      </c>
      <c r="W3053" s="10">
        <f t="shared" si="239"/>
        <v>0.02</v>
      </c>
    </row>
    <row r="3054" spans="1:23" x14ac:dyDescent="0.25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VLOOKUP(F3054:F7859,'Customer Info'!A:B,2,0)</f>
        <v>Harold</v>
      </c>
      <c r="H3054" s="6" t="str">
        <f>VLOOKUP($F$10:$F$4815,'Customer Info'!$A$1:$C$501,3,0)</f>
        <v>Dahlen</v>
      </c>
      <c r="I3054" s="6" t="str">
        <f>VLOOKUP($F$10:$F$4815,'Customer Info'!$A$1:$E$501,5,0)</f>
        <v>Jakarta</v>
      </c>
      <c r="J3054" s="2" t="s">
        <v>187</v>
      </c>
      <c r="K3054" s="7" t="str">
        <f>VLOOKUP($J:$J,'Product Details'!$B:$C,2,0)</f>
        <v>Technology</v>
      </c>
      <c r="L3054" s="7" t="str">
        <f>VLOOKUP($J:$J,'Product Details'!$B:$D,3,0)</f>
        <v>Accessories</v>
      </c>
      <c r="M3054" s="7"/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69</v>
      </c>
      <c r="S3054" s="2">
        <v>10</v>
      </c>
      <c r="T3054" s="9">
        <f t="shared" si="237"/>
        <v>79</v>
      </c>
      <c r="U3054" s="9">
        <f t="shared" si="238"/>
        <v>15</v>
      </c>
      <c r="V3054" s="2" t="s">
        <v>34</v>
      </c>
      <c r="W3054" s="10">
        <f t="shared" si="239"/>
        <v>0.02</v>
      </c>
    </row>
    <row r="3055" spans="1:23" x14ac:dyDescent="0.25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VLOOKUP(F3055:F7860,'Customer Info'!A:B,2,0)</f>
        <v>Ralph</v>
      </c>
      <c r="H3055" s="6" t="str">
        <f>VLOOKUP($F$10:$F$4815,'Customer Info'!$A$1:$C$501,3,0)</f>
        <v>Arnett</v>
      </c>
      <c r="I3055" s="6" t="str">
        <f>VLOOKUP($F$10:$F$4815,'Customer Info'!$A$1:$E$501,5,0)</f>
        <v>Jhansi</v>
      </c>
      <c r="J3055" s="2" t="s">
        <v>434</v>
      </c>
      <c r="K3055" s="7" t="str">
        <f>VLOOKUP($J:$J,'Product Details'!$B:$C,2,0)</f>
        <v>Office_Supplies</v>
      </c>
      <c r="L3055" s="7" t="str">
        <f>VLOOKUP($J:$J,'Product Details'!$B:$D,3,0)</f>
        <v>Binders</v>
      </c>
      <c r="M3055" s="7"/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370</v>
      </c>
      <c r="S3055" s="2">
        <v>30</v>
      </c>
      <c r="T3055" s="9">
        <f t="shared" si="237"/>
        <v>400</v>
      </c>
      <c r="U3055" s="9">
        <f t="shared" si="238"/>
        <v>58</v>
      </c>
      <c r="V3055" s="2" t="s">
        <v>34</v>
      </c>
      <c r="W3055" s="10">
        <f t="shared" si="239"/>
        <v>0.02</v>
      </c>
    </row>
    <row r="3056" spans="1:23" x14ac:dyDescent="0.25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VLOOKUP(F3056:F7861,'Customer Info'!A:B,2,0)</f>
        <v>Scott</v>
      </c>
      <c r="H3056" s="6" t="str">
        <f>VLOOKUP($F$10:$F$4815,'Customer Info'!$A$1:$C$501,3,0)</f>
        <v>Cohen</v>
      </c>
      <c r="I3056" s="6" t="str">
        <f>VLOOKUP($F$10:$F$4815,'Customer Info'!$A$1:$E$501,5,0)</f>
        <v>Freiburg</v>
      </c>
      <c r="J3056" s="2" t="s">
        <v>132</v>
      </c>
      <c r="K3056" s="7" t="str">
        <f>VLOOKUP($J:$J,'Product Details'!$B:$C,2,0)</f>
        <v>Office_Supplies</v>
      </c>
      <c r="L3056" s="7" t="str">
        <f>VLOOKUP($J:$J,'Product Details'!$B:$D,3,0)</f>
        <v>Labels</v>
      </c>
      <c r="M3056" s="7"/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2798</v>
      </c>
      <c r="S3056" s="2">
        <v>55</v>
      </c>
      <c r="T3056" s="9">
        <f t="shared" si="237"/>
        <v>2853</v>
      </c>
      <c r="U3056" s="9">
        <f t="shared" si="238"/>
        <v>187</v>
      </c>
      <c r="V3056" s="2" t="s">
        <v>34</v>
      </c>
      <c r="W3056" s="10">
        <f t="shared" si="239"/>
        <v>0.02</v>
      </c>
    </row>
    <row r="3057" spans="1:23" x14ac:dyDescent="0.25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VLOOKUP(F3057:F7862,'Customer Info'!A:B,2,0)</f>
        <v>Erin</v>
      </c>
      <c r="H3057" s="6" t="str">
        <f>VLOOKUP($F$10:$F$4815,'Customer Info'!$A$1:$C$501,3,0)</f>
        <v>Smith</v>
      </c>
      <c r="I3057" s="6" t="str">
        <f>VLOOKUP($F$10:$F$4815,'Customer Info'!$A$1:$E$501,5,0)</f>
        <v>Yuci</v>
      </c>
      <c r="J3057" s="2" t="s">
        <v>633</v>
      </c>
      <c r="K3057" s="7" t="str">
        <f>VLOOKUP($J:$J,'Product Details'!$B:$C,2,0)</f>
        <v>Office_Supplies</v>
      </c>
      <c r="L3057" s="7" t="str">
        <f>VLOOKUP($J:$J,'Product Details'!$B:$D,3,0)</f>
        <v>Appliances</v>
      </c>
      <c r="M3057" s="7"/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9408</v>
      </c>
      <c r="S3057" s="2">
        <v>96</v>
      </c>
      <c r="T3057" s="9">
        <f t="shared" si="237"/>
        <v>9504</v>
      </c>
      <c r="U3057" s="9">
        <f t="shared" si="238"/>
        <v>782</v>
      </c>
      <c r="V3057" s="2" t="s">
        <v>64</v>
      </c>
      <c r="W3057" s="10">
        <f t="shared" si="239"/>
        <v>0.05</v>
      </c>
    </row>
    <row r="3058" spans="1:23" x14ac:dyDescent="0.25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VLOOKUP(F3058:F7863,'Customer Info'!A:B,2,0)</f>
        <v>Sanjit</v>
      </c>
      <c r="H3058" s="6" t="str">
        <f>VLOOKUP($F$10:$F$4815,'Customer Info'!$A$1:$C$501,3,0)</f>
        <v>Jacobs</v>
      </c>
      <c r="I3058" s="6" t="str">
        <f>VLOOKUP($F$10:$F$4815,'Customer Info'!$A$1:$E$501,5,0)</f>
        <v>Munich</v>
      </c>
      <c r="J3058" s="2" t="s">
        <v>54</v>
      </c>
      <c r="K3058" s="7" t="str">
        <f>VLOOKUP($J:$J,'Product Details'!$B:$C,2,0)</f>
        <v>Furniture</v>
      </c>
      <c r="L3058" s="7" t="str">
        <f>VLOOKUP($J:$J,'Product Details'!$B:$D,3,0)</f>
        <v>Tables</v>
      </c>
      <c r="M3058" s="7"/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234</v>
      </c>
      <c r="S3058" s="2">
        <v>10</v>
      </c>
      <c r="T3058" s="9">
        <f t="shared" si="237"/>
        <v>244</v>
      </c>
      <c r="U3058" s="9">
        <f t="shared" si="238"/>
        <v>22</v>
      </c>
      <c r="V3058" s="2" t="s">
        <v>34</v>
      </c>
      <c r="W3058" s="10">
        <f t="shared" si="239"/>
        <v>0.02</v>
      </c>
    </row>
    <row r="3059" spans="1:23" x14ac:dyDescent="0.25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VLOOKUP(F3059:F7864,'Customer Info'!A:B,2,0)</f>
        <v>Cathy</v>
      </c>
      <c r="H3059" s="6" t="str">
        <f>VLOOKUP($F$10:$F$4815,'Customer Info'!$A$1:$C$501,3,0)</f>
        <v>Hwang</v>
      </c>
      <c r="I3059" s="6" t="str">
        <f>VLOOKUP($F$10:$F$4815,'Customer Info'!$A$1:$E$501,5,0)</f>
        <v>Trier</v>
      </c>
      <c r="J3059" s="2" t="s">
        <v>383</v>
      </c>
      <c r="K3059" s="7" t="str">
        <f>VLOOKUP($J:$J,'Product Details'!$B:$C,2,0)</f>
        <v>Office_Supplies</v>
      </c>
      <c r="L3059" s="7" t="str">
        <f>VLOOKUP($J:$J,'Product Details'!$B:$D,3,0)</f>
        <v>Storage</v>
      </c>
      <c r="M3059" s="7"/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5874</v>
      </c>
      <c r="S3059" s="2">
        <v>95</v>
      </c>
      <c r="T3059" s="9">
        <f t="shared" si="237"/>
        <v>5969</v>
      </c>
      <c r="U3059" s="9">
        <f t="shared" si="238"/>
        <v>431</v>
      </c>
      <c r="V3059" s="2" t="s">
        <v>34</v>
      </c>
      <c r="W3059" s="10">
        <f t="shared" si="239"/>
        <v>0.05</v>
      </c>
    </row>
    <row r="3060" spans="1:23" x14ac:dyDescent="0.25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VLOOKUP(F3060:F7865,'Customer Info'!A:B,2,0)</f>
        <v>Jonathan</v>
      </c>
      <c r="H3060" s="6" t="str">
        <f>VLOOKUP($F$10:$F$4815,'Customer Info'!$A$1:$C$501,3,0)</f>
        <v>Howell</v>
      </c>
      <c r="I3060" s="6" t="str">
        <f>VLOOKUP($F$10:$F$4815,'Customer Info'!$A$1:$E$501,5,0)</f>
        <v>Guangshui</v>
      </c>
      <c r="J3060" s="2" t="s">
        <v>623</v>
      </c>
      <c r="K3060" s="7" t="str">
        <f>VLOOKUP($J:$J,'Product Details'!$B:$C,2,0)</f>
        <v>Office_Supplies</v>
      </c>
      <c r="L3060" s="7" t="str">
        <f>VLOOKUP($J:$J,'Product Details'!$B:$D,3,0)</f>
        <v>Storage</v>
      </c>
      <c r="M3060" s="7"/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381</v>
      </c>
      <c r="S3060" s="2">
        <v>30</v>
      </c>
      <c r="T3060" s="9">
        <f t="shared" si="237"/>
        <v>411</v>
      </c>
      <c r="U3060" s="9">
        <f t="shared" si="238"/>
        <v>63</v>
      </c>
      <c r="V3060" s="2" t="s">
        <v>64</v>
      </c>
      <c r="W3060" s="10">
        <f t="shared" si="239"/>
        <v>0.02</v>
      </c>
    </row>
    <row r="3061" spans="1:23" x14ac:dyDescent="0.25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VLOOKUP(F3061:F7866,'Customer Info'!A:B,2,0)</f>
        <v>Rachel</v>
      </c>
      <c r="H3061" s="6" t="str">
        <f>VLOOKUP($F$10:$F$4815,'Customer Info'!$A$1:$C$501,3,0)</f>
        <v>Payne</v>
      </c>
      <c r="I3061" s="6" t="str">
        <f>VLOOKUP($F$10:$F$4815,'Customer Info'!$A$1:$E$501,5,0)</f>
        <v>Caloundra</v>
      </c>
      <c r="J3061" s="2" t="s">
        <v>374</v>
      </c>
      <c r="K3061" s="7" t="str">
        <f>VLOOKUP($J:$J,'Product Details'!$B:$C,2,0)</f>
        <v>Furniture</v>
      </c>
      <c r="L3061" s="7" t="str">
        <f>VLOOKUP($J:$J,'Product Details'!$B:$D,3,0)</f>
        <v>Chairs</v>
      </c>
      <c r="M3061" s="7"/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560</v>
      </c>
      <c r="S3061" s="2">
        <v>30</v>
      </c>
      <c r="T3061" s="9">
        <f t="shared" si="237"/>
        <v>590</v>
      </c>
      <c r="U3061" s="9">
        <f t="shared" si="238"/>
        <v>42</v>
      </c>
      <c r="V3061" s="2" t="s">
        <v>64</v>
      </c>
      <c r="W3061" s="10">
        <f t="shared" si="239"/>
        <v>0.02</v>
      </c>
    </row>
    <row r="3062" spans="1:23" x14ac:dyDescent="0.25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VLOOKUP(F3062:F7867,'Customer Info'!A:B,2,0)</f>
        <v>Stuart</v>
      </c>
      <c r="H3062" s="6" t="str">
        <f>VLOOKUP($F$10:$F$4815,'Customer Info'!$A$1:$C$501,3,0)</f>
        <v>Calhoun</v>
      </c>
      <c r="I3062" s="6" t="str">
        <f>VLOOKUP($F$10:$F$4815,'Customer Info'!$A$1:$E$501,5,0)</f>
        <v>Pforzheim</v>
      </c>
      <c r="J3062" s="2" t="s">
        <v>669</v>
      </c>
      <c r="K3062" s="7" t="str">
        <f>VLOOKUP($J:$J,'Product Details'!$B:$C,2,0)</f>
        <v>Technology</v>
      </c>
      <c r="L3062" s="7" t="str">
        <f>VLOOKUP($J:$J,'Product Details'!$B:$D,3,0)</f>
        <v>Phones</v>
      </c>
      <c r="M3062" s="7"/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9352</v>
      </c>
      <c r="S3062" s="2">
        <v>47</v>
      </c>
      <c r="T3062" s="9">
        <f t="shared" si="237"/>
        <v>9399</v>
      </c>
      <c r="U3062" s="9">
        <f t="shared" si="238"/>
        <v>823</v>
      </c>
      <c r="V3062" s="2" t="s">
        <v>31</v>
      </c>
      <c r="W3062" s="10">
        <f t="shared" si="239"/>
        <v>0.05</v>
      </c>
    </row>
    <row r="3063" spans="1:23" x14ac:dyDescent="0.25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VLOOKUP(F3063:F7868,'Customer Info'!A:B,2,0)</f>
        <v>Ruben</v>
      </c>
      <c r="H3063" s="6" t="str">
        <f>VLOOKUP($F$10:$F$4815,'Customer Info'!$A$1:$C$501,3,0)</f>
        <v>Ausman</v>
      </c>
      <c r="I3063" s="6" t="str">
        <f>VLOOKUP($F$10:$F$4815,'Customer Info'!$A$1:$E$501,5,0)</f>
        <v>Sonneberg</v>
      </c>
      <c r="J3063" s="2" t="s">
        <v>42</v>
      </c>
      <c r="K3063" s="7" t="str">
        <f>VLOOKUP($J:$J,'Product Details'!$B:$C,2,0)</f>
        <v>Office_Supplies</v>
      </c>
      <c r="L3063" s="7" t="str">
        <f>VLOOKUP($J:$J,'Product Details'!$B:$D,3,0)</f>
        <v>Supplies</v>
      </c>
      <c r="M3063" s="7"/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525</v>
      </c>
      <c r="S3063" s="2">
        <v>30</v>
      </c>
      <c r="T3063" s="9">
        <f t="shared" si="237"/>
        <v>555</v>
      </c>
      <c r="U3063" s="9">
        <f t="shared" si="238"/>
        <v>69</v>
      </c>
      <c r="V3063" s="2" t="s">
        <v>34</v>
      </c>
      <c r="W3063" s="10">
        <f t="shared" si="239"/>
        <v>0.02</v>
      </c>
    </row>
    <row r="3064" spans="1:23" x14ac:dyDescent="0.25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VLOOKUP(F3064:F7869,'Customer Info'!A:B,2,0)</f>
        <v>Steve</v>
      </c>
      <c r="H3064" s="6" t="str">
        <f>VLOOKUP($F$10:$F$4815,'Customer Info'!$A$1:$C$501,3,0)</f>
        <v>Carroll</v>
      </c>
      <c r="I3064" s="6" t="str">
        <f>VLOOKUP($F$10:$F$4815,'Customer Info'!$A$1:$E$501,5,0)</f>
        <v>Qingdao</v>
      </c>
      <c r="J3064" s="2" t="s">
        <v>181</v>
      </c>
      <c r="K3064" s="7" t="str">
        <f>VLOOKUP($J:$J,'Product Details'!$B:$C,2,0)</f>
        <v>Furniture</v>
      </c>
      <c r="L3064" s="7" t="str">
        <f>VLOOKUP($J:$J,'Product Details'!$B:$D,3,0)</f>
        <v>Tables</v>
      </c>
      <c r="M3064" s="7"/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167</v>
      </c>
      <c r="S3064" s="2">
        <v>30</v>
      </c>
      <c r="T3064" s="9">
        <f t="shared" si="237"/>
        <v>197</v>
      </c>
      <c r="U3064" s="9">
        <f t="shared" si="238"/>
        <v>42</v>
      </c>
      <c r="V3064" s="2" t="s">
        <v>34</v>
      </c>
      <c r="W3064" s="10">
        <f t="shared" si="239"/>
        <v>0.02</v>
      </c>
    </row>
    <row r="3065" spans="1:23" x14ac:dyDescent="0.25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VLOOKUP(F3065:F7870,'Customer Info'!A:B,2,0)</f>
        <v>Laurel</v>
      </c>
      <c r="H3065" s="6" t="str">
        <f>VLOOKUP($F$10:$F$4815,'Customer Info'!$A$1:$C$501,3,0)</f>
        <v>Elliston</v>
      </c>
      <c r="I3065" s="6" t="str">
        <f>VLOOKUP($F$10:$F$4815,'Customer Info'!$A$1:$E$501,5,0)</f>
        <v>Tasikmalaya</v>
      </c>
      <c r="J3065" s="2" t="s">
        <v>90</v>
      </c>
      <c r="K3065" s="7" t="str">
        <f>VLOOKUP($J:$J,'Product Details'!$B:$C,2,0)</f>
        <v>Office_Supplies</v>
      </c>
      <c r="L3065" s="7" t="str">
        <f>VLOOKUP($J:$J,'Product Details'!$B:$D,3,0)</f>
        <v>Paper</v>
      </c>
      <c r="M3065" s="7"/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382</v>
      </c>
      <c r="S3065" s="2">
        <v>30</v>
      </c>
      <c r="T3065" s="9">
        <f t="shared" si="237"/>
        <v>412</v>
      </c>
      <c r="U3065" s="9">
        <f t="shared" si="238"/>
        <v>72</v>
      </c>
      <c r="V3065" s="2" t="s">
        <v>34</v>
      </c>
      <c r="W3065" s="10">
        <f t="shared" si="239"/>
        <v>0.02</v>
      </c>
    </row>
    <row r="3066" spans="1:23" x14ac:dyDescent="0.25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VLOOKUP(F3066:F7871,'Customer Info'!A:B,2,0)</f>
        <v>Justin</v>
      </c>
      <c r="H3066" s="6" t="str">
        <f>VLOOKUP($F$10:$F$4815,'Customer Info'!$A$1:$C$501,3,0)</f>
        <v>Hirsh</v>
      </c>
      <c r="I3066" s="6" t="str">
        <f>VLOOKUP($F$10:$F$4815,'Customer Info'!$A$1:$E$501,5,0)</f>
        <v>Surakarta</v>
      </c>
      <c r="J3066" s="2" t="s">
        <v>57</v>
      </c>
      <c r="K3066" s="7" t="str">
        <f>VLOOKUP($J:$J,'Product Details'!$B:$C,2,0)</f>
        <v>Technology</v>
      </c>
      <c r="L3066" s="7" t="str">
        <f>VLOOKUP($J:$J,'Product Details'!$B:$D,3,0)</f>
        <v>Accessories</v>
      </c>
      <c r="M3066" s="7"/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17302</v>
      </c>
      <c r="S3066" s="2">
        <v>54</v>
      </c>
      <c r="T3066" s="9">
        <f t="shared" si="237"/>
        <v>17356</v>
      </c>
      <c r="U3066" s="9">
        <f t="shared" si="238"/>
        <v>1194</v>
      </c>
      <c r="V3066" s="2" t="s">
        <v>72</v>
      </c>
      <c r="W3066" s="10">
        <f t="shared" si="239"/>
        <v>0.05</v>
      </c>
    </row>
    <row r="3067" spans="1:23" x14ac:dyDescent="0.25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VLOOKUP(F3067:F7872,'Customer Info'!A:B,2,0)</f>
        <v>Darren</v>
      </c>
      <c r="H3067" s="6" t="str">
        <f>VLOOKUP($F$10:$F$4815,'Customer Info'!$A$1:$C$501,3,0)</f>
        <v>Budd</v>
      </c>
      <c r="I3067" s="6" t="str">
        <f>VLOOKUP($F$10:$F$4815,'Customer Info'!$A$1:$E$501,5,0)</f>
        <v>Perth</v>
      </c>
      <c r="J3067" s="2" t="s">
        <v>700</v>
      </c>
      <c r="K3067" s="7" t="str">
        <f>VLOOKUP($J:$J,'Product Details'!$B:$C,2,0)</f>
        <v>Technology</v>
      </c>
      <c r="L3067" s="7" t="str">
        <f>VLOOKUP($J:$J,'Product Details'!$B:$D,3,0)</f>
        <v>Accessories</v>
      </c>
      <c r="M3067" s="7"/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3832</v>
      </c>
      <c r="S3067" s="2">
        <v>23</v>
      </c>
      <c r="T3067" s="9">
        <f t="shared" si="237"/>
        <v>3855</v>
      </c>
      <c r="U3067" s="9">
        <f t="shared" si="238"/>
        <v>167</v>
      </c>
      <c r="V3067" s="2" t="s">
        <v>34</v>
      </c>
      <c r="W3067" s="10">
        <f t="shared" si="239"/>
        <v>0.02</v>
      </c>
    </row>
    <row r="3068" spans="1:23" x14ac:dyDescent="0.25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VLOOKUP(F3068:F7873,'Customer Info'!A:B,2,0)</f>
        <v>Darrin</v>
      </c>
      <c r="H3068" s="6" t="str">
        <f>VLOOKUP($F$10:$F$4815,'Customer Info'!$A$1:$C$501,3,0)</f>
        <v>Sayre</v>
      </c>
      <c r="I3068" s="6" t="str">
        <f>VLOOKUP($F$10:$F$4815,'Customer Info'!$A$1:$E$501,5,0)</f>
        <v>Duisburg</v>
      </c>
      <c r="J3068" s="2" t="s">
        <v>444</v>
      </c>
      <c r="K3068" s="7" t="str">
        <f>VLOOKUP($J:$J,'Product Details'!$B:$C,2,0)</f>
        <v>Office_Supplies</v>
      </c>
      <c r="L3068" s="7" t="str">
        <f>VLOOKUP($J:$J,'Product Details'!$B:$D,3,0)</f>
        <v>Envelopes</v>
      </c>
      <c r="M3068" s="7"/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1058</v>
      </c>
      <c r="S3068" s="2">
        <v>84</v>
      </c>
      <c r="T3068" s="9">
        <f t="shared" si="237"/>
        <v>1142</v>
      </c>
      <c r="U3068" s="9">
        <f t="shared" si="238"/>
        <v>153</v>
      </c>
      <c r="V3068" s="2" t="s">
        <v>64</v>
      </c>
      <c r="W3068" s="10">
        <f t="shared" si="239"/>
        <v>0.02</v>
      </c>
    </row>
    <row r="3069" spans="1:23" x14ac:dyDescent="0.25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VLOOKUP(F3069:F7874,'Customer Info'!A:B,2,0)</f>
        <v>Rick</v>
      </c>
      <c r="H3069" s="6" t="str">
        <f>VLOOKUP($F$10:$F$4815,'Customer Info'!$A$1:$C$501,3,0)</f>
        <v>Duston</v>
      </c>
      <c r="I3069" s="6" t="str">
        <f>VLOOKUP($F$10:$F$4815,'Customer Info'!$A$1:$E$501,5,0)</f>
        <v>Surakarta</v>
      </c>
      <c r="J3069" s="2" t="s">
        <v>320</v>
      </c>
      <c r="K3069" s="7" t="str">
        <f>VLOOKUP($J:$J,'Product Details'!$B:$C,2,0)</f>
        <v>Technology</v>
      </c>
      <c r="L3069" s="7" t="str">
        <f>VLOOKUP($J:$J,'Product Details'!$B:$D,3,0)</f>
        <v>Accessories</v>
      </c>
      <c r="M3069" s="7"/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92833</v>
      </c>
      <c r="S3069" s="2">
        <v>65</v>
      </c>
      <c r="T3069" s="9">
        <f t="shared" si="237"/>
        <v>92898</v>
      </c>
      <c r="U3069" s="9">
        <f t="shared" si="238"/>
        <v>7865</v>
      </c>
      <c r="V3069" s="2" t="s">
        <v>64</v>
      </c>
      <c r="W3069" s="10">
        <f t="shared" si="239"/>
        <v>0.09</v>
      </c>
    </row>
    <row r="3070" spans="1:23" x14ac:dyDescent="0.25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VLOOKUP(F3070:F7875,'Customer Info'!A:B,2,0)</f>
        <v>Mick</v>
      </c>
      <c r="H3070" s="6" t="str">
        <f>VLOOKUP($F$10:$F$4815,'Customer Info'!$A$1:$C$501,3,0)</f>
        <v>Crebagga</v>
      </c>
      <c r="I3070" s="6" t="str">
        <f>VLOOKUP($F$10:$F$4815,'Customer Info'!$A$1:$E$501,5,0)</f>
        <v>Banjarmasin</v>
      </c>
      <c r="J3070" s="2" t="s">
        <v>184</v>
      </c>
      <c r="K3070" s="7" t="str">
        <f>VLOOKUP($J:$J,'Product Details'!$B:$C,2,0)</f>
        <v>Furniture</v>
      </c>
      <c r="L3070" s="7" t="str">
        <f>VLOOKUP($J:$J,'Product Details'!$B:$D,3,0)</f>
        <v>Tables</v>
      </c>
      <c r="M3070" s="7"/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1686</v>
      </c>
      <c r="S3070" s="2">
        <v>79</v>
      </c>
      <c r="T3070" s="9">
        <f t="shared" si="237"/>
        <v>1765</v>
      </c>
      <c r="U3070" s="9">
        <f t="shared" si="238"/>
        <v>174</v>
      </c>
      <c r="V3070" s="2" t="s">
        <v>64</v>
      </c>
      <c r="W3070" s="10">
        <f t="shared" si="239"/>
        <v>0.02</v>
      </c>
    </row>
    <row r="3071" spans="1:23" x14ac:dyDescent="0.25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VLOOKUP(F3071:F7876,'Customer Info'!A:B,2,0)</f>
        <v>Sam</v>
      </c>
      <c r="H3071" s="6" t="str">
        <f>VLOOKUP($F$10:$F$4815,'Customer Info'!$A$1:$C$501,3,0)</f>
        <v>Zeldin</v>
      </c>
      <c r="I3071" s="6" t="str">
        <f>VLOOKUP($F$10:$F$4815,'Customer Info'!$A$1:$E$501,5,0)</f>
        <v>Yanji</v>
      </c>
      <c r="J3071" s="2" t="s">
        <v>84</v>
      </c>
      <c r="K3071" s="7" t="str">
        <f>VLOOKUP($J:$J,'Product Details'!$B:$C,2,0)</f>
        <v>Furniture</v>
      </c>
      <c r="L3071" s="7" t="str">
        <f>VLOOKUP($J:$J,'Product Details'!$B:$D,3,0)</f>
        <v>Chairs</v>
      </c>
      <c r="M3071" s="7"/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3136</v>
      </c>
      <c r="S3071" s="2">
        <v>36</v>
      </c>
      <c r="T3071" s="9">
        <f t="shared" si="237"/>
        <v>3172</v>
      </c>
      <c r="U3071" s="9">
        <f t="shared" si="238"/>
        <v>182</v>
      </c>
      <c r="V3071" s="2" t="s">
        <v>31</v>
      </c>
      <c r="W3071" s="10">
        <f t="shared" si="239"/>
        <v>0.02</v>
      </c>
    </row>
    <row r="3072" spans="1:23" x14ac:dyDescent="0.25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VLOOKUP(F3072:F7877,'Customer Info'!A:B,2,0)</f>
        <v>Adam</v>
      </c>
      <c r="H3072" s="6" t="str">
        <f>VLOOKUP($F$10:$F$4815,'Customer Info'!$A$1:$C$501,3,0)</f>
        <v>Bellavance</v>
      </c>
      <c r="I3072" s="6" t="str">
        <f>VLOOKUP($F$10:$F$4815,'Customer Info'!$A$1:$E$501,5,0)</f>
        <v>Kaiyuan</v>
      </c>
      <c r="J3072" s="2" t="s">
        <v>402</v>
      </c>
      <c r="K3072" s="7" t="str">
        <f>VLOOKUP($J:$J,'Product Details'!$B:$C,2,0)</f>
        <v>Furniture</v>
      </c>
      <c r="L3072" s="7" t="str">
        <f>VLOOKUP($J:$J,'Product Details'!$B:$D,3,0)</f>
        <v>Bookcases</v>
      </c>
      <c r="M3072" s="7"/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29076</v>
      </c>
      <c r="S3072" s="2">
        <v>71</v>
      </c>
      <c r="T3072" s="9">
        <f t="shared" si="237"/>
        <v>29147</v>
      </c>
      <c r="U3072" s="9">
        <f t="shared" si="238"/>
        <v>2195</v>
      </c>
      <c r="V3072" s="2" t="s">
        <v>34</v>
      </c>
      <c r="W3072" s="10">
        <f t="shared" si="239"/>
        <v>7.0000000000000007E-2</v>
      </c>
    </row>
    <row r="3073" spans="1:23" x14ac:dyDescent="0.25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VLOOKUP(F3073:F7878,'Customer Info'!A:B,2,0)</f>
        <v>Jill</v>
      </c>
      <c r="H3073" s="6" t="str">
        <f>VLOOKUP($F$10:$F$4815,'Customer Info'!$A$1:$C$501,3,0)</f>
        <v>Fjeld</v>
      </c>
      <c r="I3073" s="6" t="str">
        <f>VLOOKUP($F$10:$F$4815,'Customer Info'!$A$1:$E$501,5,0)</f>
        <v>Wollongong</v>
      </c>
      <c r="J3073" s="2" t="s">
        <v>633</v>
      </c>
      <c r="K3073" s="7" t="str">
        <f>VLOOKUP($J:$J,'Product Details'!$B:$C,2,0)</f>
        <v>Office_Supplies</v>
      </c>
      <c r="L3073" s="7" t="str">
        <f>VLOOKUP($J:$J,'Product Details'!$B:$D,3,0)</f>
        <v>Appliances</v>
      </c>
      <c r="M3073" s="7"/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507</v>
      </c>
      <c r="S3073" s="2">
        <v>30</v>
      </c>
      <c r="T3073" s="9">
        <f t="shared" si="237"/>
        <v>537</v>
      </c>
      <c r="U3073" s="9">
        <f t="shared" si="238"/>
        <v>57</v>
      </c>
      <c r="V3073" s="2" t="s">
        <v>31</v>
      </c>
      <c r="W3073" s="10">
        <f t="shared" si="239"/>
        <v>0.02</v>
      </c>
    </row>
    <row r="3074" spans="1:23" x14ac:dyDescent="0.25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VLOOKUP(F3074:F7879,'Customer Info'!A:B,2,0)</f>
        <v>Marina</v>
      </c>
      <c r="H3074" s="6" t="str">
        <f>VLOOKUP($F$10:$F$4815,'Customer Info'!$A$1:$C$501,3,0)</f>
        <v>Lichtenstein</v>
      </c>
      <c r="I3074" s="6" t="str">
        <f>VLOOKUP($F$10:$F$4815,'Customer Info'!$A$1:$E$501,5,0)</f>
        <v>Denpasar</v>
      </c>
      <c r="J3074" s="2" t="s">
        <v>317</v>
      </c>
      <c r="K3074" s="7" t="str">
        <f>VLOOKUP($J:$J,'Product Details'!$B:$C,2,0)</f>
        <v>Technology</v>
      </c>
      <c r="L3074" s="7" t="str">
        <f>VLOOKUP($J:$J,'Product Details'!$B:$D,3,0)</f>
        <v>Accessories</v>
      </c>
      <c r="M3074" s="7"/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1482</v>
      </c>
      <c r="S3074" s="2">
        <v>25</v>
      </c>
      <c r="T3074" s="9">
        <f t="shared" si="237"/>
        <v>1507</v>
      </c>
      <c r="U3074" s="9">
        <f t="shared" si="238"/>
        <v>54</v>
      </c>
      <c r="V3074" s="2" t="s">
        <v>34</v>
      </c>
      <c r="W3074" s="10">
        <f t="shared" si="239"/>
        <v>0.02</v>
      </c>
    </row>
    <row r="3075" spans="1:23" x14ac:dyDescent="0.25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VLOOKUP(F3075:F7880,'Customer Info'!A:B,2,0)</f>
        <v>Katrina</v>
      </c>
      <c r="H3075" s="6" t="str">
        <f>VLOOKUP($F$10:$F$4815,'Customer Info'!$A$1:$C$501,3,0)</f>
        <v>Bavinger</v>
      </c>
      <c r="I3075" s="6" t="str">
        <f>VLOOKUP($F$10:$F$4815,'Customer Info'!$A$1:$E$501,5,0)</f>
        <v>Melbourne</v>
      </c>
      <c r="J3075" s="2" t="s">
        <v>351</v>
      </c>
      <c r="K3075" s="7" t="str">
        <f>VLOOKUP($J:$J,'Product Details'!$B:$C,2,0)</f>
        <v>Furniture</v>
      </c>
      <c r="L3075" s="7" t="str">
        <f>VLOOKUP($J:$J,'Product Details'!$B:$D,3,0)</f>
        <v>Tables</v>
      </c>
      <c r="M3075" s="7"/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129</v>
      </c>
      <c r="S3075" s="2">
        <v>30</v>
      </c>
      <c r="T3075" s="9">
        <f t="shared" si="237"/>
        <v>159</v>
      </c>
      <c r="U3075" s="9">
        <f t="shared" si="238"/>
        <v>41</v>
      </c>
      <c r="V3075" s="2" t="s">
        <v>64</v>
      </c>
      <c r="W3075" s="10">
        <f t="shared" si="239"/>
        <v>0.02</v>
      </c>
    </row>
    <row r="3076" spans="1:23" x14ac:dyDescent="0.25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VLOOKUP(F3076:F7881,'Customer Info'!A:B,2,0)</f>
        <v>Dennis</v>
      </c>
      <c r="H3076" s="6" t="str">
        <f>VLOOKUP($F$10:$F$4815,'Customer Info'!$A$1:$C$501,3,0)</f>
        <v>Pardue</v>
      </c>
      <c r="I3076" s="6" t="str">
        <f>VLOOKUP($F$10:$F$4815,'Customer Info'!$A$1:$E$501,5,0)</f>
        <v>Wollongong</v>
      </c>
      <c r="J3076" s="2" t="s">
        <v>399</v>
      </c>
      <c r="K3076" s="7" t="str">
        <f>VLOOKUP($J:$J,'Product Details'!$B:$C,2,0)</f>
        <v>Office_Supplies</v>
      </c>
      <c r="L3076" s="7" t="str">
        <f>VLOOKUP($J:$J,'Product Details'!$B:$D,3,0)</f>
        <v>Art</v>
      </c>
      <c r="M3076" s="7"/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26922</v>
      </c>
      <c r="S3076" s="2">
        <v>20</v>
      </c>
      <c r="T3076" s="9">
        <f t="shared" si="237"/>
        <v>26942</v>
      </c>
      <c r="U3076" s="9">
        <f t="shared" si="238"/>
        <v>1736</v>
      </c>
      <c r="V3076" s="2" t="s">
        <v>64</v>
      </c>
      <c r="W3076" s="10">
        <f t="shared" si="239"/>
        <v>7.0000000000000007E-2</v>
      </c>
    </row>
    <row r="3077" spans="1:23" x14ac:dyDescent="0.25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VLOOKUP(F3077:F7882,'Customer Info'!A:B,2,0)</f>
        <v>Shirley</v>
      </c>
      <c r="H3077" s="6" t="str">
        <f>VLOOKUP($F$10:$F$4815,'Customer Info'!$A$1:$C$501,3,0)</f>
        <v>Schmidt</v>
      </c>
      <c r="I3077" s="6" t="str">
        <f>VLOOKUP($F$10:$F$4815,'Customer Info'!$A$1:$E$501,5,0)</f>
        <v>Bijapur</v>
      </c>
      <c r="J3077" s="2" t="s">
        <v>184</v>
      </c>
      <c r="K3077" s="7" t="str">
        <f>VLOOKUP($J:$J,'Product Details'!$B:$C,2,0)</f>
        <v>Furniture</v>
      </c>
      <c r="L3077" s="7" t="str">
        <f>VLOOKUP($J:$J,'Product Details'!$B:$D,3,0)</f>
        <v>Tables</v>
      </c>
      <c r="M3077" s="7"/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10135</v>
      </c>
      <c r="S3077" s="2">
        <v>42</v>
      </c>
      <c r="T3077" s="9">
        <f t="shared" si="237"/>
        <v>10177</v>
      </c>
      <c r="U3077" s="9">
        <f t="shared" si="238"/>
        <v>612</v>
      </c>
      <c r="V3077" s="2" t="s">
        <v>34</v>
      </c>
      <c r="W3077" s="10">
        <f t="shared" si="239"/>
        <v>0.05</v>
      </c>
    </row>
    <row r="3078" spans="1:23" x14ac:dyDescent="0.25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VLOOKUP(F3078:F7883,'Customer Info'!A:B,2,0)</f>
        <v>Hunter</v>
      </c>
      <c r="H3078" s="6" t="str">
        <f>VLOOKUP($F$10:$F$4815,'Customer Info'!$A$1:$C$501,3,0)</f>
        <v>Glantz</v>
      </c>
      <c r="I3078" s="6" t="str">
        <f>VLOOKUP($F$10:$F$4815,'Customer Info'!$A$1:$E$501,5,0)</f>
        <v>Panihati</v>
      </c>
      <c r="J3078" s="2" t="s">
        <v>221</v>
      </c>
      <c r="K3078" s="7" t="str">
        <f>VLOOKUP($J:$J,'Product Details'!$B:$C,2,0)</f>
        <v>Office_Supplies</v>
      </c>
      <c r="L3078" s="7" t="str">
        <f>VLOOKUP($J:$J,'Product Details'!$B:$D,3,0)</f>
        <v>Storage</v>
      </c>
      <c r="M3078" s="7"/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370</v>
      </c>
      <c r="S3078" s="2">
        <v>30</v>
      </c>
      <c r="T3078" s="9">
        <f t="shared" si="237"/>
        <v>400</v>
      </c>
      <c r="U3078" s="9">
        <f t="shared" si="238"/>
        <v>52</v>
      </c>
      <c r="V3078" s="2" t="s">
        <v>31</v>
      </c>
      <c r="W3078" s="10">
        <f t="shared" si="239"/>
        <v>0.02</v>
      </c>
    </row>
    <row r="3079" spans="1:23" x14ac:dyDescent="0.25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VLOOKUP(F3079:F7884,'Customer Info'!A:B,2,0)</f>
        <v>Tom</v>
      </c>
      <c r="H3079" s="6" t="str">
        <f>VLOOKUP($F$10:$F$4815,'Customer Info'!$A$1:$C$501,3,0)</f>
        <v>Stivers</v>
      </c>
      <c r="I3079" s="6" t="str">
        <f>VLOOKUP($F$10:$F$4815,'Customer Info'!$A$1:$E$501,5,0)</f>
        <v>Guangzhou</v>
      </c>
      <c r="J3079" s="2" t="s">
        <v>748</v>
      </c>
      <c r="K3079" s="7" t="str">
        <f>VLOOKUP($J:$J,'Product Details'!$B:$C,2,0)</f>
        <v>Office_Supplies</v>
      </c>
      <c r="L3079" s="7" t="str">
        <f>VLOOKUP($J:$J,'Product Details'!$B:$D,3,0)</f>
        <v>Storage</v>
      </c>
      <c r="M3079" s="7"/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11036</v>
      </c>
      <c r="S3079" s="2">
        <v>21</v>
      </c>
      <c r="T3079" s="9">
        <f t="shared" si="237"/>
        <v>11057</v>
      </c>
      <c r="U3079" s="9">
        <f t="shared" si="238"/>
        <v>545</v>
      </c>
      <c r="V3079" s="2" t="s">
        <v>34</v>
      </c>
      <c r="W3079" s="10">
        <f t="shared" si="239"/>
        <v>0.05</v>
      </c>
    </row>
    <row r="3080" spans="1:23" x14ac:dyDescent="0.25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VLOOKUP(F3080:F7885,'Customer Info'!A:B,2,0)</f>
        <v>Joel</v>
      </c>
      <c r="H3080" s="6" t="str">
        <f>VLOOKUP($F$10:$F$4815,'Customer Info'!$A$1:$C$501,3,0)</f>
        <v>Eaton</v>
      </c>
      <c r="I3080" s="6" t="str">
        <f>VLOOKUP($F$10:$F$4815,'Customer Info'!$A$1:$E$501,5,0)</f>
        <v>Nuremberg</v>
      </c>
      <c r="J3080" s="2" t="s">
        <v>417</v>
      </c>
      <c r="K3080" s="7" t="str">
        <f>VLOOKUP($J:$J,'Product Details'!$B:$C,2,0)</f>
        <v>Technology</v>
      </c>
      <c r="L3080" s="7" t="str">
        <f>VLOOKUP($J:$J,'Product Details'!$B:$D,3,0)</f>
        <v>Phones</v>
      </c>
      <c r="M3080" s="7"/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4443</v>
      </c>
      <c r="S3080" s="2">
        <v>73</v>
      </c>
      <c r="T3080" s="9">
        <f t="shared" si="237"/>
        <v>4516</v>
      </c>
      <c r="U3080" s="9">
        <f t="shared" si="238"/>
        <v>437</v>
      </c>
      <c r="V3080" s="2" t="s">
        <v>34</v>
      </c>
      <c r="W3080" s="10">
        <f t="shared" si="239"/>
        <v>0.02</v>
      </c>
    </row>
    <row r="3081" spans="1:23" x14ac:dyDescent="0.25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VLOOKUP(F3081:F7886,'Customer Info'!A:B,2,0)</f>
        <v>Jessica</v>
      </c>
      <c r="H3081" s="6" t="str">
        <f>VLOOKUP($F$10:$F$4815,'Customer Info'!$A$1:$C$501,3,0)</f>
        <v>Myrick</v>
      </c>
      <c r="I3081" s="6" t="str">
        <f>VLOOKUP($F$10:$F$4815,'Customer Info'!$A$1:$E$501,5,0)</f>
        <v>Jakarta</v>
      </c>
      <c r="J3081" s="2" t="s">
        <v>256</v>
      </c>
      <c r="K3081" s="7" t="str">
        <f>VLOOKUP($J:$J,'Product Details'!$B:$C,2,0)</f>
        <v>Office_Supplies</v>
      </c>
      <c r="L3081" s="7" t="str">
        <f>VLOOKUP($J:$J,'Product Details'!$B:$D,3,0)</f>
        <v>Supplies</v>
      </c>
      <c r="M3081" s="7"/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35088</v>
      </c>
      <c r="S3081" s="2">
        <v>55</v>
      </c>
      <c r="T3081" s="9">
        <f t="shared" si="237"/>
        <v>35143</v>
      </c>
      <c r="U3081" s="9">
        <f t="shared" si="238"/>
        <v>3859</v>
      </c>
      <c r="V3081" s="2" t="s">
        <v>34</v>
      </c>
      <c r="W3081" s="10">
        <f t="shared" si="239"/>
        <v>7.0000000000000007E-2</v>
      </c>
    </row>
    <row r="3082" spans="1:23" x14ac:dyDescent="0.25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VLOOKUP(F3082:F7887,'Customer Info'!A:B,2,0)</f>
        <v>Brad</v>
      </c>
      <c r="H3082" s="6" t="str">
        <f>VLOOKUP($F$10:$F$4815,'Customer Info'!$A$1:$C$501,3,0)</f>
        <v>Thomas</v>
      </c>
      <c r="I3082" s="6" t="str">
        <f>VLOOKUP($F$10:$F$4815,'Customer Info'!$A$1:$E$501,5,0)</f>
        <v>Udaipur</v>
      </c>
      <c r="J3082" s="2" t="s">
        <v>78</v>
      </c>
      <c r="K3082" s="7" t="str">
        <f>VLOOKUP($J:$J,'Product Details'!$B:$C,2,0)</f>
        <v>Office_Supplies</v>
      </c>
      <c r="L3082" s="7" t="str">
        <f>VLOOKUP($J:$J,'Product Details'!$B:$D,3,0)</f>
        <v>Supplies</v>
      </c>
      <c r="M3082" s="7"/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1110</v>
      </c>
      <c r="S3082" s="2">
        <v>74</v>
      </c>
      <c r="T3082" s="9">
        <f t="shared" si="237"/>
        <v>1184</v>
      </c>
      <c r="U3082" s="9">
        <f t="shared" si="238"/>
        <v>164</v>
      </c>
      <c r="V3082" s="2" t="s">
        <v>64</v>
      </c>
      <c r="W3082" s="10">
        <f t="shared" si="239"/>
        <v>0.02</v>
      </c>
    </row>
    <row r="3083" spans="1:23" x14ac:dyDescent="0.25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VLOOKUP(F3083:F7888,'Customer Info'!A:B,2,0)</f>
        <v>Darren</v>
      </c>
      <c r="H3083" s="6" t="str">
        <f>VLOOKUP($F$10:$F$4815,'Customer Info'!$A$1:$C$501,3,0)</f>
        <v>Koutras</v>
      </c>
      <c r="I3083" s="6" t="str">
        <f>VLOOKUP($F$10:$F$4815,'Customer Info'!$A$1:$E$501,5,0)</f>
        <v>Pune</v>
      </c>
      <c r="J3083" s="2" t="s">
        <v>612</v>
      </c>
      <c r="K3083" s="7" t="str">
        <f>VLOOKUP($J:$J,'Product Details'!$B:$C,2,0)</f>
        <v>Technology</v>
      </c>
      <c r="L3083" s="7" t="str">
        <f>VLOOKUP($J:$J,'Product Details'!$B:$D,3,0)</f>
        <v>Phones</v>
      </c>
      <c r="M3083" s="7"/>
      <c r="N3083" s="2">
        <v>2602</v>
      </c>
      <c r="O3083" s="2">
        <v>2363</v>
      </c>
      <c r="P3083" s="2">
        <v>7</v>
      </c>
      <c r="Q3083" s="8">
        <f t="shared" ref="Q3083:Q3146" si="240">O3083*P3083</f>
        <v>16541</v>
      </c>
      <c r="R3083" s="8">
        <f t="shared" ref="R3083:R3146" si="241">N3083*P3083</f>
        <v>18214</v>
      </c>
      <c r="S3083" s="2">
        <v>73</v>
      </c>
      <c r="T3083" s="9">
        <f t="shared" ref="T3083:T3146" si="242">R3083+S3083</f>
        <v>18287</v>
      </c>
      <c r="U3083" s="9">
        <f t="shared" ref="U3083:U3146" si="243">T3083-Q3083</f>
        <v>1746</v>
      </c>
      <c r="V3083" s="2" t="s">
        <v>34</v>
      </c>
      <c r="W3083" s="10">
        <f t="shared" ref="W3083:W3146" si="244">VLOOKUP(T:T,$X$1:$Y$7, 2, TRUE)</f>
        <v>0.05</v>
      </c>
    </row>
    <row r="3084" spans="1:23" x14ac:dyDescent="0.25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VLOOKUP(F3084:F7889,'Customer Info'!A:B,2,0)</f>
        <v>Rick</v>
      </c>
      <c r="H3084" s="6" t="str">
        <f>VLOOKUP($F$10:$F$4815,'Customer Info'!$A$1:$C$501,3,0)</f>
        <v>Reed</v>
      </c>
      <c r="I3084" s="6" t="str">
        <f>VLOOKUP($F$10:$F$4815,'Customer Info'!$A$1:$E$501,5,0)</f>
        <v>Lucknow</v>
      </c>
      <c r="J3084" s="2" t="s">
        <v>317</v>
      </c>
      <c r="K3084" s="7" t="str">
        <f>VLOOKUP($J:$J,'Product Details'!$B:$C,2,0)</f>
        <v>Technology</v>
      </c>
      <c r="L3084" s="7" t="str">
        <f>VLOOKUP($J:$J,'Product Details'!$B:$D,3,0)</f>
        <v>Accessories</v>
      </c>
      <c r="M3084" s="7"/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">
        <v>68</v>
      </c>
      <c r="T3084" s="9">
        <f t="shared" si="242"/>
        <v>2648</v>
      </c>
      <c r="U3084" s="9">
        <f t="shared" si="243"/>
        <v>388</v>
      </c>
      <c r="V3084" s="2" t="s">
        <v>34</v>
      </c>
      <c r="W3084" s="10">
        <f t="shared" si="244"/>
        <v>0.02</v>
      </c>
    </row>
    <row r="3085" spans="1:23" x14ac:dyDescent="0.25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VLOOKUP(F3085:F7890,'Customer Info'!A:B,2,0)</f>
        <v>Brad</v>
      </c>
      <c r="H3085" s="6" t="str">
        <f>VLOOKUP($F$10:$F$4815,'Customer Info'!$A$1:$C$501,3,0)</f>
        <v>Thomas</v>
      </c>
      <c r="I3085" s="6" t="str">
        <f>VLOOKUP($F$10:$F$4815,'Customer Info'!$A$1:$E$501,5,0)</f>
        <v>Udaipur</v>
      </c>
      <c r="J3085" s="2" t="s">
        <v>191</v>
      </c>
      <c r="K3085" s="7" t="str">
        <f>VLOOKUP($J:$J,'Product Details'!$B:$C,2,0)</f>
        <v>Furniture</v>
      </c>
      <c r="L3085" s="7" t="str">
        <f>VLOOKUP($J:$J,'Product Details'!$B:$D,3,0)</f>
        <v>Tables</v>
      </c>
      <c r="M3085" s="7"/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">
        <v>34</v>
      </c>
      <c r="T3085" s="9">
        <f t="shared" si="242"/>
        <v>32138</v>
      </c>
      <c r="U3085" s="9">
        <f t="shared" si="243"/>
        <v>1850</v>
      </c>
      <c r="V3085" s="2" t="s">
        <v>72</v>
      </c>
      <c r="W3085" s="10">
        <f t="shared" si="244"/>
        <v>7.0000000000000007E-2</v>
      </c>
    </row>
    <row r="3086" spans="1:23" x14ac:dyDescent="0.25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VLOOKUP(F3086:F7891,'Customer Info'!A:B,2,0)</f>
        <v>Robert</v>
      </c>
      <c r="H3086" s="6" t="str">
        <f>VLOOKUP($F$10:$F$4815,'Customer Info'!$A$1:$C$501,3,0)</f>
        <v>Dilbeck</v>
      </c>
      <c r="I3086" s="6" t="str">
        <f>VLOOKUP($F$10:$F$4815,'Customer Info'!$A$1:$E$501,5,0)</f>
        <v>Bihar Sharif</v>
      </c>
      <c r="J3086" s="2" t="s">
        <v>867</v>
      </c>
      <c r="K3086" s="7" t="str">
        <f>VLOOKUP($J:$J,'Product Details'!$B:$C,2,0)</f>
        <v>Furniture</v>
      </c>
      <c r="L3086" s="7" t="str">
        <f>VLOOKUP($J:$J,'Product Details'!$B:$D,3,0)</f>
        <v>Chairs</v>
      </c>
      <c r="M3086" s="7"/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">
        <v>78</v>
      </c>
      <c r="T3086" s="9">
        <f t="shared" si="242"/>
        <v>1989</v>
      </c>
      <c r="U3086" s="9">
        <f t="shared" si="243"/>
        <v>204</v>
      </c>
      <c r="V3086" s="2" t="s">
        <v>34</v>
      </c>
      <c r="W3086" s="10">
        <f t="shared" si="244"/>
        <v>0.02</v>
      </c>
    </row>
    <row r="3087" spans="1:23" x14ac:dyDescent="0.25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VLOOKUP(F3087:F7892,'Customer Info'!A:B,2,0)</f>
        <v>Hunter</v>
      </c>
      <c r="H3087" s="6" t="str">
        <f>VLOOKUP($F$10:$F$4815,'Customer Info'!$A$1:$C$501,3,0)</f>
        <v>Lopez</v>
      </c>
      <c r="I3087" s="6" t="str">
        <f>VLOOKUP($F$10:$F$4815,'Customer Info'!$A$1:$E$501,5,0)</f>
        <v>Wollongong</v>
      </c>
      <c r="J3087" s="2" t="s">
        <v>762</v>
      </c>
      <c r="K3087" s="7" t="str">
        <f>VLOOKUP($J:$J,'Product Details'!$B:$C,2,0)</f>
        <v>Technology</v>
      </c>
      <c r="L3087" s="7" t="str">
        <f>VLOOKUP($J:$J,'Product Details'!$B:$D,3,0)</f>
        <v>Machines</v>
      </c>
      <c r="M3087" s="7"/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">
        <v>92</v>
      </c>
      <c r="T3087" s="9">
        <f t="shared" si="242"/>
        <v>2816</v>
      </c>
      <c r="U3087" s="9">
        <f t="shared" si="243"/>
        <v>248</v>
      </c>
      <c r="V3087" s="2" t="s">
        <v>34</v>
      </c>
      <c r="W3087" s="10">
        <f t="shared" si="244"/>
        <v>0.02</v>
      </c>
    </row>
    <row r="3088" spans="1:23" x14ac:dyDescent="0.25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VLOOKUP(F3088:F7893,'Customer Info'!A:B,2,0)</f>
        <v>Toby</v>
      </c>
      <c r="H3088" s="6" t="str">
        <f>VLOOKUP($F$10:$F$4815,'Customer Info'!$A$1:$C$501,3,0)</f>
        <v>Braunhardt</v>
      </c>
      <c r="I3088" s="6" t="str">
        <f>VLOOKUP($F$10:$F$4815,'Customer Info'!$A$1:$E$501,5,0)</f>
        <v>Perth</v>
      </c>
      <c r="J3088" s="2" t="s">
        <v>405</v>
      </c>
      <c r="K3088" s="7" t="str">
        <f>VLOOKUP($J:$J,'Product Details'!$B:$C,2,0)</f>
        <v>Furniture</v>
      </c>
      <c r="L3088" s="7" t="str">
        <f>VLOOKUP($J:$J,'Product Details'!$B:$D,3,0)</f>
        <v>Furnishings</v>
      </c>
      <c r="M3088" s="7"/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">
        <v>10</v>
      </c>
      <c r="T3088" s="9">
        <f t="shared" si="242"/>
        <v>79</v>
      </c>
      <c r="U3088" s="9">
        <f t="shared" si="243"/>
        <v>15</v>
      </c>
      <c r="V3088" s="2" t="s">
        <v>34</v>
      </c>
      <c r="W3088" s="10">
        <f t="shared" si="244"/>
        <v>0.02</v>
      </c>
    </row>
    <row r="3089" spans="1:23" x14ac:dyDescent="0.25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VLOOKUP(F3089:F7894,'Customer Info'!A:B,2,0)</f>
        <v>Liz</v>
      </c>
      <c r="H3089" s="6" t="str">
        <f>VLOOKUP($F$10:$F$4815,'Customer Info'!$A$1:$C$501,3,0)</f>
        <v>Pelletier</v>
      </c>
      <c r="I3089" s="6" t="str">
        <f>VLOOKUP($F$10:$F$4815,'Customer Info'!$A$1:$E$501,5,0)</f>
        <v>Zigong</v>
      </c>
      <c r="J3089" s="2" t="s">
        <v>1051</v>
      </c>
      <c r="K3089" s="7" t="str">
        <f>VLOOKUP($J:$J,'Product Details'!$B:$C,2,0)</f>
        <v>Technology</v>
      </c>
      <c r="L3089" s="7" t="str">
        <f>VLOOKUP($J:$J,'Product Details'!$B:$D,3,0)</f>
        <v>Copiers</v>
      </c>
      <c r="M3089" s="7"/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">
        <v>83</v>
      </c>
      <c r="T3089" s="9">
        <f t="shared" si="242"/>
        <v>7104</v>
      </c>
      <c r="U3089" s="9">
        <f t="shared" si="243"/>
        <v>418</v>
      </c>
      <c r="V3089" s="2" t="s">
        <v>72</v>
      </c>
      <c r="W3089" s="10">
        <f t="shared" si="244"/>
        <v>0.05</v>
      </c>
    </row>
    <row r="3090" spans="1:23" x14ac:dyDescent="0.25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VLOOKUP(F3090:F7895,'Customer Info'!A:B,2,0)</f>
        <v>Thomas</v>
      </c>
      <c r="H3090" s="6" t="str">
        <f>VLOOKUP($F$10:$F$4815,'Customer Info'!$A$1:$C$501,3,0)</f>
        <v>Boland</v>
      </c>
      <c r="I3090" s="6" t="str">
        <f>VLOOKUP($F$10:$F$4815,'Customer Info'!$A$1:$E$501,5,0)</f>
        <v>Newcastle</v>
      </c>
      <c r="J3090" s="2" t="s">
        <v>197</v>
      </c>
      <c r="K3090" s="7" t="str">
        <f>VLOOKUP($J:$J,'Product Details'!$B:$C,2,0)</f>
        <v>Office_Supplies</v>
      </c>
      <c r="L3090" s="7" t="str">
        <f>VLOOKUP($J:$J,'Product Details'!$B:$D,3,0)</f>
        <v>Labels</v>
      </c>
      <c r="M3090" s="7"/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">
        <v>82</v>
      </c>
      <c r="T3090" s="9">
        <f t="shared" si="242"/>
        <v>14578</v>
      </c>
      <c r="U3090" s="9">
        <f t="shared" si="243"/>
        <v>889</v>
      </c>
      <c r="V3090" s="2" t="s">
        <v>64</v>
      </c>
      <c r="W3090" s="10">
        <f t="shared" si="244"/>
        <v>0.05</v>
      </c>
    </row>
    <row r="3091" spans="1:23" x14ac:dyDescent="0.25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VLOOKUP(F3091:F7896,'Customer Info'!A:B,2,0)</f>
        <v>Stuart</v>
      </c>
      <c r="H3091" s="6" t="str">
        <f>VLOOKUP($F$10:$F$4815,'Customer Info'!$A$1:$C$501,3,0)</f>
        <v>Calhoun</v>
      </c>
      <c r="I3091" s="6" t="str">
        <f>VLOOKUP($F$10:$F$4815,'Customer Info'!$A$1:$E$501,5,0)</f>
        <v>Pforzheim</v>
      </c>
      <c r="J3091" s="2" t="s">
        <v>329</v>
      </c>
      <c r="K3091" s="7" t="str">
        <f>VLOOKUP($J:$J,'Product Details'!$B:$C,2,0)</f>
        <v>Office_Supplies</v>
      </c>
      <c r="L3091" s="7" t="str">
        <f>VLOOKUP($J:$J,'Product Details'!$B:$D,3,0)</f>
        <v>Appliances</v>
      </c>
      <c r="M3091" s="7"/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">
        <v>30</v>
      </c>
      <c r="T3091" s="9">
        <f t="shared" si="242"/>
        <v>442</v>
      </c>
      <c r="U3091" s="9">
        <f t="shared" si="243"/>
        <v>64</v>
      </c>
      <c r="V3091" s="2" t="s">
        <v>34</v>
      </c>
      <c r="W3091" s="10">
        <f t="shared" si="244"/>
        <v>0.02</v>
      </c>
    </row>
    <row r="3092" spans="1:23" x14ac:dyDescent="0.25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VLOOKUP(F3092:F7897,'Customer Info'!A:B,2,0)</f>
        <v>Gary</v>
      </c>
      <c r="H3092" s="6" t="str">
        <f>VLOOKUP($F$10:$F$4815,'Customer Info'!$A$1:$C$501,3,0)</f>
        <v>Mitchum</v>
      </c>
      <c r="I3092" s="6" t="str">
        <f>VLOOKUP($F$10:$F$4815,'Customer Info'!$A$1:$E$501,5,0)</f>
        <v>Mildura</v>
      </c>
      <c r="J3092" s="2" t="s">
        <v>129</v>
      </c>
      <c r="K3092" s="7" t="str">
        <f>VLOOKUP($J:$J,'Product Details'!$B:$C,2,0)</f>
        <v>Furniture</v>
      </c>
      <c r="L3092" s="7" t="str">
        <f>VLOOKUP($J:$J,'Product Details'!$B:$D,3,0)</f>
        <v>Tables</v>
      </c>
      <c r="M3092" s="7"/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">
        <v>42</v>
      </c>
      <c r="T3092" s="9">
        <f t="shared" si="242"/>
        <v>815</v>
      </c>
      <c r="U3092" s="9">
        <f t="shared" si="243"/>
        <v>107</v>
      </c>
      <c r="V3092" s="2" t="s">
        <v>64</v>
      </c>
      <c r="W3092" s="10">
        <f t="shared" si="244"/>
        <v>0.02</v>
      </c>
    </row>
    <row r="3093" spans="1:23" x14ac:dyDescent="0.25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VLOOKUP(F3093:F7898,'Customer Info'!A:B,2,0)</f>
        <v>Roland</v>
      </c>
      <c r="H3093" s="6" t="str">
        <f>VLOOKUP($F$10:$F$4815,'Customer Info'!$A$1:$C$501,3,0)</f>
        <v>Murray</v>
      </c>
      <c r="I3093" s="6" t="str">
        <f>VLOOKUP($F$10:$F$4815,'Customer Info'!$A$1:$E$501,5,0)</f>
        <v>Frankfurt</v>
      </c>
      <c r="J3093" s="2" t="s">
        <v>221</v>
      </c>
      <c r="K3093" s="7" t="str">
        <f>VLOOKUP($J:$J,'Product Details'!$B:$C,2,0)</f>
        <v>Office_Supplies</v>
      </c>
      <c r="L3093" s="7" t="str">
        <f>VLOOKUP($J:$J,'Product Details'!$B:$D,3,0)</f>
        <v>Storage</v>
      </c>
      <c r="M3093" s="7"/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">
        <v>84</v>
      </c>
      <c r="T3093" s="9">
        <f t="shared" si="242"/>
        <v>9238</v>
      </c>
      <c r="U3093" s="9">
        <f t="shared" si="243"/>
        <v>668</v>
      </c>
      <c r="V3093" s="2" t="s">
        <v>64</v>
      </c>
      <c r="W3093" s="10">
        <f t="shared" si="244"/>
        <v>0.05</v>
      </c>
    </row>
    <row r="3094" spans="1:23" x14ac:dyDescent="0.25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VLOOKUP(F3094:F7899,'Customer Info'!A:B,2,0)</f>
        <v>Jas</v>
      </c>
      <c r="H3094" s="6" t="str">
        <f>VLOOKUP($F$10:$F$4815,'Customer Info'!$A$1:$C$501,3,0)</f>
        <v>O'Carroll</v>
      </c>
      <c r="I3094" s="6" t="str">
        <f>VLOOKUP($F$10:$F$4815,'Customer Info'!$A$1:$E$501,5,0)</f>
        <v>Essen</v>
      </c>
      <c r="J3094" s="2" t="s">
        <v>256</v>
      </c>
      <c r="K3094" s="7" t="str">
        <f>VLOOKUP($J:$J,'Product Details'!$B:$C,2,0)</f>
        <v>Office_Supplies</v>
      </c>
      <c r="L3094" s="7" t="str">
        <f>VLOOKUP($J:$J,'Product Details'!$B:$D,3,0)</f>
        <v>Supplies</v>
      </c>
      <c r="M3094" s="7"/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">
        <v>35</v>
      </c>
      <c r="T3094" s="9">
        <f t="shared" si="242"/>
        <v>2118</v>
      </c>
      <c r="U3094" s="9">
        <f t="shared" si="243"/>
        <v>114</v>
      </c>
      <c r="V3094" s="2" t="s">
        <v>34</v>
      </c>
      <c r="W3094" s="10">
        <f t="shared" si="244"/>
        <v>0.02</v>
      </c>
    </row>
    <row r="3095" spans="1:23" x14ac:dyDescent="0.25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VLOOKUP(F3095:F7900,'Customer Info'!A:B,2,0)</f>
        <v>Trudy</v>
      </c>
      <c r="H3095" s="6" t="str">
        <f>VLOOKUP($F$10:$F$4815,'Customer Info'!$A$1:$C$501,3,0)</f>
        <v>Glocke</v>
      </c>
      <c r="I3095" s="6" t="str">
        <f>VLOOKUP($F$10:$F$4815,'Customer Info'!$A$1:$E$501,5,0)</f>
        <v>Brisbane</v>
      </c>
      <c r="J3095" s="2" t="s">
        <v>434</v>
      </c>
      <c r="K3095" s="7" t="str">
        <f>VLOOKUP($J:$J,'Product Details'!$B:$C,2,0)</f>
        <v>Office_Supplies</v>
      </c>
      <c r="L3095" s="7" t="str">
        <f>VLOOKUP($J:$J,'Product Details'!$B:$D,3,0)</f>
        <v>Binders</v>
      </c>
      <c r="M3095" s="7"/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">
        <v>30</v>
      </c>
      <c r="T3095" s="9">
        <f t="shared" si="242"/>
        <v>522</v>
      </c>
      <c r="U3095" s="9">
        <f t="shared" si="243"/>
        <v>66</v>
      </c>
      <c r="V3095" s="2" t="s">
        <v>64</v>
      </c>
      <c r="W3095" s="10">
        <f t="shared" si="244"/>
        <v>0.02</v>
      </c>
    </row>
    <row r="3096" spans="1:23" x14ac:dyDescent="0.25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VLOOKUP(F3096:F7901,'Customer Info'!A:B,2,0)</f>
        <v>Julie</v>
      </c>
      <c r="H3096" s="6" t="str">
        <f>VLOOKUP($F$10:$F$4815,'Customer Info'!$A$1:$C$501,3,0)</f>
        <v>Creighton</v>
      </c>
      <c r="I3096" s="6" t="str">
        <f>VLOOKUP($F$10:$F$4815,'Customer Info'!$A$1:$E$501,5,0)</f>
        <v>Ballarat</v>
      </c>
      <c r="J3096" s="2" t="s">
        <v>164</v>
      </c>
      <c r="K3096" s="7" t="str">
        <f>VLOOKUP($J:$J,'Product Details'!$B:$C,2,0)</f>
        <v>Office_Supplies</v>
      </c>
      <c r="L3096" s="7" t="str">
        <f>VLOOKUP($J:$J,'Product Details'!$B:$D,3,0)</f>
        <v>Appliances</v>
      </c>
      <c r="M3096" s="7"/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">
        <v>64</v>
      </c>
      <c r="T3096" s="9">
        <f t="shared" si="242"/>
        <v>640</v>
      </c>
      <c r="U3096" s="9">
        <f t="shared" si="243"/>
        <v>112</v>
      </c>
      <c r="V3096" s="2" t="s">
        <v>34</v>
      </c>
      <c r="W3096" s="10">
        <f t="shared" si="244"/>
        <v>0.02</v>
      </c>
    </row>
    <row r="3097" spans="1:23" x14ac:dyDescent="0.25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VLOOKUP(F3097:F7902,'Customer Info'!A:B,2,0)</f>
        <v>Kean</v>
      </c>
      <c r="H3097" s="6" t="str">
        <f>VLOOKUP($F$10:$F$4815,'Customer Info'!$A$1:$C$501,3,0)</f>
        <v>Thornton</v>
      </c>
      <c r="I3097" s="6" t="str">
        <f>VLOOKUP($F$10:$F$4815,'Customer Info'!$A$1:$E$501,5,0)</f>
        <v>Melbourne</v>
      </c>
      <c r="J3097" s="2" t="s">
        <v>132</v>
      </c>
      <c r="K3097" s="7" t="str">
        <f>VLOOKUP($J:$J,'Product Details'!$B:$C,2,0)</f>
        <v>Office_Supplies</v>
      </c>
      <c r="L3097" s="7" t="str">
        <f>VLOOKUP($J:$J,'Product Details'!$B:$D,3,0)</f>
        <v>Labels</v>
      </c>
      <c r="M3097" s="7"/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">
        <v>57</v>
      </c>
      <c r="T3097" s="9">
        <f t="shared" si="242"/>
        <v>6873</v>
      </c>
      <c r="U3097" s="9">
        <f t="shared" si="243"/>
        <v>443</v>
      </c>
      <c r="V3097" s="2" t="s">
        <v>34</v>
      </c>
      <c r="W3097" s="10">
        <f t="shared" si="244"/>
        <v>0.05</v>
      </c>
    </row>
    <row r="3098" spans="1:23" x14ac:dyDescent="0.25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VLOOKUP(F3098:F7903,'Customer Info'!A:B,2,0)</f>
        <v>Bobby</v>
      </c>
      <c r="H3098" s="6" t="str">
        <f>VLOOKUP($F$10:$F$4815,'Customer Info'!$A$1:$C$501,3,0)</f>
        <v>Odegard</v>
      </c>
      <c r="I3098" s="6" t="str">
        <f>VLOOKUP($F$10:$F$4815,'Customer Info'!$A$1:$E$501,5,0)</f>
        <v>Adelaide</v>
      </c>
      <c r="J3098" s="2" t="s">
        <v>442</v>
      </c>
      <c r="K3098" s="7" t="str">
        <f>VLOOKUP($J:$J,'Product Details'!$B:$C,2,0)</f>
        <v>Technology</v>
      </c>
      <c r="L3098" s="7" t="str">
        <f>VLOOKUP($J:$J,'Product Details'!$B:$D,3,0)</f>
        <v>Phones</v>
      </c>
      <c r="M3098" s="7"/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">
        <v>23</v>
      </c>
      <c r="T3098" s="9">
        <f t="shared" si="242"/>
        <v>15339</v>
      </c>
      <c r="U3098" s="9">
        <f t="shared" si="243"/>
        <v>1287</v>
      </c>
      <c r="V3098" s="2" t="s">
        <v>64</v>
      </c>
      <c r="W3098" s="10">
        <f t="shared" si="244"/>
        <v>0.05</v>
      </c>
    </row>
    <row r="3099" spans="1:23" x14ac:dyDescent="0.25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VLOOKUP(F3099:F7904,'Customer Info'!A:B,2,0)</f>
        <v>Cyra</v>
      </c>
      <c r="H3099" s="6" t="str">
        <f>VLOOKUP($F$10:$F$4815,'Customer Info'!$A$1:$C$501,3,0)</f>
        <v>Reiten</v>
      </c>
      <c r="I3099" s="6" t="str">
        <f>VLOOKUP($F$10:$F$4815,'Customer Info'!$A$1:$E$501,5,0)</f>
        <v>Samarinda</v>
      </c>
      <c r="J3099" s="2" t="s">
        <v>1391</v>
      </c>
      <c r="K3099" s="7" t="str">
        <f>VLOOKUP($J:$J,'Product Details'!$B:$C,2,0)</f>
        <v>Furniture</v>
      </c>
      <c r="L3099" s="7" t="str">
        <f>VLOOKUP($J:$J,'Product Details'!$B:$D,3,0)</f>
        <v>Furnishings</v>
      </c>
      <c r="M3099" s="7"/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5764</v>
      </c>
      <c r="S3099" s="2">
        <v>77</v>
      </c>
      <c r="T3099" s="9">
        <f t="shared" si="242"/>
        <v>5841</v>
      </c>
      <c r="U3099" s="9">
        <f t="shared" si="243"/>
        <v>401</v>
      </c>
      <c r="V3099" s="2" t="s">
        <v>34</v>
      </c>
      <c r="W3099" s="10">
        <f t="shared" si="244"/>
        <v>0.05</v>
      </c>
    </row>
    <row r="3100" spans="1:23" x14ac:dyDescent="0.25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VLOOKUP(F3100:F7905,'Customer Info'!A:B,2,0)</f>
        <v>Nat</v>
      </c>
      <c r="H3100" s="6" t="str">
        <f>VLOOKUP($F$10:$F$4815,'Customer Info'!$A$1:$C$501,3,0)</f>
        <v>Carroll</v>
      </c>
      <c r="I3100" s="6" t="str">
        <f>VLOOKUP($F$10:$F$4815,'Customer Info'!$A$1:$E$501,5,0)</f>
        <v>Shanghai</v>
      </c>
      <c r="J3100" s="2" t="s">
        <v>221</v>
      </c>
      <c r="K3100" s="7" t="str">
        <f>VLOOKUP($J:$J,'Product Details'!$B:$C,2,0)</f>
        <v>Office_Supplies</v>
      </c>
      <c r="L3100" s="7" t="str">
        <f>VLOOKUP($J:$J,'Product Details'!$B:$D,3,0)</f>
        <v>Storage</v>
      </c>
      <c r="M3100" s="7"/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8592</v>
      </c>
      <c r="S3100" s="2">
        <v>33</v>
      </c>
      <c r="T3100" s="9">
        <f t="shared" si="242"/>
        <v>8625</v>
      </c>
      <c r="U3100" s="9">
        <f t="shared" si="243"/>
        <v>363</v>
      </c>
      <c r="V3100" s="2" t="s">
        <v>31</v>
      </c>
      <c r="W3100" s="10">
        <f t="shared" si="244"/>
        <v>0.05</v>
      </c>
    </row>
    <row r="3101" spans="1:23" x14ac:dyDescent="0.25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VLOOKUP(F3101:F7906,'Customer Info'!A:B,2,0)</f>
        <v>Nick</v>
      </c>
      <c r="H3101" s="6" t="str">
        <f>VLOOKUP($F$10:$F$4815,'Customer Info'!$A$1:$C$501,3,0)</f>
        <v>Zandusky</v>
      </c>
      <c r="I3101" s="6" t="str">
        <f>VLOOKUP($F$10:$F$4815,'Customer Info'!$A$1:$E$501,5,0)</f>
        <v>Surabaya</v>
      </c>
      <c r="J3101" s="2" t="s">
        <v>402</v>
      </c>
      <c r="K3101" s="7" t="str">
        <f>VLOOKUP($J:$J,'Product Details'!$B:$C,2,0)</f>
        <v>Furniture</v>
      </c>
      <c r="L3101" s="7" t="str">
        <f>VLOOKUP($J:$J,'Product Details'!$B:$D,3,0)</f>
        <v>Bookcases</v>
      </c>
      <c r="M3101" s="7"/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4635</v>
      </c>
      <c r="S3101" s="2">
        <v>82</v>
      </c>
      <c r="T3101" s="9">
        <f t="shared" si="242"/>
        <v>4717</v>
      </c>
      <c r="U3101" s="9">
        <f t="shared" si="243"/>
        <v>259</v>
      </c>
      <c r="V3101" s="2" t="s">
        <v>34</v>
      </c>
      <c r="W3101" s="10">
        <f t="shared" si="244"/>
        <v>0.02</v>
      </c>
    </row>
    <row r="3102" spans="1:23" x14ac:dyDescent="0.25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VLOOKUP(F3102:F7907,'Customer Info'!A:B,2,0)</f>
        <v>Eileen</v>
      </c>
      <c r="H3102" s="6" t="str">
        <f>VLOOKUP($F$10:$F$4815,'Customer Info'!$A$1:$C$501,3,0)</f>
        <v>Kiefer</v>
      </c>
      <c r="I3102" s="6" t="str">
        <f>VLOOKUP($F$10:$F$4815,'Customer Info'!$A$1:$E$501,5,0)</f>
        <v>Hamm</v>
      </c>
      <c r="J3102" s="2" t="s">
        <v>71</v>
      </c>
      <c r="K3102" s="7" t="str">
        <f>VLOOKUP($J:$J,'Product Details'!$B:$C,2,0)</f>
        <v>Furniture</v>
      </c>
      <c r="L3102" s="7" t="str">
        <f>VLOOKUP($J:$J,'Product Details'!$B:$D,3,0)</f>
        <v>Furnishings</v>
      </c>
      <c r="M3102" s="7"/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940</v>
      </c>
      <c r="S3102" s="2">
        <v>30</v>
      </c>
      <c r="T3102" s="9">
        <f t="shared" si="242"/>
        <v>970</v>
      </c>
      <c r="U3102" s="9">
        <f t="shared" si="243"/>
        <v>105</v>
      </c>
      <c r="V3102" s="2" t="s">
        <v>34</v>
      </c>
      <c r="W3102" s="10">
        <f t="shared" si="244"/>
        <v>0.02</v>
      </c>
    </row>
    <row r="3103" spans="1:23" x14ac:dyDescent="0.25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VLOOKUP(F3103:F7908,'Customer Info'!A:B,2,0)</f>
        <v>Alex</v>
      </c>
      <c r="H3103" s="6" t="str">
        <f>VLOOKUP($F$10:$F$4815,'Customer Info'!$A$1:$C$501,3,0)</f>
        <v>Avila</v>
      </c>
      <c r="I3103" s="6" t="str">
        <f>VLOOKUP($F$10:$F$4815,'Customer Info'!$A$1:$E$501,5,0)</f>
        <v>Newcastle</v>
      </c>
      <c r="J3103" s="2" t="s">
        <v>402</v>
      </c>
      <c r="K3103" s="7" t="str">
        <f>VLOOKUP($J:$J,'Product Details'!$B:$C,2,0)</f>
        <v>Furniture</v>
      </c>
      <c r="L3103" s="7" t="str">
        <f>VLOOKUP($J:$J,'Product Details'!$B:$D,3,0)</f>
        <v>Bookcases</v>
      </c>
      <c r="M3103" s="7"/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15382</v>
      </c>
      <c r="S3103" s="2">
        <v>34</v>
      </c>
      <c r="T3103" s="9">
        <f t="shared" si="242"/>
        <v>15416</v>
      </c>
      <c r="U3103" s="9">
        <f t="shared" si="243"/>
        <v>906</v>
      </c>
      <c r="V3103" s="2" t="s">
        <v>34</v>
      </c>
      <c r="W3103" s="10">
        <f t="shared" si="244"/>
        <v>0.05</v>
      </c>
    </row>
    <row r="3104" spans="1:23" x14ac:dyDescent="0.25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VLOOKUP(F3104:F7909,'Customer Info'!A:B,2,0)</f>
        <v>Roy</v>
      </c>
      <c r="H3104" s="6" t="str">
        <f>VLOOKUP($F$10:$F$4815,'Customer Info'!$A$1:$C$501,3,0)</f>
        <v>Skaria</v>
      </c>
      <c r="I3104" s="6" t="str">
        <f>VLOOKUP($F$10:$F$4815,'Customer Info'!$A$1:$E$501,5,0)</f>
        <v>Bogor</v>
      </c>
      <c r="J3104" s="2" t="s">
        <v>669</v>
      </c>
      <c r="K3104" s="7" t="str">
        <f>VLOOKUP($J:$J,'Product Details'!$B:$C,2,0)</f>
        <v>Technology</v>
      </c>
      <c r="L3104" s="7" t="str">
        <f>VLOOKUP($J:$J,'Product Details'!$B:$D,3,0)</f>
        <v>Phones</v>
      </c>
      <c r="M3104" s="7"/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4412</v>
      </c>
      <c r="S3104" s="2">
        <v>65</v>
      </c>
      <c r="T3104" s="9">
        <f t="shared" si="242"/>
        <v>4477</v>
      </c>
      <c r="U3104" s="9">
        <f t="shared" si="243"/>
        <v>357</v>
      </c>
      <c r="V3104" s="2" t="s">
        <v>31</v>
      </c>
      <c r="W3104" s="10">
        <f t="shared" si="244"/>
        <v>0.02</v>
      </c>
    </row>
    <row r="3105" spans="1:23" x14ac:dyDescent="0.25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VLOOKUP(F3105:F7910,'Customer Info'!A:B,2,0)</f>
        <v>Thomas</v>
      </c>
      <c r="H3105" s="6" t="str">
        <f>VLOOKUP($F$10:$F$4815,'Customer Info'!$A$1:$C$501,3,0)</f>
        <v>Brumley</v>
      </c>
      <c r="I3105" s="6" t="str">
        <f>VLOOKUP($F$10:$F$4815,'Customer Info'!$A$1:$E$501,5,0)</f>
        <v>Jinan</v>
      </c>
      <c r="J3105" s="2" t="s">
        <v>84</v>
      </c>
      <c r="K3105" s="7" t="str">
        <f>VLOOKUP($J:$J,'Product Details'!$B:$C,2,0)</f>
        <v>Furniture</v>
      </c>
      <c r="L3105" s="7" t="str">
        <f>VLOOKUP($J:$J,'Product Details'!$B:$D,3,0)</f>
        <v>Chairs</v>
      </c>
      <c r="M3105" s="7"/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3202</v>
      </c>
      <c r="S3105" s="2">
        <v>28</v>
      </c>
      <c r="T3105" s="9">
        <f t="shared" si="242"/>
        <v>3230</v>
      </c>
      <c r="U3105" s="9">
        <f t="shared" si="243"/>
        <v>210</v>
      </c>
      <c r="V3105" s="2" t="s">
        <v>64</v>
      </c>
      <c r="W3105" s="10">
        <f t="shared" si="244"/>
        <v>0.02</v>
      </c>
    </row>
    <row r="3106" spans="1:23" x14ac:dyDescent="0.25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VLOOKUP(F3106:F7911,'Customer Info'!A:B,2,0)</f>
        <v>Cari</v>
      </c>
      <c r="H3106" s="6" t="str">
        <f>VLOOKUP($F$10:$F$4815,'Customer Info'!$A$1:$C$501,3,0)</f>
        <v>MacIntyre</v>
      </c>
      <c r="I3106" s="6" t="str">
        <f>VLOOKUP($F$10:$F$4815,'Customer Info'!$A$1:$E$501,5,0)</f>
        <v>Suzhou</v>
      </c>
      <c r="J3106" s="2" t="s">
        <v>623</v>
      </c>
      <c r="K3106" s="7" t="str">
        <f>VLOOKUP($J:$J,'Product Details'!$B:$C,2,0)</f>
        <v>Office_Supplies</v>
      </c>
      <c r="L3106" s="7" t="str">
        <f>VLOOKUP($J:$J,'Product Details'!$B:$D,3,0)</f>
        <v>Storage</v>
      </c>
      <c r="M3106" s="7"/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294</v>
      </c>
      <c r="S3106" s="2">
        <v>30</v>
      </c>
      <c r="T3106" s="9">
        <f t="shared" si="242"/>
        <v>324</v>
      </c>
      <c r="U3106" s="9">
        <f t="shared" si="243"/>
        <v>48</v>
      </c>
      <c r="V3106" s="2" t="s">
        <v>64</v>
      </c>
      <c r="W3106" s="10">
        <f t="shared" si="244"/>
        <v>0.02</v>
      </c>
    </row>
    <row r="3107" spans="1:23" x14ac:dyDescent="0.25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VLOOKUP(F3107:F7912,'Customer Info'!A:B,2,0)</f>
        <v>Tom</v>
      </c>
      <c r="H3107" s="6" t="str">
        <f>VLOOKUP($F$10:$F$4815,'Customer Info'!$A$1:$C$501,3,0)</f>
        <v>Boeckenhauer</v>
      </c>
      <c r="I3107" s="6" t="str">
        <f>VLOOKUP($F$10:$F$4815,'Customer Info'!$A$1:$E$501,5,0)</f>
        <v>Neunkirchen</v>
      </c>
      <c r="J3107" s="2" t="s">
        <v>564</v>
      </c>
      <c r="K3107" s="7" t="str">
        <f>VLOOKUP($J:$J,'Product Details'!$B:$C,2,0)</f>
        <v>Technology</v>
      </c>
      <c r="L3107" s="7" t="str">
        <f>VLOOKUP($J:$J,'Product Details'!$B:$D,3,0)</f>
        <v>Machines</v>
      </c>
      <c r="M3107" s="7"/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2796</v>
      </c>
      <c r="S3107" s="2">
        <v>81</v>
      </c>
      <c r="T3107" s="9">
        <f t="shared" si="242"/>
        <v>2877</v>
      </c>
      <c r="U3107" s="9">
        <f t="shared" si="243"/>
        <v>363</v>
      </c>
      <c r="V3107" s="2" t="s">
        <v>34</v>
      </c>
      <c r="W3107" s="10">
        <f t="shared" si="244"/>
        <v>0.02</v>
      </c>
    </row>
    <row r="3108" spans="1:23" x14ac:dyDescent="0.25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VLOOKUP(F3108:F7913,'Customer Info'!A:B,2,0)</f>
        <v>Tamara</v>
      </c>
      <c r="H3108" s="6" t="str">
        <f>VLOOKUP($F$10:$F$4815,'Customer Info'!$A$1:$C$501,3,0)</f>
        <v>Willingham</v>
      </c>
      <c r="I3108" s="6" t="str">
        <f>VLOOKUP($F$10:$F$4815,'Customer Info'!$A$1:$E$501,5,0)</f>
        <v>Perth</v>
      </c>
      <c r="J3108" s="2" t="s">
        <v>151</v>
      </c>
      <c r="K3108" s="7" t="str">
        <f>VLOOKUP($J:$J,'Product Details'!$B:$C,2,0)</f>
        <v>Office_Supplies</v>
      </c>
      <c r="L3108" s="7" t="str">
        <f>VLOOKUP($J:$J,'Product Details'!$B:$D,3,0)</f>
        <v>Appliances</v>
      </c>
      <c r="M3108" s="7"/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1358</v>
      </c>
      <c r="S3108" s="2">
        <v>56</v>
      </c>
      <c r="T3108" s="9">
        <f t="shared" si="242"/>
        <v>1414</v>
      </c>
      <c r="U3108" s="9">
        <f t="shared" si="243"/>
        <v>120</v>
      </c>
      <c r="V3108" s="2" t="s">
        <v>34</v>
      </c>
      <c r="W3108" s="10">
        <f t="shared" si="244"/>
        <v>0.02</v>
      </c>
    </row>
    <row r="3109" spans="1:23" x14ac:dyDescent="0.25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VLOOKUP(F3109:F7914,'Customer Info'!A:B,2,0)</f>
        <v>Annie</v>
      </c>
      <c r="H3109" s="6" t="str">
        <f>VLOOKUP($F$10:$F$4815,'Customer Info'!$A$1:$C$501,3,0)</f>
        <v>Thurman</v>
      </c>
      <c r="I3109" s="6" t="str">
        <f>VLOOKUP($F$10:$F$4815,'Customer Info'!$A$1:$E$501,5,0)</f>
        <v>Sydney</v>
      </c>
      <c r="J3109" s="2" t="s">
        <v>246</v>
      </c>
      <c r="K3109" s="7" t="str">
        <f>VLOOKUP($J:$J,'Product Details'!$B:$C,2,0)</f>
        <v>Office_Supplies</v>
      </c>
      <c r="L3109" s="7" t="str">
        <f>VLOOKUP($J:$J,'Product Details'!$B:$D,3,0)</f>
        <v>Envelopes</v>
      </c>
      <c r="M3109" s="7"/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5300</v>
      </c>
      <c r="S3109" s="2">
        <v>69</v>
      </c>
      <c r="T3109" s="9">
        <f t="shared" si="242"/>
        <v>5369</v>
      </c>
      <c r="U3109" s="9">
        <f t="shared" si="243"/>
        <v>549</v>
      </c>
      <c r="V3109" s="2" t="s">
        <v>64</v>
      </c>
      <c r="W3109" s="10">
        <f t="shared" si="244"/>
        <v>0.05</v>
      </c>
    </row>
    <row r="3110" spans="1:23" x14ac:dyDescent="0.25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VLOOKUP(F3110:F7915,'Customer Info'!A:B,2,0)</f>
        <v>Sonia</v>
      </c>
      <c r="H3110" s="6" t="str">
        <f>VLOOKUP($F$10:$F$4815,'Customer Info'!$A$1:$C$501,3,0)</f>
        <v>Sunley</v>
      </c>
      <c r="I3110" s="6" t="str">
        <f>VLOOKUP($F$10:$F$4815,'Customer Info'!$A$1:$E$501,5,0)</f>
        <v>Canberra</v>
      </c>
      <c r="J3110" s="2" t="s">
        <v>227</v>
      </c>
      <c r="K3110" s="7" t="str">
        <f>VLOOKUP($J:$J,'Product Details'!$B:$C,2,0)</f>
        <v>Furniture</v>
      </c>
      <c r="L3110" s="7" t="str">
        <f>VLOOKUP($J:$J,'Product Details'!$B:$D,3,0)</f>
        <v>Bookcases</v>
      </c>
      <c r="M3110" s="7"/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26080</v>
      </c>
      <c r="S3110" s="2">
        <v>21</v>
      </c>
      <c r="T3110" s="9">
        <f t="shared" si="242"/>
        <v>26101</v>
      </c>
      <c r="U3110" s="9">
        <f t="shared" si="243"/>
        <v>2161</v>
      </c>
      <c r="V3110" s="2" t="s">
        <v>64</v>
      </c>
      <c r="W3110" s="10">
        <f t="shared" si="244"/>
        <v>7.0000000000000007E-2</v>
      </c>
    </row>
    <row r="3111" spans="1:23" x14ac:dyDescent="0.25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VLOOKUP(F3111:F7916,'Customer Info'!A:B,2,0)</f>
        <v>Troy</v>
      </c>
      <c r="H3111" s="6" t="str">
        <f>VLOOKUP($F$10:$F$4815,'Customer Info'!$A$1:$C$501,3,0)</f>
        <v>Staebel</v>
      </c>
      <c r="I3111" s="6" t="str">
        <f>VLOOKUP($F$10:$F$4815,'Customer Info'!$A$1:$E$501,5,0)</f>
        <v>Canberra</v>
      </c>
      <c r="J3111" s="2" t="s">
        <v>227</v>
      </c>
      <c r="K3111" s="7" t="str">
        <f>VLOOKUP($J:$J,'Product Details'!$B:$C,2,0)</f>
        <v>Furniture</v>
      </c>
      <c r="L3111" s="7" t="str">
        <f>VLOOKUP($J:$J,'Product Details'!$B:$D,3,0)</f>
        <v>Bookcases</v>
      </c>
      <c r="M3111" s="7"/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17260</v>
      </c>
      <c r="S3111" s="2">
        <v>98</v>
      </c>
      <c r="T3111" s="9">
        <f t="shared" si="242"/>
        <v>17358</v>
      </c>
      <c r="U3111" s="9">
        <f t="shared" si="243"/>
        <v>752</v>
      </c>
      <c r="V3111" s="2" t="s">
        <v>34</v>
      </c>
      <c r="W3111" s="10">
        <f t="shared" si="244"/>
        <v>0.05</v>
      </c>
    </row>
    <row r="3112" spans="1:23" x14ac:dyDescent="0.25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VLOOKUP(F3112:F7917,'Customer Info'!A:B,2,0)</f>
        <v>Pamela</v>
      </c>
      <c r="H3112" s="6" t="str">
        <f>VLOOKUP($F$10:$F$4815,'Customer Info'!$A$1:$C$501,3,0)</f>
        <v>Coakley</v>
      </c>
      <c r="I3112" s="6" t="str">
        <f>VLOOKUP($F$10:$F$4815,'Customer Info'!$A$1:$E$501,5,0)</f>
        <v>Jakarta</v>
      </c>
      <c r="J3112" s="2" t="s">
        <v>617</v>
      </c>
      <c r="K3112" s="7" t="str">
        <f>VLOOKUP($J:$J,'Product Details'!$B:$C,2,0)</f>
        <v>Office_Supplies</v>
      </c>
      <c r="L3112" s="7" t="str">
        <f>VLOOKUP($J:$J,'Product Details'!$B:$D,3,0)</f>
        <v>Binders</v>
      </c>
      <c r="M3112" s="7"/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1936</v>
      </c>
      <c r="S3112" s="2">
        <v>28</v>
      </c>
      <c r="T3112" s="9">
        <f t="shared" si="242"/>
        <v>1964</v>
      </c>
      <c r="U3112" s="9">
        <f t="shared" si="243"/>
        <v>138</v>
      </c>
      <c r="V3112" s="2" t="s">
        <v>34</v>
      </c>
      <c r="W3112" s="10">
        <f t="shared" si="244"/>
        <v>0.02</v>
      </c>
    </row>
    <row r="3113" spans="1:23" x14ac:dyDescent="0.25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VLOOKUP(F3113:F7918,'Customer Info'!A:B,2,0)</f>
        <v>Valerie</v>
      </c>
      <c r="H3113" s="6" t="str">
        <f>VLOOKUP($F$10:$F$4815,'Customer Info'!$A$1:$C$501,3,0)</f>
        <v>Mitchum</v>
      </c>
      <c r="I3113" s="6" t="str">
        <f>VLOOKUP($F$10:$F$4815,'Customer Info'!$A$1:$E$501,5,0)</f>
        <v>Chengdu</v>
      </c>
      <c r="J3113" s="2" t="s">
        <v>326</v>
      </c>
      <c r="K3113" s="7" t="str">
        <f>VLOOKUP($J:$J,'Product Details'!$B:$C,2,0)</f>
        <v>Technology</v>
      </c>
      <c r="L3113" s="7" t="str">
        <f>VLOOKUP($J:$J,'Product Details'!$B:$D,3,0)</f>
        <v>Copiers</v>
      </c>
      <c r="M3113" s="7"/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2338</v>
      </c>
      <c r="S3113" s="2">
        <v>87</v>
      </c>
      <c r="T3113" s="9">
        <f t="shared" si="242"/>
        <v>2425</v>
      </c>
      <c r="U3113" s="9">
        <f t="shared" si="243"/>
        <v>281</v>
      </c>
      <c r="V3113" s="2" t="s">
        <v>34</v>
      </c>
      <c r="W3113" s="10">
        <f t="shared" si="244"/>
        <v>0.02</v>
      </c>
    </row>
    <row r="3114" spans="1:23" x14ac:dyDescent="0.25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VLOOKUP(F3114:F7919,'Customer Info'!A:B,2,0)</f>
        <v>Alan</v>
      </c>
      <c r="H3114" s="6" t="str">
        <f>VLOOKUP($F$10:$F$4815,'Customer Info'!$A$1:$C$501,3,0)</f>
        <v>Schoenberger</v>
      </c>
      <c r="I3114" s="6" t="str">
        <f>VLOOKUP($F$10:$F$4815,'Customer Info'!$A$1:$E$501,5,0)</f>
        <v>Anshan</v>
      </c>
      <c r="J3114" s="2" t="s">
        <v>151</v>
      </c>
      <c r="K3114" s="7" t="str">
        <f>VLOOKUP($J:$J,'Product Details'!$B:$C,2,0)</f>
        <v>Office_Supplies</v>
      </c>
      <c r="L3114" s="7" t="str">
        <f>VLOOKUP($J:$J,'Product Details'!$B:$D,3,0)</f>
        <v>Appliances</v>
      </c>
      <c r="M3114" s="7"/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5112</v>
      </c>
      <c r="S3114" s="2">
        <v>52</v>
      </c>
      <c r="T3114" s="9">
        <f t="shared" si="242"/>
        <v>5164</v>
      </c>
      <c r="U3114" s="9">
        <f t="shared" si="243"/>
        <v>292</v>
      </c>
      <c r="V3114" s="2" t="s">
        <v>34</v>
      </c>
      <c r="W3114" s="10">
        <f t="shared" si="244"/>
        <v>0.05</v>
      </c>
    </row>
    <row r="3115" spans="1:23" x14ac:dyDescent="0.25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VLOOKUP(F3115:F7920,'Customer Info'!A:B,2,0)</f>
        <v>Dave</v>
      </c>
      <c r="H3115" s="6" t="str">
        <f>VLOOKUP($F$10:$F$4815,'Customer Info'!$A$1:$C$501,3,0)</f>
        <v>Hallsten</v>
      </c>
      <c r="I3115" s="6" t="str">
        <f>VLOOKUP($F$10:$F$4815,'Customer Info'!$A$1:$E$501,5,0)</f>
        <v>Coimbatore</v>
      </c>
      <c r="J3115" s="2" t="s">
        <v>5</v>
      </c>
      <c r="K3115" s="7" t="str">
        <f>VLOOKUP($J:$J,'Product Details'!$B:$C,2,0)</f>
        <v>Furniture</v>
      </c>
      <c r="L3115" s="7" t="str">
        <f>VLOOKUP($J:$J,'Product Details'!$B:$D,3,0)</f>
        <v>Furnishings</v>
      </c>
      <c r="M3115" s="7"/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7490</v>
      </c>
      <c r="S3115" s="2">
        <v>58</v>
      </c>
      <c r="T3115" s="9">
        <f t="shared" si="242"/>
        <v>7548</v>
      </c>
      <c r="U3115" s="9">
        <f t="shared" si="243"/>
        <v>873</v>
      </c>
      <c r="V3115" s="2" t="s">
        <v>64</v>
      </c>
      <c r="W3115" s="10">
        <f t="shared" si="244"/>
        <v>0.05</v>
      </c>
    </row>
    <row r="3116" spans="1:23" x14ac:dyDescent="0.25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VLOOKUP(F3116:F7921,'Customer Info'!A:B,2,0)</f>
        <v>Dianna</v>
      </c>
      <c r="H3116" s="6" t="str">
        <f>VLOOKUP($F$10:$F$4815,'Customer Info'!$A$1:$C$501,3,0)</f>
        <v>Vittorini</v>
      </c>
      <c r="I3116" s="6" t="str">
        <f>VLOOKUP($F$10:$F$4815,'Customer Info'!$A$1:$E$501,5,0)</f>
        <v>Cottbus</v>
      </c>
      <c r="J3116" s="2" t="s">
        <v>1174</v>
      </c>
      <c r="K3116" s="7" t="str">
        <f>VLOOKUP($J:$J,'Product Details'!$B:$C,2,0)</f>
        <v>Office_Supplies</v>
      </c>
      <c r="L3116" s="7" t="str">
        <f>VLOOKUP($J:$J,'Product Details'!$B:$D,3,0)</f>
        <v>Storage</v>
      </c>
      <c r="M3116" s="7"/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1060</v>
      </c>
      <c r="S3116" s="2">
        <v>29</v>
      </c>
      <c r="T3116" s="9">
        <f t="shared" si="242"/>
        <v>1089</v>
      </c>
      <c r="U3116" s="9">
        <f t="shared" si="243"/>
        <v>125</v>
      </c>
      <c r="V3116" s="2" t="s">
        <v>34</v>
      </c>
      <c r="W3116" s="10">
        <f t="shared" si="244"/>
        <v>0.02</v>
      </c>
    </row>
    <row r="3117" spans="1:23" x14ac:dyDescent="0.25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VLOOKUP(F3117:F7922,'Customer Info'!A:B,2,0)</f>
        <v>Kean</v>
      </c>
      <c r="H3117" s="6" t="str">
        <f>VLOOKUP($F$10:$F$4815,'Customer Info'!$A$1:$C$501,3,0)</f>
        <v>Thornton</v>
      </c>
      <c r="I3117" s="6" t="str">
        <f>VLOOKUP($F$10:$F$4815,'Customer Info'!$A$1:$E$501,5,0)</f>
        <v>Melbourne</v>
      </c>
      <c r="J3117" s="2" t="s">
        <v>194</v>
      </c>
      <c r="K3117" s="7" t="str">
        <f>VLOOKUP($J:$J,'Product Details'!$B:$C,2,0)</f>
        <v>Office_Supplies</v>
      </c>
      <c r="L3117" s="7" t="str">
        <f>VLOOKUP($J:$J,'Product Details'!$B:$D,3,0)</f>
        <v>Art</v>
      </c>
      <c r="M3117" s="7"/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2826</v>
      </c>
      <c r="S3117" s="2">
        <v>58</v>
      </c>
      <c r="T3117" s="9">
        <f t="shared" si="242"/>
        <v>2884</v>
      </c>
      <c r="U3117" s="9">
        <f t="shared" si="243"/>
        <v>216</v>
      </c>
      <c r="V3117" s="2" t="s">
        <v>34</v>
      </c>
      <c r="W3117" s="10">
        <f t="shared" si="244"/>
        <v>0.02</v>
      </c>
    </row>
    <row r="3118" spans="1:23" x14ac:dyDescent="0.25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VLOOKUP(F3118:F7923,'Customer Info'!A:B,2,0)</f>
        <v>Pamela</v>
      </c>
      <c r="H3118" s="6" t="str">
        <f>VLOOKUP($F$10:$F$4815,'Customer Info'!$A$1:$C$501,3,0)</f>
        <v>Stobb</v>
      </c>
      <c r="I3118" s="6" t="str">
        <f>VLOOKUP($F$10:$F$4815,'Customer Info'!$A$1:$E$501,5,0)</f>
        <v>Berlin</v>
      </c>
      <c r="J3118" s="2" t="s">
        <v>504</v>
      </c>
      <c r="K3118" s="7" t="str">
        <f>VLOOKUP($J:$J,'Product Details'!$B:$C,2,0)</f>
        <v>Technology</v>
      </c>
      <c r="L3118" s="7" t="str">
        <f>VLOOKUP($J:$J,'Product Details'!$B:$D,3,0)</f>
        <v>Machines</v>
      </c>
      <c r="M3118" s="7"/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120</v>
      </c>
      <c r="S3118" s="2">
        <v>10</v>
      </c>
      <c r="T3118" s="9">
        <f t="shared" si="242"/>
        <v>130</v>
      </c>
      <c r="U3118" s="9">
        <f t="shared" si="243"/>
        <v>16</v>
      </c>
      <c r="V3118" s="2" t="s">
        <v>64</v>
      </c>
      <c r="W3118" s="10">
        <f t="shared" si="244"/>
        <v>0.02</v>
      </c>
    </row>
    <row r="3119" spans="1:23" x14ac:dyDescent="0.25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VLOOKUP(F3119:F7924,'Customer Info'!A:B,2,0)</f>
        <v>Julia</v>
      </c>
      <c r="H3119" s="6" t="str">
        <f>VLOOKUP($F$10:$F$4815,'Customer Info'!$A$1:$C$501,3,0)</f>
        <v>Dunbar</v>
      </c>
      <c r="I3119" s="6" t="str">
        <f>VLOOKUP($F$10:$F$4815,'Customer Info'!$A$1:$E$501,5,0)</f>
        <v>Melbourne</v>
      </c>
      <c r="J3119" s="2" t="s">
        <v>5</v>
      </c>
      <c r="K3119" s="7" t="str">
        <f>VLOOKUP($J:$J,'Product Details'!$B:$C,2,0)</f>
        <v>Furniture</v>
      </c>
      <c r="L3119" s="7" t="str">
        <f>VLOOKUP($J:$J,'Product Details'!$B:$D,3,0)</f>
        <v>Furnishings</v>
      </c>
      <c r="M3119" s="7"/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11578</v>
      </c>
      <c r="S3119" s="2">
        <v>90</v>
      </c>
      <c r="T3119" s="9">
        <f t="shared" si="242"/>
        <v>11668</v>
      </c>
      <c r="U3119" s="9">
        <f t="shared" si="243"/>
        <v>629</v>
      </c>
      <c r="V3119" s="2" t="s">
        <v>64</v>
      </c>
      <c r="W3119" s="10">
        <f t="shared" si="244"/>
        <v>0.05</v>
      </c>
    </row>
    <row r="3120" spans="1:23" x14ac:dyDescent="0.25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VLOOKUP(F3120:F7925,'Customer Info'!A:B,2,0)</f>
        <v>Jennifer</v>
      </c>
      <c r="H3120" s="6" t="str">
        <f>VLOOKUP($F$10:$F$4815,'Customer Info'!$A$1:$C$501,3,0)</f>
        <v>Halladay</v>
      </c>
      <c r="I3120" s="6" t="str">
        <f>VLOOKUP($F$10:$F$4815,'Customer Info'!$A$1:$E$501,5,0)</f>
        <v>Krefeld</v>
      </c>
      <c r="J3120" s="2" t="s">
        <v>122</v>
      </c>
      <c r="K3120" s="7" t="str">
        <f>VLOOKUP($J:$J,'Product Details'!$B:$C,2,0)</f>
        <v>Furniture</v>
      </c>
      <c r="L3120" s="7" t="str">
        <f>VLOOKUP($J:$J,'Product Details'!$B:$D,3,0)</f>
        <v>Furnishings</v>
      </c>
      <c r="M3120" s="7"/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69</v>
      </c>
      <c r="S3120" s="2">
        <v>10</v>
      </c>
      <c r="T3120" s="9">
        <f t="shared" si="242"/>
        <v>79</v>
      </c>
      <c r="U3120" s="9">
        <f t="shared" si="243"/>
        <v>15</v>
      </c>
      <c r="V3120" s="2" t="s">
        <v>34</v>
      </c>
      <c r="W3120" s="10">
        <f t="shared" si="244"/>
        <v>0.02</v>
      </c>
    </row>
    <row r="3121" spans="1:23" x14ac:dyDescent="0.25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VLOOKUP(F3121:F7926,'Customer Info'!A:B,2,0)</f>
        <v>Denny</v>
      </c>
      <c r="H3121" s="6" t="str">
        <f>VLOOKUP($F$10:$F$4815,'Customer Info'!$A$1:$C$501,3,0)</f>
        <v>Ordway</v>
      </c>
      <c r="I3121" s="6" t="str">
        <f>VLOOKUP($F$10:$F$4815,'Customer Info'!$A$1:$E$501,5,0)</f>
        <v>Berlin</v>
      </c>
      <c r="J3121" s="2" t="s">
        <v>434</v>
      </c>
      <c r="K3121" s="7" t="str">
        <f>VLOOKUP($J:$J,'Product Details'!$B:$C,2,0)</f>
        <v>Office_Supplies</v>
      </c>
      <c r="L3121" s="7" t="str">
        <f>VLOOKUP($J:$J,'Product Details'!$B:$D,3,0)</f>
        <v>Binders</v>
      </c>
      <c r="M3121" s="7"/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510</v>
      </c>
      <c r="S3121" s="2">
        <v>30</v>
      </c>
      <c r="T3121" s="9">
        <f t="shared" si="242"/>
        <v>540</v>
      </c>
      <c r="U3121" s="9">
        <f t="shared" si="243"/>
        <v>81</v>
      </c>
      <c r="V3121" s="2" t="s">
        <v>34</v>
      </c>
      <c r="W3121" s="10">
        <f t="shared" si="244"/>
        <v>0.02</v>
      </c>
    </row>
    <row r="3122" spans="1:23" x14ac:dyDescent="0.25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VLOOKUP(F3122:F7927,'Customer Info'!A:B,2,0)</f>
        <v>Craig</v>
      </c>
      <c r="H3122" s="6" t="str">
        <f>VLOOKUP($F$10:$F$4815,'Customer Info'!$A$1:$C$501,3,0)</f>
        <v>Carroll</v>
      </c>
      <c r="I3122" s="6" t="str">
        <f>VLOOKUP($F$10:$F$4815,'Customer Info'!$A$1:$E$501,5,0)</f>
        <v>Augsburg</v>
      </c>
      <c r="J3122" s="2" t="s">
        <v>181</v>
      </c>
      <c r="K3122" s="7" t="str">
        <f>VLOOKUP($J:$J,'Product Details'!$B:$C,2,0)</f>
        <v>Furniture</v>
      </c>
      <c r="L3122" s="7" t="str">
        <f>VLOOKUP($J:$J,'Product Details'!$B:$D,3,0)</f>
        <v>Tables</v>
      </c>
      <c r="M3122" s="7"/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288456</v>
      </c>
      <c r="S3122" s="2">
        <v>24</v>
      </c>
      <c r="T3122" s="9">
        <f t="shared" si="242"/>
        <v>288480</v>
      </c>
      <c r="U3122" s="9">
        <f t="shared" si="243"/>
        <v>16256</v>
      </c>
      <c r="V3122" s="2" t="s">
        <v>31</v>
      </c>
      <c r="W3122" s="10">
        <f t="shared" si="244"/>
        <v>0.15</v>
      </c>
    </row>
    <row r="3123" spans="1:23" x14ac:dyDescent="0.25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VLOOKUP(F3123:F7928,'Customer Info'!A:B,2,0)</f>
        <v>Cari</v>
      </c>
      <c r="H3123" s="6" t="str">
        <f>VLOOKUP($F$10:$F$4815,'Customer Info'!$A$1:$C$501,3,0)</f>
        <v>Sayre</v>
      </c>
      <c r="I3123" s="6" t="str">
        <f>VLOOKUP($F$10:$F$4815,'Customer Info'!$A$1:$E$501,5,0)</f>
        <v>Recklinghausen</v>
      </c>
      <c r="J3123" s="2" t="s">
        <v>402</v>
      </c>
      <c r="K3123" s="7" t="str">
        <f>VLOOKUP($J:$J,'Product Details'!$B:$C,2,0)</f>
        <v>Furniture</v>
      </c>
      <c r="L3123" s="7" t="str">
        <f>VLOOKUP($J:$J,'Product Details'!$B:$D,3,0)</f>
        <v>Bookcases</v>
      </c>
      <c r="M3123" s="7"/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9505</v>
      </c>
      <c r="S3123" s="2">
        <v>100</v>
      </c>
      <c r="T3123" s="9">
        <f t="shared" si="242"/>
        <v>9605</v>
      </c>
      <c r="U3123" s="9">
        <f t="shared" si="243"/>
        <v>555</v>
      </c>
      <c r="V3123" s="2" t="s">
        <v>34</v>
      </c>
      <c r="W3123" s="10">
        <f t="shared" si="244"/>
        <v>0.05</v>
      </c>
    </row>
    <row r="3124" spans="1:23" x14ac:dyDescent="0.25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VLOOKUP(F3124:F7929,'Customer Info'!A:B,2,0)</f>
        <v>Vivek</v>
      </c>
      <c r="H3124" s="6" t="str">
        <f>VLOOKUP($F$10:$F$4815,'Customer Info'!$A$1:$C$501,3,0)</f>
        <v>Sundaresam</v>
      </c>
      <c r="I3124" s="6" t="str">
        <f>VLOOKUP($F$10:$F$4815,'Customer Info'!$A$1:$E$501,5,0)</f>
        <v>Hamburg</v>
      </c>
      <c r="J3124" s="2" t="s">
        <v>332</v>
      </c>
      <c r="K3124" s="7" t="str">
        <f>VLOOKUP($J:$J,'Product Details'!$B:$C,2,0)</f>
        <v>Technology</v>
      </c>
      <c r="L3124" s="7" t="str">
        <f>VLOOKUP($J:$J,'Product Details'!$B:$D,3,0)</f>
        <v>Phones</v>
      </c>
      <c r="M3124" s="7"/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5289</v>
      </c>
      <c r="S3124" s="2">
        <v>44</v>
      </c>
      <c r="T3124" s="9">
        <f t="shared" si="242"/>
        <v>5333</v>
      </c>
      <c r="U3124" s="9">
        <f t="shared" si="243"/>
        <v>527</v>
      </c>
      <c r="V3124" s="2" t="s">
        <v>31</v>
      </c>
      <c r="W3124" s="10">
        <f t="shared" si="244"/>
        <v>0.05</v>
      </c>
    </row>
    <row r="3125" spans="1:23" x14ac:dyDescent="0.25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VLOOKUP(F3125:F7930,'Customer Info'!A:B,2,0)</f>
        <v>Neil</v>
      </c>
      <c r="H3125" s="6" t="str">
        <f>VLOOKUP($F$10:$F$4815,'Customer Info'!$A$1:$C$501,3,0)</f>
        <v>Knudson</v>
      </c>
      <c r="I3125" s="6" t="str">
        <f>VLOOKUP($F$10:$F$4815,'Customer Info'!$A$1:$E$501,5,0)</f>
        <v>Malang</v>
      </c>
      <c r="J3125" s="2" t="s">
        <v>455</v>
      </c>
      <c r="K3125" s="7" t="str">
        <f>VLOOKUP($J:$J,'Product Details'!$B:$C,2,0)</f>
        <v>Office_Supplies</v>
      </c>
      <c r="L3125" s="7" t="str">
        <f>VLOOKUP($J:$J,'Product Details'!$B:$D,3,0)</f>
        <v>Paper</v>
      </c>
      <c r="M3125" s="7"/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13270</v>
      </c>
      <c r="S3125" s="2">
        <v>85</v>
      </c>
      <c r="T3125" s="9">
        <f t="shared" si="242"/>
        <v>13355</v>
      </c>
      <c r="U3125" s="9">
        <f t="shared" si="243"/>
        <v>713</v>
      </c>
      <c r="V3125" s="2" t="s">
        <v>64</v>
      </c>
      <c r="W3125" s="10">
        <f t="shared" si="244"/>
        <v>0.05</v>
      </c>
    </row>
    <row r="3126" spans="1:23" x14ac:dyDescent="0.25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VLOOKUP(F3126:F7931,'Customer Info'!A:B,2,0)</f>
        <v>Brad</v>
      </c>
      <c r="H3126" s="6" t="str">
        <f>VLOOKUP($F$10:$F$4815,'Customer Info'!$A$1:$C$501,3,0)</f>
        <v>Thomas</v>
      </c>
      <c r="I3126" s="6" t="str">
        <f>VLOOKUP($F$10:$F$4815,'Customer Info'!$A$1:$E$501,5,0)</f>
        <v>Udaipur</v>
      </c>
      <c r="J3126" s="2" t="s">
        <v>623</v>
      </c>
      <c r="K3126" s="7" t="str">
        <f>VLOOKUP($J:$J,'Product Details'!$B:$C,2,0)</f>
        <v>Office_Supplies</v>
      </c>
      <c r="L3126" s="7" t="str">
        <f>VLOOKUP($J:$J,'Product Details'!$B:$D,3,0)</f>
        <v>Storage</v>
      </c>
      <c r="M3126" s="7"/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372</v>
      </c>
      <c r="S3126" s="2">
        <v>10</v>
      </c>
      <c r="T3126" s="9">
        <f t="shared" si="242"/>
        <v>382</v>
      </c>
      <c r="U3126" s="9">
        <f t="shared" si="243"/>
        <v>34</v>
      </c>
      <c r="V3126" s="2" t="s">
        <v>64</v>
      </c>
      <c r="W3126" s="10">
        <f t="shared" si="244"/>
        <v>0.02</v>
      </c>
    </row>
    <row r="3127" spans="1:23" x14ac:dyDescent="0.25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VLOOKUP(F3127:F7932,'Customer Info'!A:B,2,0)</f>
        <v>Heather</v>
      </c>
      <c r="H3127" s="6" t="str">
        <f>VLOOKUP($F$10:$F$4815,'Customer Info'!$A$1:$C$501,3,0)</f>
        <v>Kirkland</v>
      </c>
      <c r="I3127" s="6" t="str">
        <f>VLOOKUP($F$10:$F$4815,'Customer Info'!$A$1:$E$501,5,0)</f>
        <v>Luoyang</v>
      </c>
      <c r="J3127" s="2" t="s">
        <v>425</v>
      </c>
      <c r="K3127" s="7" t="str">
        <f>VLOOKUP($J:$J,'Product Details'!$B:$C,2,0)</f>
        <v>Office_Supplies</v>
      </c>
      <c r="L3127" s="7" t="str">
        <f>VLOOKUP($J:$J,'Product Details'!$B:$D,3,0)</f>
        <v>Supplies</v>
      </c>
      <c r="M3127" s="7"/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25792</v>
      </c>
      <c r="S3127" s="2">
        <v>26</v>
      </c>
      <c r="T3127" s="9">
        <f t="shared" si="242"/>
        <v>25818</v>
      </c>
      <c r="U3127" s="9">
        <f t="shared" si="243"/>
        <v>2610</v>
      </c>
      <c r="V3127" s="2" t="s">
        <v>34</v>
      </c>
      <c r="W3127" s="10">
        <f t="shared" si="244"/>
        <v>7.0000000000000007E-2</v>
      </c>
    </row>
    <row r="3128" spans="1:23" x14ac:dyDescent="0.25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VLOOKUP(F3128:F7933,'Customer Info'!A:B,2,0)</f>
        <v>Philisse</v>
      </c>
      <c r="H3128" s="6" t="str">
        <f>VLOOKUP($F$10:$F$4815,'Customer Info'!$A$1:$C$501,3,0)</f>
        <v>Overcash</v>
      </c>
      <c r="I3128" s="6" t="str">
        <f>VLOOKUP($F$10:$F$4815,'Customer Info'!$A$1:$E$501,5,0)</f>
        <v>Potsdam</v>
      </c>
      <c r="J3128" s="2" t="s">
        <v>100</v>
      </c>
      <c r="K3128" s="7" t="str">
        <f>VLOOKUP($J:$J,'Product Details'!$B:$C,2,0)</f>
        <v>Office_Supplies</v>
      </c>
      <c r="L3128" s="7" t="str">
        <f>VLOOKUP($J:$J,'Product Details'!$B:$D,3,0)</f>
        <v>Art</v>
      </c>
      <c r="M3128" s="7"/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7725</v>
      </c>
      <c r="S3128" s="2">
        <v>29</v>
      </c>
      <c r="T3128" s="9">
        <f t="shared" si="242"/>
        <v>7754</v>
      </c>
      <c r="U3128" s="9">
        <f t="shared" si="243"/>
        <v>324</v>
      </c>
      <c r="V3128" s="2" t="s">
        <v>34</v>
      </c>
      <c r="W3128" s="10">
        <f t="shared" si="244"/>
        <v>0.05</v>
      </c>
    </row>
    <row r="3129" spans="1:23" x14ac:dyDescent="0.25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VLOOKUP(F3129:F7934,'Customer Info'!A:B,2,0)</f>
        <v>Philisse</v>
      </c>
      <c r="H3129" s="6" t="str">
        <f>VLOOKUP($F$10:$F$4815,'Customer Info'!$A$1:$C$501,3,0)</f>
        <v>Overcash</v>
      </c>
      <c r="I3129" s="6" t="str">
        <f>VLOOKUP($F$10:$F$4815,'Customer Info'!$A$1:$E$501,5,0)</f>
        <v>Devonport</v>
      </c>
      <c r="J3129" s="2" t="s">
        <v>63</v>
      </c>
      <c r="K3129" s="7" t="str">
        <f>VLOOKUP($J:$J,'Product Details'!$B:$C,2,0)</f>
        <v>Office_Supplies</v>
      </c>
      <c r="L3129" s="7" t="str">
        <f>VLOOKUP($J:$J,'Product Details'!$B:$D,3,0)</f>
        <v>Envelopes</v>
      </c>
      <c r="M3129" s="7"/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23528</v>
      </c>
      <c r="S3129" s="2">
        <v>93</v>
      </c>
      <c r="T3129" s="9">
        <f t="shared" si="242"/>
        <v>23621</v>
      </c>
      <c r="U3129" s="9">
        <f t="shared" si="243"/>
        <v>769</v>
      </c>
      <c r="V3129" s="2" t="s">
        <v>34</v>
      </c>
      <c r="W3129" s="10">
        <f t="shared" si="244"/>
        <v>0.05</v>
      </c>
    </row>
    <row r="3130" spans="1:23" x14ac:dyDescent="0.25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VLOOKUP(F3130:F7935,'Customer Info'!A:B,2,0)</f>
        <v>Tim</v>
      </c>
      <c r="H3130" s="6" t="str">
        <f>VLOOKUP($F$10:$F$4815,'Customer Info'!$A$1:$C$501,3,0)</f>
        <v>Brockman</v>
      </c>
      <c r="I3130" s="6" t="str">
        <f>VLOOKUP($F$10:$F$4815,'Customer Info'!$A$1:$E$501,5,0)</f>
        <v>Toowoomba</v>
      </c>
      <c r="J3130" s="2" t="s">
        <v>564</v>
      </c>
      <c r="K3130" s="7" t="str">
        <f>VLOOKUP($J:$J,'Product Details'!$B:$C,2,0)</f>
        <v>Technology</v>
      </c>
      <c r="L3130" s="7" t="str">
        <f>VLOOKUP($J:$J,'Product Details'!$B:$D,3,0)</f>
        <v>Machines</v>
      </c>
      <c r="M3130" s="7"/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77</v>
      </c>
      <c r="S3130" s="2">
        <v>10</v>
      </c>
      <c r="T3130" s="9">
        <f t="shared" si="242"/>
        <v>87</v>
      </c>
      <c r="U3130" s="9">
        <f t="shared" si="243"/>
        <v>14</v>
      </c>
      <c r="V3130" s="2" t="s">
        <v>34</v>
      </c>
      <c r="W3130" s="10">
        <f t="shared" si="244"/>
        <v>0.02</v>
      </c>
    </row>
    <row r="3131" spans="1:23" x14ac:dyDescent="0.25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VLOOKUP(F3131:F7936,'Customer Info'!A:B,2,0)</f>
        <v>Barry</v>
      </c>
      <c r="H3131" s="6" t="str">
        <f>VLOOKUP($F$10:$F$4815,'Customer Info'!$A$1:$C$501,3,0)</f>
        <v>Franzšsisch</v>
      </c>
      <c r="I3131" s="6" t="str">
        <f>VLOOKUP($F$10:$F$4815,'Customer Info'!$A$1:$E$501,5,0)</f>
        <v>Canberra</v>
      </c>
      <c r="J3131" s="2" t="s">
        <v>253</v>
      </c>
      <c r="K3131" s="7" t="str">
        <f>VLOOKUP($J:$J,'Product Details'!$B:$C,2,0)</f>
        <v>Office_Supplies</v>
      </c>
      <c r="L3131" s="7" t="str">
        <f>VLOOKUP($J:$J,'Product Details'!$B:$D,3,0)</f>
        <v>Binders</v>
      </c>
      <c r="M3131" s="7"/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2916</v>
      </c>
      <c r="S3131" s="2">
        <v>44</v>
      </c>
      <c r="T3131" s="9">
        <f t="shared" si="242"/>
        <v>2960</v>
      </c>
      <c r="U3131" s="9">
        <f t="shared" si="243"/>
        <v>204</v>
      </c>
      <c r="V3131" s="2" t="s">
        <v>64</v>
      </c>
      <c r="W3131" s="10">
        <f t="shared" si="244"/>
        <v>0.02</v>
      </c>
    </row>
    <row r="3132" spans="1:23" x14ac:dyDescent="0.25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VLOOKUP(F3132:F7937,'Customer Info'!A:B,2,0)</f>
        <v>Ralph</v>
      </c>
      <c r="H3132" s="6" t="str">
        <f>VLOOKUP($F$10:$F$4815,'Customer Info'!$A$1:$C$501,3,0)</f>
        <v>Arnett</v>
      </c>
      <c r="I3132" s="6" t="str">
        <f>VLOOKUP($F$10:$F$4815,'Customer Info'!$A$1:$E$501,5,0)</f>
        <v>Suzhou</v>
      </c>
      <c r="J3132" s="2" t="s">
        <v>87</v>
      </c>
      <c r="K3132" s="7" t="str">
        <f>VLOOKUP($J:$J,'Product Details'!$B:$C,2,0)</f>
        <v>Office_Supplies</v>
      </c>
      <c r="L3132" s="7" t="str">
        <f>VLOOKUP($J:$J,'Product Details'!$B:$D,3,0)</f>
        <v>Storage</v>
      </c>
      <c r="M3132" s="7"/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1328</v>
      </c>
      <c r="S3132" s="2">
        <v>41</v>
      </c>
      <c r="T3132" s="9">
        <f t="shared" si="242"/>
        <v>1369</v>
      </c>
      <c r="U3132" s="9">
        <f t="shared" si="243"/>
        <v>217</v>
      </c>
      <c r="V3132" s="2" t="s">
        <v>72</v>
      </c>
      <c r="W3132" s="10">
        <f t="shared" si="244"/>
        <v>0.02</v>
      </c>
    </row>
    <row r="3133" spans="1:23" x14ac:dyDescent="0.25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VLOOKUP(F3133:F7938,'Customer Info'!A:B,2,0)</f>
        <v>Lisa</v>
      </c>
      <c r="H3133" s="6" t="str">
        <f>VLOOKUP($F$10:$F$4815,'Customer Info'!$A$1:$C$501,3,0)</f>
        <v>DeCherney</v>
      </c>
      <c r="I3133" s="6" t="str">
        <f>VLOOKUP($F$10:$F$4815,'Customer Info'!$A$1:$E$501,5,0)</f>
        <v>Ningbo</v>
      </c>
      <c r="J3133" s="2" t="s">
        <v>238</v>
      </c>
      <c r="K3133" s="7" t="str">
        <f>VLOOKUP($J:$J,'Product Details'!$B:$C,2,0)</f>
        <v>Furniture</v>
      </c>
      <c r="L3133" s="7" t="str">
        <f>VLOOKUP($J:$J,'Product Details'!$B:$D,3,0)</f>
        <v>Furnishings</v>
      </c>
      <c r="M3133" s="7"/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51990</v>
      </c>
      <c r="S3133" s="2">
        <v>24</v>
      </c>
      <c r="T3133" s="9">
        <f t="shared" si="242"/>
        <v>52014</v>
      </c>
      <c r="U3133" s="9">
        <f t="shared" si="243"/>
        <v>5676</v>
      </c>
      <c r="V3133" s="2" t="s">
        <v>31</v>
      </c>
      <c r="W3133" s="10">
        <f t="shared" si="244"/>
        <v>0.09</v>
      </c>
    </row>
    <row r="3134" spans="1:23" x14ac:dyDescent="0.25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VLOOKUP(F3134:F7939,'Customer Info'!A:B,2,0)</f>
        <v>Barry</v>
      </c>
      <c r="H3134" s="6" t="str">
        <f>VLOOKUP($F$10:$F$4815,'Customer Info'!$A$1:$C$501,3,0)</f>
        <v>Blumstein</v>
      </c>
      <c r="I3134" s="6" t="str">
        <f>VLOOKUP($F$10:$F$4815,'Customer Info'!$A$1:$E$501,5,0)</f>
        <v>Gold Coast</v>
      </c>
      <c r="J3134" s="2" t="s">
        <v>90</v>
      </c>
      <c r="K3134" s="7" t="str">
        <f>VLOOKUP($J:$J,'Product Details'!$B:$C,2,0)</f>
        <v>Office_Supplies</v>
      </c>
      <c r="L3134" s="7" t="str">
        <f>VLOOKUP($J:$J,'Product Details'!$B:$D,3,0)</f>
        <v>Paper</v>
      </c>
      <c r="M3134" s="7"/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3144</v>
      </c>
      <c r="S3134" s="2">
        <v>56</v>
      </c>
      <c r="T3134" s="9">
        <f t="shared" si="242"/>
        <v>3200</v>
      </c>
      <c r="U3134" s="9">
        <f t="shared" si="243"/>
        <v>208</v>
      </c>
      <c r="V3134" s="2" t="s">
        <v>64</v>
      </c>
      <c r="W3134" s="10">
        <f t="shared" si="244"/>
        <v>0.02</v>
      </c>
    </row>
    <row r="3135" spans="1:23" x14ac:dyDescent="0.25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VLOOKUP(F3135:F7940,'Customer Info'!A:B,2,0)</f>
        <v>Fred</v>
      </c>
      <c r="H3135" s="6" t="str">
        <f>VLOOKUP($F$10:$F$4815,'Customer Info'!$A$1:$C$501,3,0)</f>
        <v>Wasserman</v>
      </c>
      <c r="I3135" s="6" t="str">
        <f>VLOOKUP($F$10:$F$4815,'Customer Info'!$A$1:$E$501,5,0)</f>
        <v>Willich</v>
      </c>
      <c r="J3135" s="2" t="s">
        <v>326</v>
      </c>
      <c r="K3135" s="7" t="str">
        <f>VLOOKUP($J:$J,'Product Details'!$B:$C,2,0)</f>
        <v>Technology</v>
      </c>
      <c r="L3135" s="7" t="str">
        <f>VLOOKUP($J:$J,'Product Details'!$B:$D,3,0)</f>
        <v>Copiers</v>
      </c>
      <c r="M3135" s="7"/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14464</v>
      </c>
      <c r="S3135" s="2">
        <v>90</v>
      </c>
      <c r="T3135" s="9">
        <f t="shared" si="242"/>
        <v>14554</v>
      </c>
      <c r="U3135" s="9">
        <f t="shared" si="243"/>
        <v>1048</v>
      </c>
      <c r="V3135" s="2" t="s">
        <v>64</v>
      </c>
      <c r="W3135" s="10">
        <f t="shared" si="244"/>
        <v>0.05</v>
      </c>
    </row>
    <row r="3136" spans="1:23" x14ac:dyDescent="0.25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VLOOKUP(F3136:F7941,'Customer Info'!A:B,2,0)</f>
        <v>Vivek</v>
      </c>
      <c r="H3136" s="6" t="str">
        <f>VLOOKUP($F$10:$F$4815,'Customer Info'!$A$1:$C$501,3,0)</f>
        <v>Sundaresam</v>
      </c>
      <c r="I3136" s="6" t="str">
        <f>VLOOKUP($F$10:$F$4815,'Customer Info'!$A$1:$E$501,5,0)</f>
        <v>Hamburg</v>
      </c>
      <c r="J3136" s="2" t="s">
        <v>221</v>
      </c>
      <c r="K3136" s="7" t="str">
        <f>VLOOKUP($J:$J,'Product Details'!$B:$C,2,0)</f>
        <v>Office_Supplies</v>
      </c>
      <c r="L3136" s="7" t="str">
        <f>VLOOKUP($J:$J,'Product Details'!$B:$D,3,0)</f>
        <v>Storage</v>
      </c>
      <c r="M3136" s="7"/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4676</v>
      </c>
      <c r="S3136" s="2">
        <v>84</v>
      </c>
      <c r="T3136" s="9">
        <f t="shared" si="242"/>
        <v>4760</v>
      </c>
      <c r="U3136" s="9">
        <f t="shared" si="243"/>
        <v>348</v>
      </c>
      <c r="V3136" s="2" t="s">
        <v>34</v>
      </c>
      <c r="W3136" s="10">
        <f t="shared" si="244"/>
        <v>0.02</v>
      </c>
    </row>
    <row r="3137" spans="1:23" x14ac:dyDescent="0.25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VLOOKUP(F3137:F7942,'Customer Info'!A:B,2,0)</f>
        <v>Resi</v>
      </c>
      <c r="H3137" s="6" t="str">
        <f>VLOOKUP($F$10:$F$4815,'Customer Info'!$A$1:$C$501,3,0)</f>
        <v>Pšlking</v>
      </c>
      <c r="I3137" s="6" t="str">
        <f>VLOOKUP($F$10:$F$4815,'Customer Info'!$A$1:$E$501,5,0)</f>
        <v>Gelsenkirchen</v>
      </c>
      <c r="J3137" s="2" t="s">
        <v>479</v>
      </c>
      <c r="K3137" s="7" t="str">
        <f>VLOOKUP($J:$J,'Product Details'!$B:$C,2,0)</f>
        <v>Furniture</v>
      </c>
      <c r="L3137" s="7" t="str">
        <f>VLOOKUP($J:$J,'Product Details'!$B:$D,3,0)</f>
        <v>Chairs</v>
      </c>
      <c r="M3137" s="7"/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8773</v>
      </c>
      <c r="S3137" s="2">
        <v>90</v>
      </c>
      <c r="T3137" s="9">
        <f t="shared" si="242"/>
        <v>8863</v>
      </c>
      <c r="U3137" s="9">
        <f t="shared" si="243"/>
        <v>748</v>
      </c>
      <c r="V3137" s="2" t="s">
        <v>64</v>
      </c>
      <c r="W3137" s="10">
        <f t="shared" si="244"/>
        <v>0.05</v>
      </c>
    </row>
    <row r="3138" spans="1:23" x14ac:dyDescent="0.25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VLOOKUP(F3138:F7943,'Customer Info'!A:B,2,0)</f>
        <v>Kean</v>
      </c>
      <c r="H3138" s="6" t="str">
        <f>VLOOKUP($F$10:$F$4815,'Customer Info'!$A$1:$C$501,3,0)</f>
        <v>Thornton</v>
      </c>
      <c r="I3138" s="6" t="str">
        <f>VLOOKUP($F$10:$F$4815,'Customer Info'!$A$1:$E$501,5,0)</f>
        <v>Melbourne</v>
      </c>
      <c r="J3138" s="2" t="s">
        <v>434</v>
      </c>
      <c r="K3138" s="7" t="str">
        <f>VLOOKUP($J:$J,'Product Details'!$B:$C,2,0)</f>
        <v>Office_Supplies</v>
      </c>
      <c r="L3138" s="7" t="str">
        <f>VLOOKUP($J:$J,'Product Details'!$B:$D,3,0)</f>
        <v>Binders</v>
      </c>
      <c r="M3138" s="7"/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2600</v>
      </c>
      <c r="S3138" s="2">
        <v>73</v>
      </c>
      <c r="T3138" s="9">
        <f t="shared" si="242"/>
        <v>2673</v>
      </c>
      <c r="U3138" s="9">
        <f t="shared" si="243"/>
        <v>288</v>
      </c>
      <c r="V3138" s="2" t="s">
        <v>64</v>
      </c>
      <c r="W3138" s="10">
        <f t="shared" si="244"/>
        <v>0.02</v>
      </c>
    </row>
    <row r="3139" spans="1:23" x14ac:dyDescent="0.25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VLOOKUP(F3139:F7944,'Customer Info'!A:B,2,0)</f>
        <v>Cathy</v>
      </c>
      <c r="H3139" s="6" t="str">
        <f>VLOOKUP($F$10:$F$4815,'Customer Info'!$A$1:$C$501,3,0)</f>
        <v>Hwang</v>
      </c>
      <c r="I3139" s="6" t="str">
        <f>VLOOKUP($F$10:$F$4815,'Customer Info'!$A$1:$E$501,5,0)</f>
        <v>Ballarat</v>
      </c>
      <c r="J3139" s="2" t="s">
        <v>415</v>
      </c>
      <c r="K3139" s="7" t="str">
        <f>VLOOKUP($J:$J,'Product Details'!$B:$C,2,0)</f>
        <v>Furniture</v>
      </c>
      <c r="L3139" s="7" t="str">
        <f>VLOOKUP($J:$J,'Product Details'!$B:$D,3,0)</f>
        <v>Furnishings</v>
      </c>
      <c r="M3139" s="7"/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4960</v>
      </c>
      <c r="S3139" s="2">
        <v>34</v>
      </c>
      <c r="T3139" s="9">
        <f t="shared" si="242"/>
        <v>4994</v>
      </c>
      <c r="U3139" s="9">
        <f t="shared" si="243"/>
        <v>354</v>
      </c>
      <c r="V3139" s="2" t="s">
        <v>34</v>
      </c>
      <c r="W3139" s="10">
        <f t="shared" si="244"/>
        <v>0.02</v>
      </c>
    </row>
    <row r="3140" spans="1:23" x14ac:dyDescent="0.25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VLOOKUP(F3140:F7945,'Customer Info'!A:B,2,0)</f>
        <v>Thomas</v>
      </c>
      <c r="H3140" s="6" t="str">
        <f>VLOOKUP($F$10:$F$4815,'Customer Info'!$A$1:$C$501,3,0)</f>
        <v>Brumley</v>
      </c>
      <c r="I3140" s="6" t="str">
        <f>VLOOKUP($F$10:$F$4815,'Customer Info'!$A$1:$E$501,5,0)</f>
        <v>Jinan</v>
      </c>
      <c r="J3140" s="2" t="s">
        <v>63</v>
      </c>
      <c r="K3140" s="7" t="str">
        <f>VLOOKUP($J:$J,'Product Details'!$B:$C,2,0)</f>
        <v>Office_Supplies</v>
      </c>
      <c r="L3140" s="7" t="str">
        <f>VLOOKUP($J:$J,'Product Details'!$B:$D,3,0)</f>
        <v>Envelopes</v>
      </c>
      <c r="M3140" s="7"/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4660</v>
      </c>
      <c r="S3140" s="2">
        <v>96</v>
      </c>
      <c r="T3140" s="9">
        <f t="shared" si="242"/>
        <v>4756</v>
      </c>
      <c r="U3140" s="9">
        <f t="shared" si="243"/>
        <v>566</v>
      </c>
      <c r="V3140" s="2" t="s">
        <v>64</v>
      </c>
      <c r="W3140" s="10">
        <f t="shared" si="244"/>
        <v>0.02</v>
      </c>
    </row>
    <row r="3141" spans="1:23" x14ac:dyDescent="0.25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VLOOKUP(F3141:F7946,'Customer Info'!A:B,2,0)</f>
        <v>Jack</v>
      </c>
      <c r="H3141" s="6" t="str">
        <f>VLOOKUP($F$10:$F$4815,'Customer Info'!$A$1:$C$501,3,0)</f>
        <v>Garza</v>
      </c>
      <c r="I3141" s="6" t="str">
        <f>VLOOKUP($F$10:$F$4815,'Customer Info'!$A$1:$E$501,5,0)</f>
        <v>Oldenburg</v>
      </c>
      <c r="J3141" s="2" t="s">
        <v>698</v>
      </c>
      <c r="K3141" s="7" t="str">
        <f>VLOOKUP($J:$J,'Product Details'!$B:$C,2,0)</f>
        <v>Furniture</v>
      </c>
      <c r="L3141" s="7" t="str">
        <f>VLOOKUP($J:$J,'Product Details'!$B:$D,3,0)</f>
        <v>Chairs</v>
      </c>
      <c r="M3141" s="7"/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3236</v>
      </c>
      <c r="S3141" s="2">
        <v>80</v>
      </c>
      <c r="T3141" s="9">
        <f t="shared" si="242"/>
        <v>3316</v>
      </c>
      <c r="U3141" s="9">
        <f t="shared" si="243"/>
        <v>236</v>
      </c>
      <c r="V3141" s="2" t="s">
        <v>64</v>
      </c>
      <c r="W3141" s="10">
        <f t="shared" si="244"/>
        <v>0.02</v>
      </c>
    </row>
    <row r="3142" spans="1:23" x14ac:dyDescent="0.25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VLOOKUP(F3142:F7947,'Customer Info'!A:B,2,0)</f>
        <v>Brooke</v>
      </c>
      <c r="H3142" s="6" t="str">
        <f>VLOOKUP($F$10:$F$4815,'Customer Info'!$A$1:$C$501,3,0)</f>
        <v>Gillingham</v>
      </c>
      <c r="I3142" s="6" t="str">
        <f>VLOOKUP($F$10:$F$4815,'Customer Info'!$A$1:$E$501,5,0)</f>
        <v>Sunbury</v>
      </c>
      <c r="J3142" s="2" t="s">
        <v>399</v>
      </c>
      <c r="K3142" s="7" t="str">
        <f>VLOOKUP($J:$J,'Product Details'!$B:$C,2,0)</f>
        <v>Office_Supplies</v>
      </c>
      <c r="L3142" s="7" t="str">
        <f>VLOOKUP($J:$J,'Product Details'!$B:$D,3,0)</f>
        <v>Art</v>
      </c>
      <c r="M3142" s="7"/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8361</v>
      </c>
      <c r="S3142" s="2">
        <v>82</v>
      </c>
      <c r="T3142" s="9">
        <f t="shared" si="242"/>
        <v>8443</v>
      </c>
      <c r="U3142" s="9">
        <f t="shared" si="243"/>
        <v>400</v>
      </c>
      <c r="V3142" s="2" t="s">
        <v>64</v>
      </c>
      <c r="W3142" s="10">
        <f t="shared" si="244"/>
        <v>0.05</v>
      </c>
    </row>
    <row r="3143" spans="1:23" x14ac:dyDescent="0.25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VLOOKUP(F3143:F7948,'Customer Info'!A:B,2,0)</f>
        <v>Fred</v>
      </c>
      <c r="H3143" s="6" t="str">
        <f>VLOOKUP($F$10:$F$4815,'Customer Info'!$A$1:$C$501,3,0)</f>
        <v>Wasserman</v>
      </c>
      <c r="I3143" s="6" t="str">
        <f>VLOOKUP($F$10:$F$4815,'Customer Info'!$A$1:$E$501,5,0)</f>
        <v>Willich</v>
      </c>
      <c r="J3143" s="2" t="s">
        <v>151</v>
      </c>
      <c r="K3143" s="7" t="str">
        <f>VLOOKUP($J:$J,'Product Details'!$B:$C,2,0)</f>
        <v>Office_Supplies</v>
      </c>
      <c r="L3143" s="7" t="str">
        <f>VLOOKUP($J:$J,'Product Details'!$B:$D,3,0)</f>
        <v>Appliances</v>
      </c>
      <c r="M3143" s="7"/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25600</v>
      </c>
      <c r="S3143" s="2">
        <v>88</v>
      </c>
      <c r="T3143" s="9">
        <f t="shared" si="242"/>
        <v>25688</v>
      </c>
      <c r="U3143" s="9">
        <f t="shared" si="243"/>
        <v>84</v>
      </c>
      <c r="V3143" s="2" t="s">
        <v>34</v>
      </c>
      <c r="W3143" s="10">
        <f t="shared" si="244"/>
        <v>7.0000000000000007E-2</v>
      </c>
    </row>
    <row r="3144" spans="1:23" x14ac:dyDescent="0.25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VLOOKUP(F3144:F7949,'Customer Info'!A:B,2,0)</f>
        <v>Cari</v>
      </c>
      <c r="H3144" s="6" t="str">
        <f>VLOOKUP($F$10:$F$4815,'Customer Info'!$A$1:$C$501,3,0)</f>
        <v>MacIntyre</v>
      </c>
      <c r="I3144" s="6" t="str">
        <f>VLOOKUP($F$10:$F$4815,'Customer Info'!$A$1:$E$501,5,0)</f>
        <v>Freiburg</v>
      </c>
      <c r="J3144" s="2" t="s">
        <v>387</v>
      </c>
      <c r="K3144" s="7" t="str">
        <f>VLOOKUP($J:$J,'Product Details'!$B:$C,2,0)</f>
        <v>Office_Supplies</v>
      </c>
      <c r="L3144" s="7" t="str">
        <f>VLOOKUP($J:$J,'Product Details'!$B:$D,3,0)</f>
        <v>Fasteners</v>
      </c>
      <c r="M3144" s="7"/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6108</v>
      </c>
      <c r="S3144" s="2">
        <v>69</v>
      </c>
      <c r="T3144" s="9">
        <f t="shared" si="242"/>
        <v>6177</v>
      </c>
      <c r="U3144" s="9">
        <f t="shared" si="243"/>
        <v>735</v>
      </c>
      <c r="V3144" s="2" t="s">
        <v>64</v>
      </c>
      <c r="W3144" s="10">
        <f t="shared" si="244"/>
        <v>0.05</v>
      </c>
    </row>
    <row r="3145" spans="1:23" x14ac:dyDescent="0.25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VLOOKUP(F3145:F7950,'Customer Info'!A:B,2,0)</f>
        <v>Brenda</v>
      </c>
      <c r="H3145" s="6" t="str">
        <f>VLOOKUP($F$10:$F$4815,'Customer Info'!$A$1:$C$501,3,0)</f>
        <v>Bowman</v>
      </c>
      <c r="I3145" s="6" t="str">
        <f>VLOOKUP($F$10:$F$4815,'Customer Info'!$A$1:$E$501,5,0)</f>
        <v>Perth</v>
      </c>
      <c r="J3145" s="2" t="s">
        <v>1397</v>
      </c>
      <c r="K3145" s="7" t="str">
        <f>VLOOKUP($J:$J,'Product Details'!$B:$C,2,0)</f>
        <v>Technology</v>
      </c>
      <c r="L3145" s="7" t="str">
        <f>VLOOKUP($J:$J,'Product Details'!$B:$D,3,0)</f>
        <v>Phones</v>
      </c>
      <c r="M3145" s="7"/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23478</v>
      </c>
      <c r="S3145" s="2">
        <v>43</v>
      </c>
      <c r="T3145" s="9">
        <f t="shared" si="242"/>
        <v>23521</v>
      </c>
      <c r="U3145" s="9">
        <f t="shared" si="243"/>
        <v>1807</v>
      </c>
      <c r="V3145" s="2" t="s">
        <v>34</v>
      </c>
      <c r="W3145" s="10">
        <f t="shared" si="244"/>
        <v>0.05</v>
      </c>
    </row>
    <row r="3146" spans="1:23" x14ac:dyDescent="0.25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VLOOKUP(F3146:F7951,'Customer Info'!A:B,2,0)</f>
        <v>Alex</v>
      </c>
      <c r="H3146" s="6" t="str">
        <f>VLOOKUP($F$10:$F$4815,'Customer Info'!$A$1:$C$501,3,0)</f>
        <v>Avila</v>
      </c>
      <c r="I3146" s="6" t="str">
        <f>VLOOKUP($F$10:$F$4815,'Customer Info'!$A$1:$E$501,5,0)</f>
        <v>Agra</v>
      </c>
      <c r="J3146" s="2" t="s">
        <v>1051</v>
      </c>
      <c r="K3146" s="7" t="str">
        <f>VLOOKUP($J:$J,'Product Details'!$B:$C,2,0)</f>
        <v>Technology</v>
      </c>
      <c r="L3146" s="7" t="str">
        <f>VLOOKUP($J:$J,'Product Details'!$B:$D,3,0)</f>
        <v>Copiers</v>
      </c>
      <c r="M3146" s="7"/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23592</v>
      </c>
      <c r="S3146" s="2">
        <v>32</v>
      </c>
      <c r="T3146" s="9">
        <f t="shared" si="242"/>
        <v>23624</v>
      </c>
      <c r="U3146" s="9">
        <f t="shared" si="243"/>
        <v>935</v>
      </c>
      <c r="V3146" s="2" t="s">
        <v>64</v>
      </c>
      <c r="W3146" s="10">
        <f t="shared" si="244"/>
        <v>0.05</v>
      </c>
    </row>
    <row r="3147" spans="1:23" x14ac:dyDescent="0.25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VLOOKUP(F3147:F7952,'Customer Info'!A:B,2,0)</f>
        <v>Tim</v>
      </c>
      <c r="H3147" s="6" t="str">
        <f>VLOOKUP($F$10:$F$4815,'Customer Info'!$A$1:$C$501,3,0)</f>
        <v>Brockman</v>
      </c>
      <c r="I3147" s="6" t="str">
        <f>VLOOKUP($F$10:$F$4815,'Customer Info'!$A$1:$E$501,5,0)</f>
        <v>Toowoomba</v>
      </c>
      <c r="J3147" s="2" t="s">
        <v>533</v>
      </c>
      <c r="K3147" s="7" t="str">
        <f>VLOOKUP($J:$J,'Product Details'!$B:$C,2,0)</f>
        <v>Office_Supplies</v>
      </c>
      <c r="L3147" s="7" t="str">
        <f>VLOOKUP($J:$J,'Product Details'!$B:$D,3,0)</f>
        <v>Supplies</v>
      </c>
      <c r="M3147" s="7"/>
      <c r="N3147" s="2">
        <v>224</v>
      </c>
      <c r="O3147" s="2">
        <v>210</v>
      </c>
      <c r="P3147" s="2">
        <v>3</v>
      </c>
      <c r="Q3147" s="8">
        <f t="shared" ref="Q3147:Q3210" si="245">O3147*P3147</f>
        <v>630</v>
      </c>
      <c r="R3147" s="8">
        <f t="shared" ref="R3147:R3210" si="246">N3147*P3147</f>
        <v>672</v>
      </c>
      <c r="S3147" s="2">
        <v>41</v>
      </c>
      <c r="T3147" s="9">
        <f t="shared" ref="T3147:T3210" si="247">R3147+S3147</f>
        <v>713</v>
      </c>
      <c r="U3147" s="9">
        <f t="shared" ref="U3147:U3210" si="248">T3147-Q3147</f>
        <v>83</v>
      </c>
      <c r="V3147" s="2" t="s">
        <v>31</v>
      </c>
      <c r="W3147" s="10">
        <f t="shared" ref="W3147:W3210" si="249">VLOOKUP(T:T,$X$1:$Y$7, 2, TRUE)</f>
        <v>0.02</v>
      </c>
    </row>
    <row r="3148" spans="1:23" x14ac:dyDescent="0.25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VLOOKUP(F3148:F7953,'Customer Info'!A:B,2,0)</f>
        <v>Steven</v>
      </c>
      <c r="H3148" s="6" t="str">
        <f>VLOOKUP($F$10:$F$4815,'Customer Info'!$A$1:$C$501,3,0)</f>
        <v>Roelle</v>
      </c>
      <c r="I3148" s="6" t="str">
        <f>VLOOKUP($F$10:$F$4815,'Customer Info'!$A$1:$E$501,5,0)</f>
        <v>Bonn</v>
      </c>
      <c r="J3148" s="2" t="s">
        <v>132</v>
      </c>
      <c r="K3148" s="7" t="str">
        <f>VLOOKUP($J:$J,'Product Details'!$B:$C,2,0)</f>
        <v>Office_Supplies</v>
      </c>
      <c r="L3148" s="7" t="str">
        <f>VLOOKUP($J:$J,'Product Details'!$B:$D,3,0)</f>
        <v>Labels</v>
      </c>
      <c r="M3148" s="7"/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">
        <v>30</v>
      </c>
      <c r="T3148" s="9">
        <f t="shared" si="247"/>
        <v>290</v>
      </c>
      <c r="U3148" s="9">
        <f t="shared" si="248"/>
        <v>46</v>
      </c>
      <c r="V3148" s="2" t="s">
        <v>34</v>
      </c>
      <c r="W3148" s="10">
        <f t="shared" si="249"/>
        <v>0.02</v>
      </c>
    </row>
    <row r="3149" spans="1:23" x14ac:dyDescent="0.25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VLOOKUP(F3149:F7954,'Customer Info'!A:B,2,0)</f>
        <v>Shirley</v>
      </c>
      <c r="H3149" s="6" t="str">
        <f>VLOOKUP($F$10:$F$4815,'Customer Info'!$A$1:$C$501,3,0)</f>
        <v>Jackson</v>
      </c>
      <c r="I3149" s="6" t="str">
        <f>VLOOKUP($F$10:$F$4815,'Customer Info'!$A$1:$E$501,5,0)</f>
        <v>Gold Coast</v>
      </c>
      <c r="J3149" s="2" t="s">
        <v>263</v>
      </c>
      <c r="K3149" s="7" t="str">
        <f>VLOOKUP($J:$J,'Product Details'!$B:$C,2,0)</f>
        <v>Furniture</v>
      </c>
      <c r="L3149" s="7" t="str">
        <f>VLOOKUP($J:$J,'Product Details'!$B:$D,3,0)</f>
        <v>Chairs</v>
      </c>
      <c r="M3149" s="7"/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">
        <v>65</v>
      </c>
      <c r="T3149" s="9">
        <f t="shared" si="247"/>
        <v>3915</v>
      </c>
      <c r="U3149" s="9">
        <f t="shared" si="248"/>
        <v>247</v>
      </c>
      <c r="V3149" s="2" t="s">
        <v>31</v>
      </c>
      <c r="W3149" s="10">
        <f t="shared" si="249"/>
        <v>0.02</v>
      </c>
    </row>
    <row r="3150" spans="1:23" x14ac:dyDescent="0.25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VLOOKUP(F3150:F7955,'Customer Info'!A:B,2,0)</f>
        <v>Peter</v>
      </c>
      <c r="H3150" s="6" t="str">
        <f>VLOOKUP($F$10:$F$4815,'Customer Info'!$A$1:$C$501,3,0)</f>
        <v>BŸhler</v>
      </c>
      <c r="I3150" s="6" t="str">
        <f>VLOOKUP($F$10:$F$4815,'Customer Info'!$A$1:$E$501,5,0)</f>
        <v>Wolfsburg</v>
      </c>
      <c r="J3150" s="2" t="s">
        <v>497</v>
      </c>
      <c r="K3150" s="7" t="str">
        <f>VLOOKUP($J:$J,'Product Details'!$B:$C,2,0)</f>
        <v>Furniture</v>
      </c>
      <c r="L3150" s="7" t="str">
        <f>VLOOKUP($J:$J,'Product Details'!$B:$D,3,0)</f>
        <v>Tables</v>
      </c>
      <c r="M3150" s="7"/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">
        <v>28</v>
      </c>
      <c r="T3150" s="9">
        <f t="shared" si="247"/>
        <v>238</v>
      </c>
      <c r="U3150" s="9">
        <f t="shared" si="248"/>
        <v>45</v>
      </c>
      <c r="V3150" s="2" t="s">
        <v>34</v>
      </c>
      <c r="W3150" s="10">
        <f t="shared" si="249"/>
        <v>0.02</v>
      </c>
    </row>
    <row r="3151" spans="1:23" x14ac:dyDescent="0.25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VLOOKUP(F3151:F7956,'Customer Info'!A:B,2,0)</f>
        <v>Michael</v>
      </c>
      <c r="H3151" s="6" t="str">
        <f>VLOOKUP($F$10:$F$4815,'Customer Info'!$A$1:$C$501,3,0)</f>
        <v>Nguyen</v>
      </c>
      <c r="I3151" s="6" t="str">
        <f>VLOOKUP($F$10:$F$4815,'Customer Info'!$A$1:$E$501,5,0)</f>
        <v>Berlin</v>
      </c>
      <c r="J3151" s="2" t="s">
        <v>765</v>
      </c>
      <c r="K3151" s="7" t="str">
        <f>VLOOKUP($J:$J,'Product Details'!$B:$C,2,0)</f>
        <v>Furniture</v>
      </c>
      <c r="L3151" s="7" t="str">
        <f>VLOOKUP($J:$J,'Product Details'!$B:$D,3,0)</f>
        <v>Tables</v>
      </c>
      <c r="M3151" s="7"/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">
        <v>86</v>
      </c>
      <c r="T3151" s="9">
        <f t="shared" si="247"/>
        <v>3260</v>
      </c>
      <c r="U3151" s="9">
        <f t="shared" si="248"/>
        <v>293</v>
      </c>
      <c r="V3151" s="2" t="s">
        <v>34</v>
      </c>
      <c r="W3151" s="10">
        <f t="shared" si="249"/>
        <v>0.02</v>
      </c>
    </row>
    <row r="3152" spans="1:23" x14ac:dyDescent="0.25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VLOOKUP(F3152:F7957,'Customer Info'!A:B,2,0)</f>
        <v>Alejandro</v>
      </c>
      <c r="H3152" s="6" t="str">
        <f>VLOOKUP($F$10:$F$4815,'Customer Info'!$A$1:$C$501,3,0)</f>
        <v>Ballentine</v>
      </c>
      <c r="I3152" s="6" t="str">
        <f>VLOOKUP($F$10:$F$4815,'Customer Info'!$A$1:$E$501,5,0)</f>
        <v>Mannheim</v>
      </c>
      <c r="J3152" s="2" t="s">
        <v>612</v>
      </c>
      <c r="K3152" s="7" t="str">
        <f>VLOOKUP($J:$J,'Product Details'!$B:$C,2,0)</f>
        <v>Technology</v>
      </c>
      <c r="L3152" s="7" t="str">
        <f>VLOOKUP($J:$J,'Product Details'!$B:$D,3,0)</f>
        <v>Phones</v>
      </c>
      <c r="M3152" s="7"/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">
        <v>31</v>
      </c>
      <c r="T3152" s="9">
        <f t="shared" si="247"/>
        <v>2119</v>
      </c>
      <c r="U3152" s="9">
        <f t="shared" si="248"/>
        <v>149</v>
      </c>
      <c r="V3152" s="2" t="s">
        <v>34</v>
      </c>
      <c r="W3152" s="10">
        <f t="shared" si="249"/>
        <v>0.02</v>
      </c>
    </row>
    <row r="3153" spans="1:23" x14ac:dyDescent="0.25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VLOOKUP(F3153:F7958,'Customer Info'!A:B,2,0)</f>
        <v>Toby</v>
      </c>
      <c r="H3153" s="6" t="str">
        <f>VLOOKUP($F$10:$F$4815,'Customer Info'!$A$1:$C$501,3,0)</f>
        <v>Swindell</v>
      </c>
      <c r="I3153" s="6" t="str">
        <f>VLOOKUP($F$10:$F$4815,'Customer Info'!$A$1:$E$501,5,0)</f>
        <v>Ninghai</v>
      </c>
      <c r="J3153" s="2" t="s">
        <v>317</v>
      </c>
      <c r="K3153" s="7" t="str">
        <f>VLOOKUP($J:$J,'Product Details'!$B:$C,2,0)</f>
        <v>Technology</v>
      </c>
      <c r="L3153" s="7" t="str">
        <f>VLOOKUP($J:$J,'Product Details'!$B:$D,3,0)</f>
        <v>Accessories</v>
      </c>
      <c r="M3153" s="7"/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">
        <v>99</v>
      </c>
      <c r="T3153" s="9">
        <f t="shared" si="247"/>
        <v>17333</v>
      </c>
      <c r="U3153" s="9">
        <f t="shared" si="248"/>
        <v>1533</v>
      </c>
      <c r="V3153" s="2" t="s">
        <v>34</v>
      </c>
      <c r="W3153" s="10">
        <f t="shared" si="249"/>
        <v>0.05</v>
      </c>
    </row>
    <row r="3154" spans="1:23" x14ac:dyDescent="0.25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VLOOKUP(F3154:F7959,'Customer Info'!A:B,2,0)</f>
        <v>Tom</v>
      </c>
      <c r="H3154" s="6" t="str">
        <f>VLOOKUP($F$10:$F$4815,'Customer Info'!$A$1:$C$501,3,0)</f>
        <v>Prescott</v>
      </c>
      <c r="I3154" s="6" t="str">
        <f>VLOOKUP($F$10:$F$4815,'Customer Info'!$A$1:$E$501,5,0)</f>
        <v>Bokaro</v>
      </c>
      <c r="J3154" s="2" t="s">
        <v>60</v>
      </c>
      <c r="K3154" s="7" t="str">
        <f>VLOOKUP($J:$J,'Product Details'!$B:$C,2,0)</f>
        <v>Technology</v>
      </c>
      <c r="L3154" s="7" t="str">
        <f>VLOOKUP($J:$J,'Product Details'!$B:$D,3,0)</f>
        <v>Accessories</v>
      </c>
      <c r="M3154" s="7"/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">
        <v>76</v>
      </c>
      <c r="T3154" s="9">
        <f t="shared" si="247"/>
        <v>1654</v>
      </c>
      <c r="U3154" s="9">
        <f t="shared" si="248"/>
        <v>176</v>
      </c>
      <c r="V3154" s="2" t="s">
        <v>31</v>
      </c>
      <c r="W3154" s="10">
        <f t="shared" si="249"/>
        <v>0.02</v>
      </c>
    </row>
    <row r="3155" spans="1:23" x14ac:dyDescent="0.25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VLOOKUP(F3155:F7960,'Customer Info'!A:B,2,0)</f>
        <v>Tamara</v>
      </c>
      <c r="H3155" s="6" t="str">
        <f>VLOOKUP($F$10:$F$4815,'Customer Info'!$A$1:$C$501,3,0)</f>
        <v>Willingham</v>
      </c>
      <c r="I3155" s="6" t="str">
        <f>VLOOKUP($F$10:$F$4815,'Customer Info'!$A$1:$E$501,5,0)</f>
        <v>Perth</v>
      </c>
      <c r="J3155" s="2" t="s">
        <v>263</v>
      </c>
      <c r="K3155" s="7" t="str">
        <f>VLOOKUP($J:$J,'Product Details'!$B:$C,2,0)</f>
        <v>Furniture</v>
      </c>
      <c r="L3155" s="7" t="str">
        <f>VLOOKUP($J:$J,'Product Details'!$B:$D,3,0)</f>
        <v>Chairs</v>
      </c>
      <c r="M3155" s="7"/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">
        <v>51</v>
      </c>
      <c r="T3155" s="9">
        <f t="shared" si="247"/>
        <v>1367</v>
      </c>
      <c r="U3155" s="9">
        <f t="shared" si="248"/>
        <v>137</v>
      </c>
      <c r="V3155" s="2" t="s">
        <v>64</v>
      </c>
      <c r="W3155" s="10">
        <f t="shared" si="249"/>
        <v>0.02</v>
      </c>
    </row>
    <row r="3156" spans="1:23" x14ac:dyDescent="0.25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VLOOKUP(F3156:F7961,'Customer Info'!A:B,2,0)</f>
        <v>Daniel</v>
      </c>
      <c r="H3156" s="6" t="str">
        <f>VLOOKUP($F$10:$F$4815,'Customer Info'!$A$1:$C$501,3,0)</f>
        <v>Raglin</v>
      </c>
      <c r="I3156" s="6" t="str">
        <f>VLOOKUP($F$10:$F$4815,'Customer Info'!$A$1:$E$501,5,0)</f>
        <v>Gold Coast</v>
      </c>
      <c r="J3156" s="2" t="s">
        <v>748</v>
      </c>
      <c r="K3156" s="7" t="str">
        <f>VLOOKUP($J:$J,'Product Details'!$B:$C,2,0)</f>
        <v>Office_Supplies</v>
      </c>
      <c r="L3156" s="7" t="str">
        <f>VLOOKUP($J:$J,'Product Details'!$B:$D,3,0)</f>
        <v>Storage</v>
      </c>
      <c r="M3156" s="7"/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">
        <v>58</v>
      </c>
      <c r="T3156" s="9">
        <f t="shared" si="247"/>
        <v>4678</v>
      </c>
      <c r="U3156" s="9">
        <f t="shared" si="248"/>
        <v>598</v>
      </c>
      <c r="V3156" s="2" t="s">
        <v>34</v>
      </c>
      <c r="W3156" s="10">
        <f t="shared" si="249"/>
        <v>0.02</v>
      </c>
    </row>
    <row r="3157" spans="1:23" x14ac:dyDescent="0.25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VLOOKUP(F3157:F7962,'Customer Info'!A:B,2,0)</f>
        <v>Andrew</v>
      </c>
      <c r="H3157" s="6" t="str">
        <f>VLOOKUP($F$10:$F$4815,'Customer Info'!$A$1:$C$501,3,0)</f>
        <v>Gjertsen</v>
      </c>
      <c r="I3157" s="6" t="str">
        <f>VLOOKUP($F$10:$F$4815,'Customer Info'!$A$1:$E$501,5,0)</f>
        <v>Hamburg</v>
      </c>
      <c r="J3157" s="2" t="s">
        <v>75</v>
      </c>
      <c r="K3157" s="7" t="str">
        <f>VLOOKUP($J:$J,'Product Details'!$B:$C,2,0)</f>
        <v>Office_Supplies</v>
      </c>
      <c r="L3157" s="7" t="str">
        <f>VLOOKUP($J:$J,'Product Details'!$B:$D,3,0)</f>
        <v>Fasteners</v>
      </c>
      <c r="M3157" s="7"/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">
        <v>46</v>
      </c>
      <c r="T3157" s="9">
        <f t="shared" si="247"/>
        <v>14871</v>
      </c>
      <c r="U3157" s="9">
        <f t="shared" si="248"/>
        <v>1401</v>
      </c>
      <c r="V3157" s="2" t="s">
        <v>64</v>
      </c>
      <c r="W3157" s="10">
        <f t="shared" si="249"/>
        <v>0.05</v>
      </c>
    </row>
    <row r="3158" spans="1:23" x14ac:dyDescent="0.25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VLOOKUP(F3158:F7963,'Customer Info'!A:B,2,0)</f>
        <v>Tony</v>
      </c>
      <c r="H3158" s="6" t="str">
        <f>VLOOKUP($F$10:$F$4815,'Customer Info'!$A$1:$C$501,3,0)</f>
        <v>Sayre</v>
      </c>
      <c r="I3158" s="6" t="str">
        <f>VLOOKUP($F$10:$F$4815,'Customer Info'!$A$1:$E$501,5,0)</f>
        <v>Jakarta</v>
      </c>
      <c r="J3158" s="2" t="s">
        <v>427</v>
      </c>
      <c r="K3158" s="7" t="str">
        <f>VLOOKUP($J:$J,'Product Details'!$B:$C,2,0)</f>
        <v>Office_Supplies</v>
      </c>
      <c r="L3158" s="7" t="str">
        <f>VLOOKUP($J:$J,'Product Details'!$B:$D,3,0)</f>
        <v>Storage</v>
      </c>
      <c r="M3158" s="7"/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">
        <v>24</v>
      </c>
      <c r="T3158" s="9">
        <f t="shared" si="247"/>
        <v>6836</v>
      </c>
      <c r="U3158" s="9">
        <f t="shared" si="248"/>
        <v>280</v>
      </c>
      <c r="V3158" s="2" t="s">
        <v>34</v>
      </c>
      <c r="W3158" s="10">
        <f t="shared" si="249"/>
        <v>0.05</v>
      </c>
    </row>
    <row r="3159" spans="1:23" x14ac:dyDescent="0.25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VLOOKUP(F3159:F7964,'Customer Info'!A:B,2,0)</f>
        <v>Duane</v>
      </c>
      <c r="H3159" s="6" t="str">
        <f>VLOOKUP($F$10:$F$4815,'Customer Info'!$A$1:$C$501,3,0)</f>
        <v>Benoit</v>
      </c>
      <c r="I3159" s="6" t="str">
        <f>VLOOKUP($F$10:$F$4815,'Customer Info'!$A$1:$E$501,5,0)</f>
        <v>Tamworth</v>
      </c>
      <c r="J3159" s="2" t="s">
        <v>521</v>
      </c>
      <c r="K3159" s="7" t="str">
        <f>VLOOKUP($J:$J,'Product Details'!$B:$C,2,0)</f>
        <v>Office_Supplies</v>
      </c>
      <c r="L3159" s="7" t="str">
        <f>VLOOKUP($J:$J,'Product Details'!$B:$D,3,0)</f>
        <v>Fasteners</v>
      </c>
      <c r="M3159" s="7"/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">
        <v>41</v>
      </c>
      <c r="T3159" s="9">
        <f t="shared" si="247"/>
        <v>1222</v>
      </c>
      <c r="U3159" s="9">
        <f t="shared" si="248"/>
        <v>86</v>
      </c>
      <c r="V3159" s="2" t="s">
        <v>34</v>
      </c>
      <c r="W3159" s="10">
        <f t="shared" si="249"/>
        <v>0.02</v>
      </c>
    </row>
    <row r="3160" spans="1:23" x14ac:dyDescent="0.25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VLOOKUP(F3160:F7965,'Customer Info'!A:B,2,0)</f>
        <v>Eugene</v>
      </c>
      <c r="H3160" s="6" t="str">
        <f>VLOOKUP($F$10:$F$4815,'Customer Info'!$A$1:$C$501,3,0)</f>
        <v>Hildebrand</v>
      </c>
      <c r="I3160" s="6" t="str">
        <f>VLOOKUP($F$10:$F$4815,'Customer Info'!$A$1:$E$501,5,0)</f>
        <v>Sindelfingen</v>
      </c>
      <c r="J3160" s="2" t="s">
        <v>351</v>
      </c>
      <c r="K3160" s="7" t="str">
        <f>VLOOKUP($J:$J,'Product Details'!$B:$C,2,0)</f>
        <v>Furniture</v>
      </c>
      <c r="L3160" s="7" t="str">
        <f>VLOOKUP($J:$J,'Product Details'!$B:$D,3,0)</f>
        <v>Tables</v>
      </c>
      <c r="M3160" s="7"/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">
        <v>30</v>
      </c>
      <c r="T3160" s="9">
        <f t="shared" si="247"/>
        <v>362</v>
      </c>
      <c r="U3160" s="9">
        <f t="shared" si="248"/>
        <v>64</v>
      </c>
      <c r="V3160" s="2" t="s">
        <v>31</v>
      </c>
      <c r="W3160" s="10">
        <f t="shared" si="249"/>
        <v>0.02</v>
      </c>
    </row>
    <row r="3161" spans="1:23" x14ac:dyDescent="0.25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VLOOKUP(F3161:F7966,'Customer Info'!A:B,2,0)</f>
        <v>Michael</v>
      </c>
      <c r="H3161" s="6" t="str">
        <f>VLOOKUP($F$10:$F$4815,'Customer Info'!$A$1:$C$501,3,0)</f>
        <v>Moore</v>
      </c>
      <c r="I3161" s="6" t="str">
        <f>VLOOKUP($F$10:$F$4815,'Customer Info'!$A$1:$E$501,5,0)</f>
        <v>Geelong</v>
      </c>
      <c r="J3161" s="2" t="s">
        <v>212</v>
      </c>
      <c r="K3161" s="7" t="str">
        <f>VLOOKUP($J:$J,'Product Details'!$B:$C,2,0)</f>
        <v>Furniture</v>
      </c>
      <c r="L3161" s="7" t="str">
        <f>VLOOKUP($J:$J,'Product Details'!$B:$D,3,0)</f>
        <v>Bookcases</v>
      </c>
      <c r="M3161" s="7"/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">
        <v>63</v>
      </c>
      <c r="T3161" s="9">
        <f t="shared" si="247"/>
        <v>7390</v>
      </c>
      <c r="U3161" s="9">
        <f t="shared" si="248"/>
        <v>732</v>
      </c>
      <c r="V3161" s="2" t="s">
        <v>64</v>
      </c>
      <c r="W3161" s="10">
        <f t="shared" si="249"/>
        <v>0.05</v>
      </c>
    </row>
    <row r="3162" spans="1:23" x14ac:dyDescent="0.25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VLOOKUP(F3162:F7967,'Customer Info'!A:B,2,0)</f>
        <v>Laura</v>
      </c>
      <c r="H3162" s="6" t="str">
        <f>VLOOKUP($F$10:$F$4815,'Customer Info'!$A$1:$C$501,3,0)</f>
        <v>Armstrong</v>
      </c>
      <c r="I3162" s="6" t="str">
        <f>VLOOKUP($F$10:$F$4815,'Customer Info'!$A$1:$E$501,5,0)</f>
        <v>Torquay</v>
      </c>
      <c r="J3162" s="2" t="s">
        <v>253</v>
      </c>
      <c r="K3162" s="7" t="str">
        <f>VLOOKUP($J:$J,'Product Details'!$B:$C,2,0)</f>
        <v>Office_Supplies</v>
      </c>
      <c r="L3162" s="7" t="str">
        <f>VLOOKUP($J:$J,'Product Details'!$B:$D,3,0)</f>
        <v>Binders</v>
      </c>
      <c r="M3162" s="7"/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">
        <v>56</v>
      </c>
      <c r="T3162" s="9">
        <f t="shared" si="247"/>
        <v>686</v>
      </c>
      <c r="U3162" s="9">
        <f t="shared" si="248"/>
        <v>113</v>
      </c>
      <c r="V3162" s="2" t="s">
        <v>34</v>
      </c>
      <c r="W3162" s="10">
        <f t="shared" si="249"/>
        <v>0.02</v>
      </c>
    </row>
    <row r="3163" spans="1:23" x14ac:dyDescent="0.25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VLOOKUP(F3163:F7968,'Customer Info'!A:B,2,0)</f>
        <v>Laurel</v>
      </c>
      <c r="H3163" s="6" t="str">
        <f>VLOOKUP($F$10:$F$4815,'Customer Info'!$A$1:$C$501,3,0)</f>
        <v>Workman</v>
      </c>
      <c r="I3163" s="6" t="str">
        <f>VLOOKUP($F$10:$F$4815,'Customer Info'!$A$1:$E$501,5,0)</f>
        <v>Dongguan</v>
      </c>
      <c r="J3163" s="2" t="s">
        <v>669</v>
      </c>
      <c r="K3163" s="7" t="str">
        <f>VLOOKUP($J:$J,'Product Details'!$B:$C,2,0)</f>
        <v>Technology</v>
      </c>
      <c r="L3163" s="7" t="str">
        <f>VLOOKUP($J:$J,'Product Details'!$B:$D,3,0)</f>
        <v>Phones</v>
      </c>
      <c r="M3163" s="7"/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6312</v>
      </c>
      <c r="S3163" s="2">
        <v>79</v>
      </c>
      <c r="T3163" s="9">
        <f t="shared" si="247"/>
        <v>6391</v>
      </c>
      <c r="U3163" s="9">
        <f t="shared" si="248"/>
        <v>479</v>
      </c>
      <c r="V3163" s="2" t="s">
        <v>34</v>
      </c>
      <c r="W3163" s="10">
        <f t="shared" si="249"/>
        <v>0.05</v>
      </c>
    </row>
    <row r="3164" spans="1:23" x14ac:dyDescent="0.25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VLOOKUP(F3164:F7969,'Customer Info'!A:B,2,0)</f>
        <v>Jennifer</v>
      </c>
      <c r="H3164" s="6" t="str">
        <f>VLOOKUP($F$10:$F$4815,'Customer Info'!$A$1:$C$501,3,0)</f>
        <v>Halladay</v>
      </c>
      <c r="I3164" s="6" t="str">
        <f>VLOOKUP($F$10:$F$4815,'Customer Info'!$A$1:$E$501,5,0)</f>
        <v>Krefeld</v>
      </c>
      <c r="J3164" s="2" t="s">
        <v>383</v>
      </c>
      <c r="K3164" s="7" t="str">
        <f>VLOOKUP($J:$J,'Product Details'!$B:$C,2,0)</f>
        <v>Office_Supplies</v>
      </c>
      <c r="L3164" s="7" t="str">
        <f>VLOOKUP($J:$J,'Product Details'!$B:$D,3,0)</f>
        <v>Storage</v>
      </c>
      <c r="M3164" s="7"/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42168</v>
      </c>
      <c r="S3164" s="2">
        <v>36</v>
      </c>
      <c r="T3164" s="9">
        <f t="shared" si="247"/>
        <v>42204</v>
      </c>
      <c r="U3164" s="9">
        <f t="shared" si="248"/>
        <v>4236</v>
      </c>
      <c r="V3164" s="2" t="s">
        <v>34</v>
      </c>
      <c r="W3164" s="10">
        <f t="shared" si="249"/>
        <v>7.0000000000000007E-2</v>
      </c>
    </row>
    <row r="3165" spans="1:23" x14ac:dyDescent="0.25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VLOOKUP(F3165:F7970,'Customer Info'!A:B,2,0)</f>
        <v>Katherine</v>
      </c>
      <c r="H3165" s="6" t="str">
        <f>VLOOKUP($F$10:$F$4815,'Customer Info'!$A$1:$C$501,3,0)</f>
        <v>Murray</v>
      </c>
      <c r="I3165" s="6" t="str">
        <f>VLOOKUP($F$10:$F$4815,'Customer Info'!$A$1:$E$501,5,0)</f>
        <v>Sydney</v>
      </c>
      <c r="J3165" s="2" t="s">
        <v>427</v>
      </c>
      <c r="K3165" s="7" t="str">
        <f>VLOOKUP($J:$J,'Product Details'!$B:$C,2,0)</f>
        <v>Office_Supplies</v>
      </c>
      <c r="L3165" s="7" t="str">
        <f>VLOOKUP($J:$J,'Product Details'!$B:$D,3,0)</f>
        <v>Storage</v>
      </c>
      <c r="M3165" s="7"/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1772</v>
      </c>
      <c r="S3165" s="2">
        <v>27</v>
      </c>
      <c r="T3165" s="9">
        <f t="shared" si="247"/>
        <v>1799</v>
      </c>
      <c r="U3165" s="9">
        <f t="shared" si="248"/>
        <v>143</v>
      </c>
      <c r="V3165" s="2" t="s">
        <v>64</v>
      </c>
      <c r="W3165" s="10">
        <f t="shared" si="249"/>
        <v>0.02</v>
      </c>
    </row>
    <row r="3166" spans="1:23" x14ac:dyDescent="0.25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VLOOKUP(F3166:F7971,'Customer Info'!A:B,2,0)</f>
        <v>Darrin</v>
      </c>
      <c r="H3166" s="6" t="str">
        <f>VLOOKUP($F$10:$F$4815,'Customer Info'!$A$1:$C$501,3,0)</f>
        <v>Martin</v>
      </c>
      <c r="I3166" s="6" t="str">
        <f>VLOOKUP($F$10:$F$4815,'Customer Info'!$A$1:$E$501,5,0)</f>
        <v>Berlin</v>
      </c>
      <c r="J3166" s="2" t="s">
        <v>434</v>
      </c>
      <c r="K3166" s="7" t="str">
        <f>VLOOKUP($J:$J,'Product Details'!$B:$C,2,0)</f>
        <v>Office_Supplies</v>
      </c>
      <c r="L3166" s="7" t="str">
        <f>VLOOKUP($J:$J,'Product Details'!$B:$D,3,0)</f>
        <v>Binders</v>
      </c>
      <c r="M3166" s="7"/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2862</v>
      </c>
      <c r="S3166" s="2">
        <v>46</v>
      </c>
      <c r="T3166" s="9">
        <f t="shared" si="247"/>
        <v>2908</v>
      </c>
      <c r="U3166" s="9">
        <f t="shared" si="248"/>
        <v>205</v>
      </c>
      <c r="V3166" s="2" t="s">
        <v>34</v>
      </c>
      <c r="W3166" s="10">
        <f t="shared" si="249"/>
        <v>0.02</v>
      </c>
    </row>
    <row r="3167" spans="1:23" x14ac:dyDescent="0.25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VLOOKUP(F3167:F7972,'Customer Info'!A:B,2,0)</f>
        <v>John</v>
      </c>
      <c r="H3167" s="6" t="str">
        <f>VLOOKUP($F$10:$F$4815,'Customer Info'!$A$1:$C$501,3,0)</f>
        <v>Lucas</v>
      </c>
      <c r="I3167" s="6" t="str">
        <f>VLOOKUP($F$10:$F$4815,'Customer Info'!$A$1:$E$501,5,0)</f>
        <v>Beijing</v>
      </c>
      <c r="J3167" s="2" t="s">
        <v>144</v>
      </c>
      <c r="K3167" s="7" t="str">
        <f>VLOOKUP($J:$J,'Product Details'!$B:$C,2,0)</f>
        <v>Office_Supplies</v>
      </c>
      <c r="L3167" s="7" t="str">
        <f>VLOOKUP($J:$J,'Product Details'!$B:$D,3,0)</f>
        <v>Binders</v>
      </c>
      <c r="M3167" s="7"/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288456</v>
      </c>
      <c r="S3167" s="2">
        <v>22</v>
      </c>
      <c r="T3167" s="9">
        <f t="shared" si="247"/>
        <v>288478</v>
      </c>
      <c r="U3167" s="9">
        <f t="shared" si="248"/>
        <v>16254</v>
      </c>
      <c r="V3167" s="2" t="s">
        <v>64</v>
      </c>
      <c r="W3167" s="10">
        <f t="shared" si="249"/>
        <v>0.15</v>
      </c>
    </row>
    <row r="3168" spans="1:23" x14ac:dyDescent="0.25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VLOOKUP(F3168:F7973,'Customer Info'!A:B,2,0)</f>
        <v>Tamara</v>
      </c>
      <c r="H3168" s="6" t="str">
        <f>VLOOKUP($F$10:$F$4815,'Customer Info'!$A$1:$C$501,3,0)</f>
        <v>Chand</v>
      </c>
      <c r="I3168" s="6" t="str">
        <f>VLOOKUP($F$10:$F$4815,'Customer Info'!$A$1:$E$501,5,0)</f>
        <v>Yogyakarta</v>
      </c>
      <c r="J3168" s="2" t="s">
        <v>5</v>
      </c>
      <c r="K3168" s="7" t="str">
        <f>VLOOKUP($J:$J,'Product Details'!$B:$C,2,0)</f>
        <v>Furniture</v>
      </c>
      <c r="L3168" s="7" t="str">
        <f>VLOOKUP($J:$J,'Product Details'!$B:$D,3,0)</f>
        <v>Furnishings</v>
      </c>
      <c r="M3168" s="7"/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13608</v>
      </c>
      <c r="S3168" s="2">
        <v>64</v>
      </c>
      <c r="T3168" s="9">
        <f t="shared" si="247"/>
        <v>13672</v>
      </c>
      <c r="U3168" s="9">
        <f t="shared" si="248"/>
        <v>199</v>
      </c>
      <c r="V3168" s="2" t="s">
        <v>34</v>
      </c>
      <c r="W3168" s="10">
        <f t="shared" si="249"/>
        <v>0.05</v>
      </c>
    </row>
    <row r="3169" spans="1:23" x14ac:dyDescent="0.25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VLOOKUP(F3169:F7974,'Customer Info'!A:B,2,0)</f>
        <v>Vivek</v>
      </c>
      <c r="H3169" s="6" t="str">
        <f>VLOOKUP($F$10:$F$4815,'Customer Info'!$A$1:$C$501,3,0)</f>
        <v>Gonzalez</v>
      </c>
      <c r="I3169" s="6" t="str">
        <f>VLOOKUP($F$10:$F$4815,'Customer Info'!$A$1:$E$501,5,0)</f>
        <v>Nanyang</v>
      </c>
      <c r="J3169" s="2" t="s">
        <v>197</v>
      </c>
      <c r="K3169" s="7" t="str">
        <f>VLOOKUP($J:$J,'Product Details'!$B:$C,2,0)</f>
        <v>Office_Supplies</v>
      </c>
      <c r="L3169" s="7" t="str">
        <f>VLOOKUP($J:$J,'Product Details'!$B:$D,3,0)</f>
        <v>Labels</v>
      </c>
      <c r="M3169" s="7"/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42165</v>
      </c>
      <c r="S3169" s="2">
        <v>86</v>
      </c>
      <c r="T3169" s="9">
        <f t="shared" si="247"/>
        <v>42251</v>
      </c>
      <c r="U3169" s="9">
        <f t="shared" si="248"/>
        <v>3246</v>
      </c>
      <c r="V3169" s="2" t="s">
        <v>64</v>
      </c>
      <c r="W3169" s="10">
        <f t="shared" si="249"/>
        <v>7.0000000000000007E-2</v>
      </c>
    </row>
    <row r="3170" spans="1:23" x14ac:dyDescent="0.25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VLOOKUP(F3170:F7975,'Customer Info'!A:B,2,0)</f>
        <v>Steve</v>
      </c>
      <c r="H3170" s="6" t="str">
        <f>VLOOKUP($F$10:$F$4815,'Customer Info'!$A$1:$C$501,3,0)</f>
        <v>Carroll</v>
      </c>
      <c r="I3170" s="6" t="str">
        <f>VLOOKUP($F$10:$F$4815,'Customer Info'!$A$1:$E$501,5,0)</f>
        <v>Qingdao</v>
      </c>
      <c r="J3170" s="2" t="s">
        <v>458</v>
      </c>
      <c r="K3170" s="7" t="str">
        <f>VLOOKUP($J:$J,'Product Details'!$B:$C,2,0)</f>
        <v>Office_Supplies</v>
      </c>
      <c r="L3170" s="7" t="str">
        <f>VLOOKUP($J:$J,'Product Details'!$B:$D,3,0)</f>
        <v>Fasteners</v>
      </c>
      <c r="M3170" s="7"/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1846</v>
      </c>
      <c r="S3170" s="2">
        <v>74</v>
      </c>
      <c r="T3170" s="9">
        <f t="shared" si="247"/>
        <v>1920</v>
      </c>
      <c r="U3170" s="9">
        <f t="shared" si="248"/>
        <v>162</v>
      </c>
      <c r="V3170" s="2" t="s">
        <v>34</v>
      </c>
      <c r="W3170" s="10">
        <f t="shared" si="249"/>
        <v>0.02</v>
      </c>
    </row>
    <row r="3171" spans="1:23" x14ac:dyDescent="0.25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VLOOKUP(F3171:F7976,'Customer Info'!A:B,2,0)</f>
        <v>Dana</v>
      </c>
      <c r="H3171" s="6" t="str">
        <f>VLOOKUP($F$10:$F$4815,'Customer Info'!$A$1:$C$501,3,0)</f>
        <v>Kaydos</v>
      </c>
      <c r="I3171" s="6" t="str">
        <f>VLOOKUP($F$10:$F$4815,'Customer Info'!$A$1:$E$501,5,0)</f>
        <v>Nagercoil</v>
      </c>
      <c r="J3171" s="2" t="s">
        <v>748</v>
      </c>
      <c r="K3171" s="7" t="str">
        <f>VLOOKUP($J:$J,'Product Details'!$B:$C,2,0)</f>
        <v>Office_Supplies</v>
      </c>
      <c r="L3171" s="7" t="str">
        <f>VLOOKUP($J:$J,'Product Details'!$B:$D,3,0)</f>
        <v>Storage</v>
      </c>
      <c r="M3171" s="7"/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11684</v>
      </c>
      <c r="S3171" s="2">
        <v>57</v>
      </c>
      <c r="T3171" s="9">
        <f t="shared" si="247"/>
        <v>11741</v>
      </c>
      <c r="U3171" s="9">
        <f t="shared" si="248"/>
        <v>505</v>
      </c>
      <c r="V3171" s="2" t="s">
        <v>34</v>
      </c>
      <c r="W3171" s="10">
        <f t="shared" si="249"/>
        <v>0.05</v>
      </c>
    </row>
    <row r="3172" spans="1:23" x14ac:dyDescent="0.25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VLOOKUP(F3172:F7977,'Customer Info'!A:B,2,0)</f>
        <v>Ted</v>
      </c>
      <c r="H3172" s="6" t="str">
        <f>VLOOKUP($F$10:$F$4815,'Customer Info'!$A$1:$C$501,3,0)</f>
        <v>Trevino</v>
      </c>
      <c r="I3172" s="6" t="str">
        <f>VLOOKUP($F$10:$F$4815,'Customer Info'!$A$1:$E$501,5,0)</f>
        <v>Bendigo</v>
      </c>
      <c r="J3172" s="2" t="s">
        <v>523</v>
      </c>
      <c r="K3172" s="7" t="str">
        <f>VLOOKUP($J:$J,'Product Details'!$B:$C,2,0)</f>
        <v>Office_Supplies</v>
      </c>
      <c r="L3172" s="7" t="str">
        <f>VLOOKUP($J:$J,'Product Details'!$B:$D,3,0)</f>
        <v>Appliances</v>
      </c>
      <c r="M3172" s="7"/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4310</v>
      </c>
      <c r="S3172" s="2">
        <v>33</v>
      </c>
      <c r="T3172" s="9">
        <f t="shared" si="247"/>
        <v>4343</v>
      </c>
      <c r="U3172" s="9">
        <f t="shared" si="248"/>
        <v>315</v>
      </c>
      <c r="V3172" s="2" t="s">
        <v>64</v>
      </c>
      <c r="W3172" s="10">
        <f t="shared" si="249"/>
        <v>0.02</v>
      </c>
    </row>
    <row r="3173" spans="1:23" x14ac:dyDescent="0.25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VLOOKUP(F3173:F7978,'Customer Info'!A:B,2,0)</f>
        <v>Matt</v>
      </c>
      <c r="H3173" s="6" t="str">
        <f>VLOOKUP($F$10:$F$4815,'Customer Info'!$A$1:$C$501,3,0)</f>
        <v>Collins</v>
      </c>
      <c r="I3173" s="6" t="str">
        <f>VLOOKUP($F$10:$F$4815,'Customer Info'!$A$1:$E$501,5,0)</f>
        <v>Mumbai</v>
      </c>
      <c r="J3173" s="2" t="s">
        <v>383</v>
      </c>
      <c r="K3173" s="7" t="str">
        <f>VLOOKUP($J:$J,'Product Details'!$B:$C,2,0)</f>
        <v>Office_Supplies</v>
      </c>
      <c r="L3173" s="7" t="str">
        <f>VLOOKUP($J:$J,'Product Details'!$B:$D,3,0)</f>
        <v>Storage</v>
      </c>
      <c r="M3173" s="7"/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671</v>
      </c>
      <c r="S3173" s="2">
        <v>62</v>
      </c>
      <c r="T3173" s="9">
        <f t="shared" si="247"/>
        <v>733</v>
      </c>
      <c r="U3173" s="9">
        <f t="shared" si="248"/>
        <v>106</v>
      </c>
      <c r="V3173" s="2" t="s">
        <v>34</v>
      </c>
      <c r="W3173" s="10">
        <f t="shared" si="249"/>
        <v>0.02</v>
      </c>
    </row>
    <row r="3174" spans="1:23" x14ac:dyDescent="0.25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VLOOKUP(F3174:F7979,'Customer Info'!A:B,2,0)</f>
        <v>Alex</v>
      </c>
      <c r="H3174" s="6" t="str">
        <f>VLOOKUP($F$10:$F$4815,'Customer Info'!$A$1:$C$501,3,0)</f>
        <v>Avila</v>
      </c>
      <c r="I3174" s="6" t="str">
        <f>VLOOKUP($F$10:$F$4815,'Customer Info'!$A$1:$E$501,5,0)</f>
        <v>Agra</v>
      </c>
      <c r="J3174" s="2" t="s">
        <v>399</v>
      </c>
      <c r="K3174" s="7" t="str">
        <f>VLOOKUP($J:$J,'Product Details'!$B:$C,2,0)</f>
        <v>Office_Supplies</v>
      </c>
      <c r="L3174" s="7" t="str">
        <f>VLOOKUP($J:$J,'Product Details'!$B:$D,3,0)</f>
        <v>Art</v>
      </c>
      <c r="M3174" s="7"/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9692</v>
      </c>
      <c r="S3174" s="2">
        <v>73</v>
      </c>
      <c r="T3174" s="9">
        <f t="shared" si="247"/>
        <v>9765</v>
      </c>
      <c r="U3174" s="9">
        <f t="shared" si="248"/>
        <v>781</v>
      </c>
      <c r="V3174" s="2" t="s">
        <v>64</v>
      </c>
      <c r="W3174" s="10">
        <f t="shared" si="249"/>
        <v>0.05</v>
      </c>
    </row>
    <row r="3175" spans="1:23" x14ac:dyDescent="0.25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VLOOKUP(F3175:F7980,'Customer Info'!A:B,2,0)</f>
        <v>Gary</v>
      </c>
      <c r="H3175" s="6" t="str">
        <f>VLOOKUP($F$10:$F$4815,'Customer Info'!$A$1:$C$501,3,0)</f>
        <v>Zandusky</v>
      </c>
      <c r="I3175" s="6" t="str">
        <f>VLOOKUP($F$10:$F$4815,'Customer Info'!$A$1:$E$501,5,0)</f>
        <v>Gold Coast</v>
      </c>
      <c r="J3175" s="2" t="s">
        <v>71</v>
      </c>
      <c r="K3175" s="7" t="str">
        <f>VLOOKUP($J:$J,'Product Details'!$B:$C,2,0)</f>
        <v>Furniture</v>
      </c>
      <c r="L3175" s="7" t="str">
        <f>VLOOKUP($J:$J,'Product Details'!$B:$D,3,0)</f>
        <v>Furnishings</v>
      </c>
      <c r="M3175" s="7"/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444</v>
      </c>
      <c r="S3175" s="2">
        <v>39</v>
      </c>
      <c r="T3175" s="9">
        <f t="shared" si="247"/>
        <v>483</v>
      </c>
      <c r="U3175" s="9">
        <f t="shared" si="248"/>
        <v>75</v>
      </c>
      <c r="V3175" s="2" t="s">
        <v>64</v>
      </c>
      <c r="W3175" s="10">
        <f t="shared" si="249"/>
        <v>0.02</v>
      </c>
    </row>
    <row r="3176" spans="1:23" x14ac:dyDescent="0.25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VLOOKUP(F3176:F7981,'Customer Info'!A:B,2,0)</f>
        <v>Aaron</v>
      </c>
      <c r="H3176" s="6" t="str">
        <f>VLOOKUP($F$10:$F$4815,'Customer Info'!$A$1:$C$501,3,0)</f>
        <v>Smayling</v>
      </c>
      <c r="I3176" s="6" t="str">
        <f>VLOOKUP($F$10:$F$4815,'Customer Info'!$A$1:$E$501,5,0)</f>
        <v>Port Macquarie</v>
      </c>
      <c r="J3176" s="2" t="s">
        <v>617</v>
      </c>
      <c r="K3176" s="7" t="str">
        <f>VLOOKUP($J:$J,'Product Details'!$B:$C,2,0)</f>
        <v>Office_Supplies</v>
      </c>
      <c r="L3176" s="7" t="str">
        <f>VLOOKUP($J:$J,'Product Details'!$B:$D,3,0)</f>
        <v>Binders</v>
      </c>
      <c r="M3176" s="7"/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119</v>
      </c>
      <c r="S3176" s="2">
        <v>30</v>
      </c>
      <c r="T3176" s="9">
        <f t="shared" si="247"/>
        <v>149</v>
      </c>
      <c r="U3176" s="9">
        <f t="shared" si="248"/>
        <v>37</v>
      </c>
      <c r="V3176" s="2" t="s">
        <v>72</v>
      </c>
      <c r="W3176" s="10">
        <f t="shared" si="249"/>
        <v>0.02</v>
      </c>
    </row>
    <row r="3177" spans="1:23" x14ac:dyDescent="0.25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VLOOKUP(F3177:F7982,'Customer Info'!A:B,2,0)</f>
        <v>Nick</v>
      </c>
      <c r="H3177" s="6" t="str">
        <f>VLOOKUP($F$10:$F$4815,'Customer Info'!$A$1:$C$501,3,0)</f>
        <v>Zandusky</v>
      </c>
      <c r="I3177" s="6" t="str">
        <f>VLOOKUP($F$10:$F$4815,'Customer Info'!$A$1:$E$501,5,0)</f>
        <v>Surabaya</v>
      </c>
      <c r="J3177" s="2" t="s">
        <v>551</v>
      </c>
      <c r="K3177" s="7" t="str">
        <f>VLOOKUP($J:$J,'Product Details'!$B:$C,2,0)</f>
        <v>Office_Supplies</v>
      </c>
      <c r="L3177" s="7" t="str">
        <f>VLOOKUP($J:$J,'Product Details'!$B:$D,3,0)</f>
        <v>Art</v>
      </c>
      <c r="M3177" s="7"/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4592</v>
      </c>
      <c r="S3177" s="2">
        <v>100</v>
      </c>
      <c r="T3177" s="9">
        <f t="shared" si="247"/>
        <v>4692</v>
      </c>
      <c r="U3177" s="9">
        <f t="shared" si="248"/>
        <v>400</v>
      </c>
      <c r="V3177" s="2" t="s">
        <v>64</v>
      </c>
      <c r="W3177" s="10">
        <f t="shared" si="249"/>
        <v>0.02</v>
      </c>
    </row>
    <row r="3178" spans="1:23" x14ac:dyDescent="0.25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VLOOKUP(F3178:F7983,'Customer Info'!A:B,2,0)</f>
        <v>Harold</v>
      </c>
      <c r="H3178" s="6" t="str">
        <f>VLOOKUP($F$10:$F$4815,'Customer Info'!$A$1:$C$501,3,0)</f>
        <v>Pawlan</v>
      </c>
      <c r="I3178" s="6" t="str">
        <f>VLOOKUP($F$10:$F$4815,'Customer Info'!$A$1:$E$501,5,0)</f>
        <v>Banda Aceh</v>
      </c>
      <c r="J3178" s="2" t="s">
        <v>117</v>
      </c>
      <c r="K3178" s="7" t="str">
        <f>VLOOKUP($J:$J,'Product Details'!$B:$C,2,0)</f>
        <v>Furniture</v>
      </c>
      <c r="L3178" s="7" t="str">
        <f>VLOOKUP($J:$J,'Product Details'!$B:$D,3,0)</f>
        <v>Tables</v>
      </c>
      <c r="M3178" s="7"/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19755</v>
      </c>
      <c r="S3178" s="2">
        <v>55</v>
      </c>
      <c r="T3178" s="9">
        <f t="shared" si="247"/>
        <v>19810</v>
      </c>
      <c r="U3178" s="9">
        <f t="shared" si="248"/>
        <v>1495</v>
      </c>
      <c r="V3178" s="2" t="s">
        <v>64</v>
      </c>
      <c r="W3178" s="10">
        <f t="shared" si="249"/>
        <v>0.05</v>
      </c>
    </row>
    <row r="3179" spans="1:23" x14ac:dyDescent="0.25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VLOOKUP(F3179:F7984,'Customer Info'!A:B,2,0)</f>
        <v>Toby</v>
      </c>
      <c r="H3179" s="6" t="str">
        <f>VLOOKUP($F$10:$F$4815,'Customer Info'!$A$1:$C$501,3,0)</f>
        <v>Swindell</v>
      </c>
      <c r="I3179" s="6" t="str">
        <f>VLOOKUP($F$10:$F$4815,'Customer Info'!$A$1:$E$501,5,0)</f>
        <v>Ninghai</v>
      </c>
      <c r="J3179" s="2" t="s">
        <v>286</v>
      </c>
      <c r="K3179" s="7" t="str">
        <f>VLOOKUP($J:$J,'Product Details'!$B:$C,2,0)</f>
        <v>Technology</v>
      </c>
      <c r="L3179" s="7" t="str">
        <f>VLOOKUP($J:$J,'Product Details'!$B:$D,3,0)</f>
        <v>Phones</v>
      </c>
      <c r="M3179" s="7"/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1335</v>
      </c>
      <c r="S3179" s="2">
        <v>61</v>
      </c>
      <c r="T3179" s="9">
        <f t="shared" si="247"/>
        <v>1396</v>
      </c>
      <c r="U3179" s="9">
        <f t="shared" si="248"/>
        <v>151</v>
      </c>
      <c r="V3179" s="2" t="s">
        <v>64</v>
      </c>
      <c r="W3179" s="10">
        <f t="shared" si="249"/>
        <v>0.02</v>
      </c>
    </row>
    <row r="3180" spans="1:23" x14ac:dyDescent="0.25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VLOOKUP(F3180:F7985,'Customer Info'!A:B,2,0)</f>
        <v>Roger</v>
      </c>
      <c r="H3180" s="6" t="str">
        <f>VLOOKUP($F$10:$F$4815,'Customer Info'!$A$1:$C$501,3,0)</f>
        <v>Barcio</v>
      </c>
      <c r="I3180" s="6" t="str">
        <f>VLOOKUP($F$10:$F$4815,'Customer Info'!$A$1:$E$501,5,0)</f>
        <v>Bremen</v>
      </c>
      <c r="J3180" s="2" t="s">
        <v>515</v>
      </c>
      <c r="K3180" s="7" t="str">
        <f>VLOOKUP($J:$J,'Product Details'!$B:$C,2,0)</f>
        <v>Technology</v>
      </c>
      <c r="L3180" s="7" t="str">
        <f>VLOOKUP($J:$J,'Product Details'!$B:$D,3,0)</f>
        <v>Accessories</v>
      </c>
      <c r="M3180" s="7"/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9808</v>
      </c>
      <c r="S3180" s="2">
        <v>74</v>
      </c>
      <c r="T3180" s="9">
        <f t="shared" si="247"/>
        <v>9882</v>
      </c>
      <c r="U3180" s="9">
        <f t="shared" si="248"/>
        <v>884</v>
      </c>
      <c r="V3180" s="2" t="s">
        <v>34</v>
      </c>
      <c r="W3180" s="10">
        <f t="shared" si="249"/>
        <v>0.05</v>
      </c>
    </row>
    <row r="3181" spans="1:23" x14ac:dyDescent="0.25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VLOOKUP(F3181:F7986,'Customer Info'!A:B,2,0)</f>
        <v>Michelle</v>
      </c>
      <c r="H3181" s="6" t="str">
        <f>VLOOKUP($F$10:$F$4815,'Customer Info'!$A$1:$C$501,3,0)</f>
        <v>Arnett</v>
      </c>
      <c r="I3181" s="6" t="str">
        <f>VLOOKUP($F$10:$F$4815,'Customer Info'!$A$1:$E$501,5,0)</f>
        <v>Palembang</v>
      </c>
      <c r="J3181" s="2" t="s">
        <v>281</v>
      </c>
      <c r="K3181" s="7" t="str">
        <f>VLOOKUP($J:$J,'Product Details'!$B:$C,2,0)</f>
        <v>Furniture</v>
      </c>
      <c r="L3181" s="7" t="str">
        <f>VLOOKUP($J:$J,'Product Details'!$B:$D,3,0)</f>
        <v>Chairs</v>
      </c>
      <c r="M3181" s="7"/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6604</v>
      </c>
      <c r="S3181" s="2">
        <v>42</v>
      </c>
      <c r="T3181" s="9">
        <f t="shared" si="247"/>
        <v>6646</v>
      </c>
      <c r="U3181" s="9">
        <f t="shared" si="248"/>
        <v>230</v>
      </c>
      <c r="V3181" s="2" t="s">
        <v>64</v>
      </c>
      <c r="W3181" s="10">
        <f t="shared" si="249"/>
        <v>0.05</v>
      </c>
    </row>
    <row r="3182" spans="1:23" x14ac:dyDescent="0.25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VLOOKUP(F3182:F7987,'Customer Info'!A:B,2,0)</f>
        <v>Dave</v>
      </c>
      <c r="H3182" s="6" t="str">
        <f>VLOOKUP($F$10:$F$4815,'Customer Info'!$A$1:$C$501,3,0)</f>
        <v>Hallsten</v>
      </c>
      <c r="I3182" s="6" t="str">
        <f>VLOOKUP($F$10:$F$4815,'Customer Info'!$A$1:$E$501,5,0)</f>
        <v>Coimbatore</v>
      </c>
      <c r="J3182" s="2" t="s">
        <v>444</v>
      </c>
      <c r="K3182" s="7" t="str">
        <f>VLOOKUP($J:$J,'Product Details'!$B:$C,2,0)</f>
        <v>Office_Supplies</v>
      </c>
      <c r="L3182" s="7" t="str">
        <f>VLOOKUP($J:$J,'Product Details'!$B:$D,3,0)</f>
        <v>Envelopes</v>
      </c>
      <c r="M3182" s="7"/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712</v>
      </c>
      <c r="S3182" s="2">
        <v>36</v>
      </c>
      <c r="T3182" s="9">
        <f t="shared" si="247"/>
        <v>748</v>
      </c>
      <c r="U3182" s="9">
        <f t="shared" si="248"/>
        <v>108</v>
      </c>
      <c r="V3182" s="2" t="s">
        <v>64</v>
      </c>
      <c r="W3182" s="10">
        <f t="shared" si="249"/>
        <v>0.02</v>
      </c>
    </row>
    <row r="3183" spans="1:23" x14ac:dyDescent="0.25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VLOOKUP(F3183:F7988,'Customer Info'!A:B,2,0)</f>
        <v>Bill</v>
      </c>
      <c r="H3183" s="6" t="str">
        <f>VLOOKUP($F$10:$F$4815,'Customer Info'!$A$1:$C$501,3,0)</f>
        <v>Stewart</v>
      </c>
      <c r="I3183" s="6" t="str">
        <f>VLOOKUP($F$10:$F$4815,'Customer Info'!$A$1:$E$501,5,0)</f>
        <v>Wenling</v>
      </c>
      <c r="J3183" s="2" t="s">
        <v>479</v>
      </c>
      <c r="K3183" s="7" t="str">
        <f>VLOOKUP($J:$J,'Product Details'!$B:$C,2,0)</f>
        <v>Furniture</v>
      </c>
      <c r="L3183" s="7" t="str">
        <f>VLOOKUP($J:$J,'Product Details'!$B:$D,3,0)</f>
        <v>Chairs</v>
      </c>
      <c r="M3183" s="7"/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6612</v>
      </c>
      <c r="S3183" s="2">
        <v>93</v>
      </c>
      <c r="T3183" s="9">
        <f t="shared" si="247"/>
        <v>6705</v>
      </c>
      <c r="U3183" s="9">
        <f t="shared" si="248"/>
        <v>465</v>
      </c>
      <c r="V3183" s="2" t="s">
        <v>34</v>
      </c>
      <c r="W3183" s="10">
        <f t="shared" si="249"/>
        <v>0.05</v>
      </c>
    </row>
    <row r="3184" spans="1:23" x14ac:dyDescent="0.25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VLOOKUP(F3184:F7989,'Customer Info'!A:B,2,0)</f>
        <v>Andy</v>
      </c>
      <c r="H3184" s="6" t="str">
        <f>VLOOKUP($F$10:$F$4815,'Customer Info'!$A$1:$C$501,3,0)</f>
        <v>Yotov</v>
      </c>
      <c r="I3184" s="6" t="str">
        <f>VLOOKUP($F$10:$F$4815,'Customer Info'!$A$1:$E$501,5,0)</f>
        <v>Samarinda</v>
      </c>
      <c r="J3184" s="2" t="s">
        <v>539</v>
      </c>
      <c r="K3184" s="7" t="str">
        <f>VLOOKUP($J:$J,'Product Details'!$B:$C,2,0)</f>
        <v>Technology</v>
      </c>
      <c r="L3184" s="7" t="str">
        <f>VLOOKUP($J:$J,'Product Details'!$B:$D,3,0)</f>
        <v>Copiers</v>
      </c>
      <c r="M3184" s="7"/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414</v>
      </c>
      <c r="S3184" s="2">
        <v>30</v>
      </c>
      <c r="T3184" s="9">
        <f t="shared" si="247"/>
        <v>444</v>
      </c>
      <c r="U3184" s="9">
        <f t="shared" si="248"/>
        <v>60</v>
      </c>
      <c r="V3184" s="2" t="s">
        <v>64</v>
      </c>
      <c r="W3184" s="10">
        <f t="shared" si="249"/>
        <v>0.02</v>
      </c>
    </row>
    <row r="3185" spans="1:23" x14ac:dyDescent="0.25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VLOOKUP(F3185:F7990,'Customer Info'!A:B,2,0)</f>
        <v>Mark</v>
      </c>
      <c r="H3185" s="6" t="str">
        <f>VLOOKUP($F$10:$F$4815,'Customer Info'!$A$1:$C$501,3,0)</f>
        <v>Packer</v>
      </c>
      <c r="I3185" s="6" t="str">
        <f>VLOOKUP($F$10:$F$4815,'Customer Info'!$A$1:$E$501,5,0)</f>
        <v>Perth</v>
      </c>
      <c r="J3185" s="2" t="s">
        <v>5</v>
      </c>
      <c r="K3185" s="7" t="str">
        <f>VLOOKUP($J:$J,'Product Details'!$B:$C,2,0)</f>
        <v>Furniture</v>
      </c>
      <c r="L3185" s="7" t="str">
        <f>VLOOKUP($J:$J,'Product Details'!$B:$D,3,0)</f>
        <v>Furnishings</v>
      </c>
      <c r="M3185" s="7"/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3375</v>
      </c>
      <c r="S3185" s="2">
        <v>43</v>
      </c>
      <c r="T3185" s="9">
        <f t="shared" si="247"/>
        <v>3418</v>
      </c>
      <c r="U3185" s="9">
        <f t="shared" si="248"/>
        <v>298</v>
      </c>
      <c r="V3185" s="2" t="s">
        <v>64</v>
      </c>
      <c r="W3185" s="10">
        <f t="shared" si="249"/>
        <v>0.02</v>
      </c>
    </row>
    <row r="3186" spans="1:23" x14ac:dyDescent="0.25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VLOOKUP(F3186:F7991,'Customer Info'!A:B,2,0)</f>
        <v>Candace</v>
      </c>
      <c r="H3186" s="6" t="str">
        <f>VLOOKUP($F$10:$F$4815,'Customer Info'!$A$1:$C$501,3,0)</f>
        <v>McMahon</v>
      </c>
      <c r="I3186" s="6" t="str">
        <f>VLOOKUP($F$10:$F$4815,'Customer Info'!$A$1:$E$501,5,0)</f>
        <v>Canberra</v>
      </c>
      <c r="J3186" s="2" t="s">
        <v>415</v>
      </c>
      <c r="K3186" s="7" t="str">
        <f>VLOOKUP($J:$J,'Product Details'!$B:$C,2,0)</f>
        <v>Furniture</v>
      </c>
      <c r="L3186" s="7" t="str">
        <f>VLOOKUP($J:$J,'Product Details'!$B:$D,3,0)</f>
        <v>Furnishings</v>
      </c>
      <c r="M3186" s="7"/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184</v>
      </c>
      <c r="S3186" s="2">
        <v>30</v>
      </c>
      <c r="T3186" s="9">
        <f t="shared" si="247"/>
        <v>214</v>
      </c>
      <c r="U3186" s="9">
        <f t="shared" si="248"/>
        <v>38</v>
      </c>
      <c r="V3186" s="2" t="s">
        <v>72</v>
      </c>
      <c r="W3186" s="10">
        <f t="shared" si="249"/>
        <v>0.02</v>
      </c>
    </row>
    <row r="3187" spans="1:23" x14ac:dyDescent="0.25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VLOOKUP(F3187:F7992,'Customer Info'!A:B,2,0)</f>
        <v>Rob</v>
      </c>
      <c r="H3187" s="6" t="str">
        <f>VLOOKUP($F$10:$F$4815,'Customer Info'!$A$1:$C$501,3,0)</f>
        <v>Haberlin</v>
      </c>
      <c r="I3187" s="6" t="str">
        <f>VLOOKUP($F$10:$F$4815,'Customer Info'!$A$1:$E$501,5,0)</f>
        <v>Harbin</v>
      </c>
      <c r="J3187" s="2" t="s">
        <v>112</v>
      </c>
      <c r="K3187" s="7" t="str">
        <f>VLOOKUP($J:$J,'Product Details'!$B:$C,2,0)</f>
        <v>Office_Supplies</v>
      </c>
      <c r="L3187" s="7" t="str">
        <f>VLOOKUP($J:$J,'Product Details'!$B:$D,3,0)</f>
        <v>Storage</v>
      </c>
      <c r="M3187" s="7"/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280</v>
      </c>
      <c r="S3187" s="2">
        <v>30</v>
      </c>
      <c r="T3187" s="9">
        <f t="shared" si="247"/>
        <v>310</v>
      </c>
      <c r="U3187" s="9">
        <f t="shared" si="248"/>
        <v>36</v>
      </c>
      <c r="V3187" s="2" t="s">
        <v>34</v>
      </c>
      <c r="W3187" s="10">
        <f t="shared" si="249"/>
        <v>0.02</v>
      </c>
    </row>
    <row r="3188" spans="1:23" x14ac:dyDescent="0.25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VLOOKUP(F3188:F7993,'Customer Info'!A:B,2,0)</f>
        <v>Fred</v>
      </c>
      <c r="H3188" s="6" t="str">
        <f>VLOOKUP($F$10:$F$4815,'Customer Info'!$A$1:$C$501,3,0)</f>
        <v>Hopkins</v>
      </c>
      <c r="I3188" s="6" t="str">
        <f>VLOOKUP($F$10:$F$4815,'Customer Info'!$A$1:$E$501,5,0)</f>
        <v>Sydney</v>
      </c>
      <c r="J3188" s="2" t="s">
        <v>106</v>
      </c>
      <c r="K3188" s="7" t="str">
        <f>VLOOKUP($J:$J,'Product Details'!$B:$C,2,0)</f>
        <v>Office_Supplies</v>
      </c>
      <c r="L3188" s="7" t="str">
        <f>VLOOKUP($J:$J,'Product Details'!$B:$D,3,0)</f>
        <v>Appliances</v>
      </c>
      <c r="M3188" s="7"/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8160</v>
      </c>
      <c r="S3188" s="2">
        <v>91</v>
      </c>
      <c r="T3188" s="9">
        <f t="shared" si="247"/>
        <v>8251</v>
      </c>
      <c r="U3188" s="9">
        <f t="shared" si="248"/>
        <v>776</v>
      </c>
      <c r="V3188" s="2" t="s">
        <v>34</v>
      </c>
      <c r="W3188" s="10">
        <f t="shared" si="249"/>
        <v>0.05</v>
      </c>
    </row>
    <row r="3189" spans="1:23" x14ac:dyDescent="0.25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VLOOKUP(F3189:F7994,'Customer Info'!A:B,2,0)</f>
        <v>Thea</v>
      </c>
      <c r="H3189" s="6" t="str">
        <f>VLOOKUP($F$10:$F$4815,'Customer Info'!$A$1:$C$501,3,0)</f>
        <v>Hudgings</v>
      </c>
      <c r="I3189" s="6" t="str">
        <f>VLOOKUP($F$10:$F$4815,'Customer Info'!$A$1:$E$501,5,0)</f>
        <v>Anshan</v>
      </c>
      <c r="J3189" s="2" t="s">
        <v>243</v>
      </c>
      <c r="K3189" s="7" t="str">
        <f>VLOOKUP($J:$J,'Product Details'!$B:$C,2,0)</f>
        <v>Office_Supplies</v>
      </c>
      <c r="L3189" s="7" t="str">
        <f>VLOOKUP($J:$J,'Product Details'!$B:$D,3,0)</f>
        <v>Storage</v>
      </c>
      <c r="M3189" s="7"/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5355</v>
      </c>
      <c r="S3189" s="2">
        <v>30</v>
      </c>
      <c r="T3189" s="9">
        <f t="shared" si="247"/>
        <v>5385</v>
      </c>
      <c r="U3189" s="9">
        <f t="shared" si="248"/>
        <v>335</v>
      </c>
      <c r="V3189" s="2" t="s">
        <v>34</v>
      </c>
      <c r="W3189" s="10">
        <f t="shared" si="249"/>
        <v>0.05</v>
      </c>
    </row>
    <row r="3190" spans="1:23" x14ac:dyDescent="0.25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VLOOKUP(F3190:F7995,'Customer Info'!A:B,2,0)</f>
        <v>Sonia</v>
      </c>
      <c r="H3190" s="6" t="str">
        <f>VLOOKUP($F$10:$F$4815,'Customer Info'!$A$1:$C$501,3,0)</f>
        <v>Sunley</v>
      </c>
      <c r="I3190" s="6" t="str">
        <f>VLOOKUP($F$10:$F$4815,'Customer Info'!$A$1:$E$501,5,0)</f>
        <v>Canberra</v>
      </c>
      <c r="J3190" s="2" t="s">
        <v>436</v>
      </c>
      <c r="K3190" s="7" t="str">
        <f>VLOOKUP($J:$J,'Product Details'!$B:$C,2,0)</f>
        <v>Technology</v>
      </c>
      <c r="L3190" s="7" t="str">
        <f>VLOOKUP($J:$J,'Product Details'!$B:$D,3,0)</f>
        <v>Accessories</v>
      </c>
      <c r="M3190" s="7"/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423</v>
      </c>
      <c r="S3190" s="2">
        <v>30</v>
      </c>
      <c r="T3190" s="9">
        <f t="shared" si="247"/>
        <v>453</v>
      </c>
      <c r="U3190" s="9">
        <f t="shared" si="248"/>
        <v>60</v>
      </c>
      <c r="V3190" s="2" t="s">
        <v>34</v>
      </c>
      <c r="W3190" s="10">
        <f t="shared" si="249"/>
        <v>0.02</v>
      </c>
    </row>
    <row r="3191" spans="1:23" x14ac:dyDescent="0.25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VLOOKUP(F3191:F7996,'Customer Info'!A:B,2,0)</f>
        <v>Shaun</v>
      </c>
      <c r="H3191" s="6" t="str">
        <f>VLOOKUP($F$10:$F$4815,'Customer Info'!$A$1:$C$501,3,0)</f>
        <v>Weien</v>
      </c>
      <c r="I3191" s="6" t="str">
        <f>VLOOKUP($F$10:$F$4815,'Customer Info'!$A$1:$E$501,5,0)</f>
        <v>Medan</v>
      </c>
      <c r="J3191" s="2" t="s">
        <v>387</v>
      </c>
      <c r="K3191" s="7" t="str">
        <f>VLOOKUP($J:$J,'Product Details'!$B:$C,2,0)</f>
        <v>Office_Supplies</v>
      </c>
      <c r="L3191" s="7" t="str">
        <f>VLOOKUP($J:$J,'Product Details'!$B:$D,3,0)</f>
        <v>Fasteners</v>
      </c>
      <c r="M3191" s="7"/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681</v>
      </c>
      <c r="S3191" s="2">
        <v>53</v>
      </c>
      <c r="T3191" s="9">
        <f t="shared" si="247"/>
        <v>734</v>
      </c>
      <c r="U3191" s="9">
        <f t="shared" si="248"/>
        <v>92</v>
      </c>
      <c r="V3191" s="2" t="s">
        <v>64</v>
      </c>
      <c r="W3191" s="10">
        <f t="shared" si="249"/>
        <v>0.02</v>
      </c>
    </row>
    <row r="3192" spans="1:23" x14ac:dyDescent="0.25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VLOOKUP(F3192:F7997,'Customer Info'!A:B,2,0)</f>
        <v>Andrew</v>
      </c>
      <c r="H3192" s="6" t="str">
        <f>VLOOKUP($F$10:$F$4815,'Customer Info'!$A$1:$C$501,3,0)</f>
        <v>Gjertsen</v>
      </c>
      <c r="I3192" s="6" t="str">
        <f>VLOOKUP($F$10:$F$4815,'Customer Info'!$A$1:$E$501,5,0)</f>
        <v>Hamburg</v>
      </c>
      <c r="J3192" s="2" t="s">
        <v>1397</v>
      </c>
      <c r="K3192" s="7" t="str">
        <f>VLOOKUP($J:$J,'Product Details'!$B:$C,2,0)</f>
        <v>Technology</v>
      </c>
      <c r="L3192" s="7" t="str">
        <f>VLOOKUP($J:$J,'Product Details'!$B:$D,3,0)</f>
        <v>Phones</v>
      </c>
      <c r="M3192" s="7"/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32088</v>
      </c>
      <c r="S3192" s="2">
        <v>91</v>
      </c>
      <c r="T3192" s="9">
        <f t="shared" si="247"/>
        <v>32179</v>
      </c>
      <c r="U3192" s="9">
        <f t="shared" si="248"/>
        <v>707</v>
      </c>
      <c r="V3192" s="2" t="s">
        <v>34</v>
      </c>
      <c r="W3192" s="10">
        <f t="shared" si="249"/>
        <v>7.0000000000000007E-2</v>
      </c>
    </row>
    <row r="3193" spans="1:23" x14ac:dyDescent="0.25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VLOOKUP(F3193:F7998,'Customer Info'!A:B,2,0)</f>
        <v>Brad</v>
      </c>
      <c r="H3193" s="6" t="str">
        <f>VLOOKUP($F$10:$F$4815,'Customer Info'!$A$1:$C$501,3,0)</f>
        <v>Eason</v>
      </c>
      <c r="I3193" s="6" t="str">
        <f>VLOOKUP($F$10:$F$4815,'Customer Info'!$A$1:$E$501,5,0)</f>
        <v>Bogor</v>
      </c>
      <c r="J3193" s="2" t="s">
        <v>402</v>
      </c>
      <c r="K3193" s="7" t="str">
        <f>VLOOKUP($J:$J,'Product Details'!$B:$C,2,0)</f>
        <v>Furniture</v>
      </c>
      <c r="L3193" s="7" t="str">
        <f>VLOOKUP($J:$J,'Product Details'!$B:$D,3,0)</f>
        <v>Bookcases</v>
      </c>
      <c r="M3193" s="7"/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825</v>
      </c>
      <c r="S3193" s="2">
        <v>84</v>
      </c>
      <c r="T3193" s="9">
        <f t="shared" si="247"/>
        <v>909</v>
      </c>
      <c r="U3193" s="9">
        <f t="shared" si="248"/>
        <v>116</v>
      </c>
      <c r="V3193" s="2" t="s">
        <v>34</v>
      </c>
      <c r="W3193" s="10">
        <f t="shared" si="249"/>
        <v>0.02</v>
      </c>
    </row>
    <row r="3194" spans="1:23" x14ac:dyDescent="0.25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VLOOKUP(F3194:F7999,'Customer Info'!A:B,2,0)</f>
        <v>Laurel</v>
      </c>
      <c r="H3194" s="6" t="str">
        <f>VLOOKUP($F$10:$F$4815,'Customer Info'!$A$1:$C$501,3,0)</f>
        <v>Workman</v>
      </c>
      <c r="I3194" s="6" t="str">
        <f>VLOOKUP($F$10:$F$4815,'Customer Info'!$A$1:$E$501,5,0)</f>
        <v>Leipzig</v>
      </c>
      <c r="J3194" s="2" t="s">
        <v>669</v>
      </c>
      <c r="K3194" s="7" t="str">
        <f>VLOOKUP($J:$J,'Product Details'!$B:$C,2,0)</f>
        <v>Technology</v>
      </c>
      <c r="L3194" s="7" t="str">
        <f>VLOOKUP($J:$J,'Product Details'!$B:$D,3,0)</f>
        <v>Phones</v>
      </c>
      <c r="M3194" s="7"/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4722</v>
      </c>
      <c r="S3194" s="2">
        <v>92</v>
      </c>
      <c r="T3194" s="9">
        <f t="shared" si="247"/>
        <v>4814</v>
      </c>
      <c r="U3194" s="9">
        <f t="shared" si="248"/>
        <v>689</v>
      </c>
      <c r="V3194" s="2" t="s">
        <v>64</v>
      </c>
      <c r="W3194" s="10">
        <f t="shared" si="249"/>
        <v>0.02</v>
      </c>
    </row>
    <row r="3195" spans="1:23" x14ac:dyDescent="0.25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VLOOKUP(F3195:F8000,'Customer Info'!A:B,2,0)</f>
        <v>Matt</v>
      </c>
      <c r="H3195" s="6" t="str">
        <f>VLOOKUP($F$10:$F$4815,'Customer Info'!$A$1:$C$501,3,0)</f>
        <v>Collins</v>
      </c>
      <c r="I3195" s="6" t="str">
        <f>VLOOKUP($F$10:$F$4815,'Customer Info'!$A$1:$E$501,5,0)</f>
        <v>Mumbai</v>
      </c>
      <c r="J3195" s="2" t="s">
        <v>793</v>
      </c>
      <c r="K3195" s="7" t="str">
        <f>VLOOKUP($J:$J,'Product Details'!$B:$C,2,0)</f>
        <v>Office_Supplies</v>
      </c>
      <c r="L3195" s="7" t="str">
        <f>VLOOKUP($J:$J,'Product Details'!$B:$D,3,0)</f>
        <v>Fasteners</v>
      </c>
      <c r="M3195" s="7"/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4215</v>
      </c>
      <c r="S3195" s="2">
        <v>74</v>
      </c>
      <c r="T3195" s="9">
        <f t="shared" si="247"/>
        <v>4289</v>
      </c>
      <c r="U3195" s="9">
        <f t="shared" si="248"/>
        <v>428</v>
      </c>
      <c r="V3195" s="2" t="s">
        <v>72</v>
      </c>
      <c r="W3195" s="10">
        <f t="shared" si="249"/>
        <v>0.02</v>
      </c>
    </row>
    <row r="3196" spans="1:23" x14ac:dyDescent="0.25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VLOOKUP(F3196:F8001,'Customer Info'!A:B,2,0)</f>
        <v>Tamara</v>
      </c>
      <c r="H3196" s="6" t="str">
        <f>VLOOKUP($F$10:$F$4815,'Customer Info'!$A$1:$C$501,3,0)</f>
        <v>Chand</v>
      </c>
      <c r="I3196" s="6" t="str">
        <f>VLOOKUP($F$10:$F$4815,'Customer Info'!$A$1:$E$501,5,0)</f>
        <v>Yogyakarta</v>
      </c>
      <c r="J3196" s="2" t="s">
        <v>546</v>
      </c>
      <c r="K3196" s="7" t="str">
        <f>VLOOKUP($J:$J,'Product Details'!$B:$C,2,0)</f>
        <v>Technology</v>
      </c>
      <c r="L3196" s="7" t="str">
        <f>VLOOKUP($J:$J,'Product Details'!$B:$D,3,0)</f>
        <v>Copiers</v>
      </c>
      <c r="M3196" s="7"/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2280</v>
      </c>
      <c r="S3196" s="2">
        <v>62</v>
      </c>
      <c r="T3196" s="9">
        <f t="shared" si="247"/>
        <v>2342</v>
      </c>
      <c r="U3196" s="9">
        <f t="shared" si="248"/>
        <v>192</v>
      </c>
      <c r="V3196" s="2" t="s">
        <v>31</v>
      </c>
      <c r="W3196" s="10">
        <f t="shared" si="249"/>
        <v>0.02</v>
      </c>
    </row>
    <row r="3197" spans="1:23" x14ac:dyDescent="0.25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VLOOKUP(F3197:F8002,'Customer Info'!A:B,2,0)</f>
        <v>Duane</v>
      </c>
      <c r="H3197" s="6" t="str">
        <f>VLOOKUP($F$10:$F$4815,'Customer Info'!$A$1:$C$501,3,0)</f>
        <v>Benoit</v>
      </c>
      <c r="I3197" s="6" t="str">
        <f>VLOOKUP($F$10:$F$4815,'Customer Info'!$A$1:$E$501,5,0)</f>
        <v>Tamworth</v>
      </c>
      <c r="J3197" s="2" t="s">
        <v>263</v>
      </c>
      <c r="K3197" s="7" t="str">
        <f>VLOOKUP($J:$J,'Product Details'!$B:$C,2,0)</f>
        <v>Furniture</v>
      </c>
      <c r="L3197" s="7" t="str">
        <f>VLOOKUP($J:$J,'Product Details'!$B:$D,3,0)</f>
        <v>Chairs</v>
      </c>
      <c r="M3197" s="7"/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691</v>
      </c>
      <c r="S3197" s="2">
        <v>94</v>
      </c>
      <c r="T3197" s="9">
        <f t="shared" si="247"/>
        <v>785</v>
      </c>
      <c r="U3197" s="9">
        <f t="shared" si="248"/>
        <v>158</v>
      </c>
      <c r="V3197" s="2" t="s">
        <v>64</v>
      </c>
      <c r="W3197" s="10">
        <f t="shared" si="249"/>
        <v>0.02</v>
      </c>
    </row>
    <row r="3198" spans="1:23" x14ac:dyDescent="0.25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VLOOKUP(F3198:F8003,'Customer Info'!A:B,2,0)</f>
        <v>Alejandro</v>
      </c>
      <c r="H3198" s="6" t="str">
        <f>VLOOKUP($F$10:$F$4815,'Customer Info'!$A$1:$C$501,3,0)</f>
        <v>Grove</v>
      </c>
      <c r="I3198" s="6" t="str">
        <f>VLOOKUP($F$10:$F$4815,'Customer Info'!$A$1:$E$501,5,0)</f>
        <v>Whyalla</v>
      </c>
      <c r="J3198" s="2" t="s">
        <v>215</v>
      </c>
      <c r="K3198" s="7" t="str">
        <f>VLOOKUP($J:$J,'Product Details'!$B:$C,2,0)</f>
        <v>Technology</v>
      </c>
      <c r="L3198" s="7" t="str">
        <f>VLOOKUP($J:$J,'Product Details'!$B:$D,3,0)</f>
        <v>Machines</v>
      </c>
      <c r="M3198" s="7"/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2700</v>
      </c>
      <c r="S3198" s="2">
        <v>87</v>
      </c>
      <c r="T3198" s="9">
        <f t="shared" si="247"/>
        <v>2787</v>
      </c>
      <c r="U3198" s="9">
        <f t="shared" si="248"/>
        <v>285</v>
      </c>
      <c r="V3198" s="2" t="s">
        <v>31</v>
      </c>
      <c r="W3198" s="10">
        <f t="shared" si="249"/>
        <v>0.02</v>
      </c>
    </row>
    <row r="3199" spans="1:23" x14ac:dyDescent="0.25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VLOOKUP(F3199:F8004,'Customer Info'!A:B,2,0)</f>
        <v>Michelle</v>
      </c>
      <c r="H3199" s="6" t="str">
        <f>VLOOKUP($F$10:$F$4815,'Customer Info'!$A$1:$C$501,3,0)</f>
        <v>Arnett</v>
      </c>
      <c r="I3199" s="6" t="str">
        <f>VLOOKUP($F$10:$F$4815,'Customer Info'!$A$1:$E$501,5,0)</f>
        <v>Palembang</v>
      </c>
      <c r="J3199" s="2" t="s">
        <v>578</v>
      </c>
      <c r="K3199" s="7" t="str">
        <f>VLOOKUP($J:$J,'Product Details'!$B:$C,2,0)</f>
        <v>Office_Supplies</v>
      </c>
      <c r="L3199" s="7" t="str">
        <f>VLOOKUP($J:$J,'Product Details'!$B:$D,3,0)</f>
        <v>Envelopes</v>
      </c>
      <c r="M3199" s="7"/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6352</v>
      </c>
      <c r="S3199" s="2">
        <v>78</v>
      </c>
      <c r="T3199" s="9">
        <f t="shared" si="247"/>
        <v>6430</v>
      </c>
      <c r="U3199" s="9">
        <f t="shared" si="248"/>
        <v>198</v>
      </c>
      <c r="V3199" s="2" t="s">
        <v>34</v>
      </c>
      <c r="W3199" s="10">
        <f t="shared" si="249"/>
        <v>0.05</v>
      </c>
    </row>
    <row r="3200" spans="1:23" x14ac:dyDescent="0.25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VLOOKUP(F3200:F8005,'Customer Info'!A:B,2,0)</f>
        <v>Alejandro</v>
      </c>
      <c r="H3200" s="6" t="str">
        <f>VLOOKUP($F$10:$F$4815,'Customer Info'!$A$1:$C$501,3,0)</f>
        <v>Ballentine</v>
      </c>
      <c r="I3200" s="6" t="str">
        <f>VLOOKUP($F$10:$F$4815,'Customer Info'!$A$1:$E$501,5,0)</f>
        <v>Mannheim</v>
      </c>
      <c r="J3200" s="2" t="s">
        <v>187</v>
      </c>
      <c r="K3200" s="7" t="str">
        <f>VLOOKUP($J:$J,'Product Details'!$B:$C,2,0)</f>
        <v>Technology</v>
      </c>
      <c r="L3200" s="7" t="str">
        <f>VLOOKUP($J:$J,'Product Details'!$B:$D,3,0)</f>
        <v>Accessories</v>
      </c>
      <c r="M3200" s="7"/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3056</v>
      </c>
      <c r="S3200" s="2">
        <v>62</v>
      </c>
      <c r="T3200" s="9">
        <f t="shared" si="247"/>
        <v>3118</v>
      </c>
      <c r="U3200" s="9">
        <f t="shared" si="248"/>
        <v>422</v>
      </c>
      <c r="V3200" s="2" t="s">
        <v>31</v>
      </c>
      <c r="W3200" s="10">
        <f t="shared" si="249"/>
        <v>0.02</v>
      </c>
    </row>
    <row r="3201" spans="1:23" x14ac:dyDescent="0.25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VLOOKUP(F3201:F8006,'Customer Info'!A:B,2,0)</f>
        <v>Kristen</v>
      </c>
      <c r="H3201" s="6" t="str">
        <f>VLOOKUP($F$10:$F$4815,'Customer Info'!$A$1:$C$501,3,0)</f>
        <v>Hastings</v>
      </c>
      <c r="I3201" s="6" t="str">
        <f>VLOOKUP($F$10:$F$4815,'Customer Info'!$A$1:$E$501,5,0)</f>
        <v>Shihezi</v>
      </c>
      <c r="J3201" s="2" t="s">
        <v>100</v>
      </c>
      <c r="K3201" s="7" t="str">
        <f>VLOOKUP($J:$J,'Product Details'!$B:$C,2,0)</f>
        <v>Office_Supplies</v>
      </c>
      <c r="L3201" s="7" t="str">
        <f>VLOOKUP($J:$J,'Product Details'!$B:$D,3,0)</f>
        <v>Art</v>
      </c>
      <c r="M3201" s="7"/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1647</v>
      </c>
      <c r="S3201" s="2">
        <v>30</v>
      </c>
      <c r="T3201" s="9">
        <f t="shared" si="247"/>
        <v>1677</v>
      </c>
      <c r="U3201" s="9">
        <f t="shared" si="248"/>
        <v>165</v>
      </c>
      <c r="V3201" s="2" t="s">
        <v>64</v>
      </c>
      <c r="W3201" s="10">
        <f t="shared" si="249"/>
        <v>0.02</v>
      </c>
    </row>
    <row r="3202" spans="1:23" x14ac:dyDescent="0.25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VLOOKUP(F3202:F8007,'Customer Info'!A:B,2,0)</f>
        <v>Sanjit</v>
      </c>
      <c r="H3202" s="6" t="str">
        <f>VLOOKUP($F$10:$F$4815,'Customer Info'!$A$1:$C$501,3,0)</f>
        <v>Jacobs</v>
      </c>
      <c r="I3202" s="6" t="str">
        <f>VLOOKUP($F$10:$F$4815,'Customer Info'!$A$1:$E$501,5,0)</f>
        <v>Munich</v>
      </c>
      <c r="J3202" s="2" t="s">
        <v>39</v>
      </c>
      <c r="K3202" s="7" t="str">
        <f>VLOOKUP($J:$J,'Product Details'!$B:$C,2,0)</f>
        <v>Office_Supplies</v>
      </c>
      <c r="L3202" s="7" t="str">
        <f>VLOOKUP($J:$J,'Product Details'!$B:$D,3,0)</f>
        <v>Binders</v>
      </c>
      <c r="M3202" s="7"/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1447</v>
      </c>
      <c r="S3202" s="2">
        <v>32</v>
      </c>
      <c r="T3202" s="9">
        <f t="shared" si="247"/>
        <v>1479</v>
      </c>
      <c r="U3202" s="9">
        <f t="shared" si="248"/>
        <v>153</v>
      </c>
      <c r="V3202" s="2" t="s">
        <v>34</v>
      </c>
      <c r="W3202" s="10">
        <f t="shared" si="249"/>
        <v>0.02</v>
      </c>
    </row>
    <row r="3203" spans="1:23" x14ac:dyDescent="0.25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VLOOKUP(F3203:F8008,'Customer Info'!A:B,2,0)</f>
        <v>Gary</v>
      </c>
      <c r="H3203" s="6" t="str">
        <f>VLOOKUP($F$10:$F$4815,'Customer Info'!$A$1:$C$501,3,0)</f>
        <v>Hansen</v>
      </c>
      <c r="I3203" s="6" t="str">
        <f>VLOOKUP($F$10:$F$4815,'Customer Info'!$A$1:$E$501,5,0)</f>
        <v>Dewas</v>
      </c>
      <c r="J3203" s="2" t="s">
        <v>1185</v>
      </c>
      <c r="K3203" s="7" t="str">
        <f>VLOOKUP($J:$J,'Product Details'!$B:$C,2,0)</f>
        <v>Office_Supplies</v>
      </c>
      <c r="L3203" s="7" t="str">
        <f>VLOOKUP($J:$J,'Product Details'!$B:$D,3,0)</f>
        <v>Envelopes</v>
      </c>
      <c r="M3203" s="7"/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1601</v>
      </c>
      <c r="S3203" s="2">
        <v>29</v>
      </c>
      <c r="T3203" s="9">
        <f t="shared" si="247"/>
        <v>1630</v>
      </c>
      <c r="U3203" s="9">
        <f t="shared" si="248"/>
        <v>120</v>
      </c>
      <c r="V3203" s="2" t="s">
        <v>34</v>
      </c>
      <c r="W3203" s="10">
        <f t="shared" si="249"/>
        <v>0.02</v>
      </c>
    </row>
    <row r="3204" spans="1:23" x14ac:dyDescent="0.25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VLOOKUP(F3204:F8009,'Customer Info'!A:B,2,0)</f>
        <v>John</v>
      </c>
      <c r="H3204" s="6" t="str">
        <f>VLOOKUP($F$10:$F$4815,'Customer Info'!$A$1:$C$501,3,0)</f>
        <v>Castell</v>
      </c>
      <c r="I3204" s="6" t="str">
        <f>VLOOKUP($F$10:$F$4815,'Customer Info'!$A$1:$E$501,5,0)</f>
        <v>Jakarta</v>
      </c>
      <c r="J3204" s="2" t="s">
        <v>274</v>
      </c>
      <c r="K3204" s="7" t="str">
        <f>VLOOKUP($J:$J,'Product Details'!$B:$C,2,0)</f>
        <v>Furniture</v>
      </c>
      <c r="L3204" s="7" t="str">
        <f>VLOOKUP($J:$J,'Product Details'!$B:$D,3,0)</f>
        <v>Tables</v>
      </c>
      <c r="M3204" s="7"/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2085</v>
      </c>
      <c r="S3204" s="2">
        <v>38</v>
      </c>
      <c r="T3204" s="9">
        <f t="shared" si="247"/>
        <v>2123</v>
      </c>
      <c r="U3204" s="9">
        <f t="shared" si="248"/>
        <v>140</v>
      </c>
      <c r="V3204" s="2" t="s">
        <v>34</v>
      </c>
      <c r="W3204" s="10">
        <f t="shared" si="249"/>
        <v>0.02</v>
      </c>
    </row>
    <row r="3205" spans="1:23" x14ac:dyDescent="0.25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VLOOKUP(F3205:F8010,'Customer Info'!A:B,2,0)</f>
        <v>Laurel</v>
      </c>
      <c r="H3205" s="6" t="str">
        <f>VLOOKUP($F$10:$F$4815,'Customer Info'!$A$1:$C$501,3,0)</f>
        <v>Workman</v>
      </c>
      <c r="I3205" s="6" t="str">
        <f>VLOOKUP($F$10:$F$4815,'Customer Info'!$A$1:$E$501,5,0)</f>
        <v>Dongguan</v>
      </c>
      <c r="J3205" s="2" t="s">
        <v>551</v>
      </c>
      <c r="K3205" s="7" t="str">
        <f>VLOOKUP($J:$J,'Product Details'!$B:$C,2,0)</f>
        <v>Office_Supplies</v>
      </c>
      <c r="L3205" s="7" t="str">
        <f>VLOOKUP($J:$J,'Product Details'!$B:$D,3,0)</f>
        <v>Art</v>
      </c>
      <c r="M3205" s="7"/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776</v>
      </c>
      <c r="S3205" s="2">
        <v>30</v>
      </c>
      <c r="T3205" s="9">
        <f t="shared" si="247"/>
        <v>806</v>
      </c>
      <c r="U3205" s="9">
        <f t="shared" si="248"/>
        <v>102</v>
      </c>
      <c r="V3205" s="2" t="s">
        <v>34</v>
      </c>
      <c r="W3205" s="10">
        <f t="shared" si="249"/>
        <v>0.02</v>
      </c>
    </row>
    <row r="3206" spans="1:23" x14ac:dyDescent="0.25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VLOOKUP(F3206:F8011,'Customer Info'!A:B,2,0)</f>
        <v>Sheri</v>
      </c>
      <c r="H3206" s="6" t="str">
        <f>VLOOKUP($F$10:$F$4815,'Customer Info'!$A$1:$C$501,3,0)</f>
        <v>Gordon</v>
      </c>
      <c r="I3206" s="6" t="str">
        <f>VLOOKUP($F$10:$F$4815,'Customer Info'!$A$1:$E$501,5,0)</f>
        <v>Bogor</v>
      </c>
      <c r="J3206" s="2" t="s">
        <v>455</v>
      </c>
      <c r="K3206" s="7" t="str">
        <f>VLOOKUP($J:$J,'Product Details'!$B:$C,2,0)</f>
        <v>Office_Supplies</v>
      </c>
      <c r="L3206" s="7" t="str">
        <f>VLOOKUP($J:$J,'Product Details'!$B:$D,3,0)</f>
        <v>Paper</v>
      </c>
      <c r="M3206" s="7"/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170</v>
      </c>
      <c r="S3206" s="2">
        <v>30</v>
      </c>
      <c r="T3206" s="9">
        <f t="shared" si="247"/>
        <v>200</v>
      </c>
      <c r="U3206" s="9">
        <f t="shared" si="248"/>
        <v>40</v>
      </c>
      <c r="V3206" s="2" t="s">
        <v>31</v>
      </c>
      <c r="W3206" s="10">
        <f t="shared" si="249"/>
        <v>0.02</v>
      </c>
    </row>
    <row r="3207" spans="1:23" x14ac:dyDescent="0.25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VLOOKUP(F3207:F8012,'Customer Info'!A:B,2,0)</f>
        <v>Alan</v>
      </c>
      <c r="H3207" s="6" t="str">
        <f>VLOOKUP($F$10:$F$4815,'Customer Info'!$A$1:$C$501,3,0)</f>
        <v>Shonely</v>
      </c>
      <c r="I3207" s="6" t="str">
        <f>VLOOKUP($F$10:$F$4815,'Customer Info'!$A$1:$E$501,5,0)</f>
        <v>Canberra</v>
      </c>
      <c r="J3207" s="2" t="s">
        <v>46</v>
      </c>
      <c r="K3207" s="7" t="str">
        <f>VLOOKUP($J:$J,'Product Details'!$B:$C,2,0)</f>
        <v>Technology</v>
      </c>
      <c r="L3207" s="7" t="str">
        <f>VLOOKUP($J:$J,'Product Details'!$B:$D,3,0)</f>
        <v>Machines</v>
      </c>
      <c r="M3207" s="7"/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23636</v>
      </c>
      <c r="S3207" s="2">
        <v>71</v>
      </c>
      <c r="T3207" s="9">
        <f t="shared" si="247"/>
        <v>23707</v>
      </c>
      <c r="U3207" s="9">
        <f t="shared" si="248"/>
        <v>1595</v>
      </c>
      <c r="V3207" s="2" t="s">
        <v>34</v>
      </c>
      <c r="W3207" s="10">
        <f t="shared" si="249"/>
        <v>0.05</v>
      </c>
    </row>
    <row r="3208" spans="1:23" x14ac:dyDescent="0.25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VLOOKUP(F3208:F8013,'Customer Info'!A:B,2,0)</f>
        <v>Michelle</v>
      </c>
      <c r="H3208" s="6" t="str">
        <f>VLOOKUP($F$10:$F$4815,'Customer Info'!$A$1:$C$501,3,0)</f>
        <v>Tran</v>
      </c>
      <c r="I3208" s="6" t="str">
        <f>VLOOKUP($F$10:$F$4815,'Customer Info'!$A$1:$E$501,5,0)</f>
        <v>Mount Gambier</v>
      </c>
      <c r="J3208" s="2" t="s">
        <v>1406</v>
      </c>
      <c r="K3208" s="7" t="str">
        <f>VLOOKUP($J:$J,'Product Details'!$B:$C,2,0)</f>
        <v>Office_Supplies</v>
      </c>
      <c r="L3208" s="7" t="str">
        <f>VLOOKUP($J:$J,'Product Details'!$B:$D,3,0)</f>
        <v>Art</v>
      </c>
      <c r="M3208" s="7"/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282238</v>
      </c>
      <c r="S3208" s="2">
        <v>37</v>
      </c>
      <c r="T3208" s="9">
        <f t="shared" si="247"/>
        <v>282275</v>
      </c>
      <c r="U3208" s="9">
        <f t="shared" si="248"/>
        <v>13149</v>
      </c>
      <c r="V3208" s="2" t="s">
        <v>34</v>
      </c>
      <c r="W3208" s="10">
        <f t="shared" si="249"/>
        <v>0.15</v>
      </c>
    </row>
    <row r="3209" spans="1:23" x14ac:dyDescent="0.25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VLOOKUP(F3209:F8014,'Customer Info'!A:B,2,0)</f>
        <v>Harold</v>
      </c>
      <c r="H3209" s="6" t="str">
        <f>VLOOKUP($F$10:$F$4815,'Customer Info'!$A$1:$C$501,3,0)</f>
        <v>Pawlan</v>
      </c>
      <c r="I3209" s="6" t="str">
        <f>VLOOKUP($F$10:$F$4815,'Customer Info'!$A$1:$E$501,5,0)</f>
        <v>Banda Aceh</v>
      </c>
      <c r="J3209" s="2" t="s">
        <v>521</v>
      </c>
      <c r="K3209" s="7" t="str">
        <f>VLOOKUP($J:$J,'Product Details'!$B:$C,2,0)</f>
        <v>Office_Supplies</v>
      </c>
      <c r="L3209" s="7" t="str">
        <f>VLOOKUP($J:$J,'Product Details'!$B:$D,3,0)</f>
        <v>Fasteners</v>
      </c>
      <c r="M3209" s="7"/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1030</v>
      </c>
      <c r="S3209" s="2">
        <v>75</v>
      </c>
      <c r="T3209" s="9">
        <f t="shared" si="247"/>
        <v>1105</v>
      </c>
      <c r="U3209" s="9">
        <f t="shared" si="248"/>
        <v>160</v>
      </c>
      <c r="V3209" s="2" t="s">
        <v>72</v>
      </c>
      <c r="W3209" s="10">
        <f t="shared" si="249"/>
        <v>0.02</v>
      </c>
    </row>
    <row r="3210" spans="1:23" x14ac:dyDescent="0.25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VLOOKUP(F3210:F8015,'Customer Info'!A:B,2,0)</f>
        <v>Hunter</v>
      </c>
      <c r="H3210" s="6" t="str">
        <f>VLOOKUP($F$10:$F$4815,'Customer Info'!$A$1:$C$501,3,0)</f>
        <v>Lopez</v>
      </c>
      <c r="I3210" s="6" t="str">
        <f>VLOOKUP($F$10:$F$4815,'Customer Info'!$A$1:$E$501,5,0)</f>
        <v>Pekanbaru</v>
      </c>
      <c r="J3210" s="2" t="s">
        <v>100</v>
      </c>
      <c r="K3210" s="7" t="str">
        <f>VLOOKUP($J:$J,'Product Details'!$B:$C,2,0)</f>
        <v>Office_Supplies</v>
      </c>
      <c r="L3210" s="7" t="str">
        <f>VLOOKUP($J:$J,'Product Details'!$B:$D,3,0)</f>
        <v>Art</v>
      </c>
      <c r="M3210" s="7"/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5328</v>
      </c>
      <c r="S3210" s="2">
        <v>84</v>
      </c>
      <c r="T3210" s="9">
        <f t="shared" si="247"/>
        <v>5412</v>
      </c>
      <c r="U3210" s="9">
        <f t="shared" si="248"/>
        <v>576</v>
      </c>
      <c r="V3210" s="2" t="s">
        <v>64</v>
      </c>
      <c r="W3210" s="10">
        <f t="shared" si="249"/>
        <v>0.05</v>
      </c>
    </row>
    <row r="3211" spans="1:23" x14ac:dyDescent="0.25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VLOOKUP(F3211:F8016,'Customer Info'!A:B,2,0)</f>
        <v>Ken</v>
      </c>
      <c r="H3211" s="6" t="str">
        <f>VLOOKUP($F$10:$F$4815,'Customer Info'!$A$1:$C$501,3,0)</f>
        <v>Heidel</v>
      </c>
      <c r="I3211" s="6" t="str">
        <f>VLOOKUP($F$10:$F$4815,'Customer Info'!$A$1:$E$501,5,0)</f>
        <v>Tegal</v>
      </c>
      <c r="J3211" s="2" t="s">
        <v>449</v>
      </c>
      <c r="K3211" s="7" t="str">
        <f>VLOOKUP($J:$J,'Product Details'!$B:$C,2,0)</f>
        <v>Office_Supplies</v>
      </c>
      <c r="L3211" s="7" t="str">
        <f>VLOOKUP($J:$J,'Product Details'!$B:$D,3,0)</f>
        <v>Envelopes</v>
      </c>
      <c r="M3211" s="7"/>
      <c r="N3211" s="2">
        <v>4443</v>
      </c>
      <c r="O3211" s="2">
        <v>4079</v>
      </c>
      <c r="P3211" s="2">
        <v>4</v>
      </c>
      <c r="Q3211" s="8">
        <f t="shared" ref="Q3211:Q3274" si="250">O3211*P3211</f>
        <v>16316</v>
      </c>
      <c r="R3211" s="8">
        <f t="shared" ref="R3211:R3274" si="251">N3211*P3211</f>
        <v>17772</v>
      </c>
      <c r="S3211" s="2">
        <v>79</v>
      </c>
      <c r="T3211" s="9">
        <f t="shared" ref="T3211:T3274" si="252">R3211+S3211</f>
        <v>17851</v>
      </c>
      <c r="U3211" s="9">
        <f t="shared" ref="U3211:U3274" si="253">T3211-Q3211</f>
        <v>1535</v>
      </c>
      <c r="V3211" s="2" t="s">
        <v>34</v>
      </c>
      <c r="W3211" s="10">
        <f t="shared" ref="W3211:W3274" si="254">VLOOKUP(T:T,$X$1:$Y$7, 2, TRUE)</f>
        <v>0.05</v>
      </c>
    </row>
    <row r="3212" spans="1:23" x14ac:dyDescent="0.25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VLOOKUP(F3212:F8017,'Customer Info'!A:B,2,0)</f>
        <v>Sonia</v>
      </c>
      <c r="H3212" s="6" t="str">
        <f>VLOOKUP($F$10:$F$4815,'Customer Info'!$A$1:$C$501,3,0)</f>
        <v>Sunley</v>
      </c>
      <c r="I3212" s="6" t="str">
        <f>VLOOKUP($F$10:$F$4815,'Customer Info'!$A$1:$E$501,5,0)</f>
        <v>Canberra</v>
      </c>
      <c r="J3212" s="2" t="s">
        <v>144</v>
      </c>
      <c r="K3212" s="7" t="str">
        <f>VLOOKUP($J:$J,'Product Details'!$B:$C,2,0)</f>
        <v>Office_Supplies</v>
      </c>
      <c r="L3212" s="7" t="str">
        <f>VLOOKUP($J:$J,'Product Details'!$B:$D,3,0)</f>
        <v>Binders</v>
      </c>
      <c r="M3212" s="7"/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">
        <v>41</v>
      </c>
      <c r="T3212" s="9">
        <f t="shared" si="252"/>
        <v>4109</v>
      </c>
      <c r="U3212" s="9">
        <f t="shared" si="253"/>
        <v>309</v>
      </c>
      <c r="V3212" s="2" t="s">
        <v>34</v>
      </c>
      <c r="W3212" s="10">
        <f t="shared" si="254"/>
        <v>0.02</v>
      </c>
    </row>
    <row r="3213" spans="1:23" x14ac:dyDescent="0.25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VLOOKUP(F3213:F8018,'Customer Info'!A:B,2,0)</f>
        <v>Eugene</v>
      </c>
      <c r="H3213" s="6" t="str">
        <f>VLOOKUP($F$10:$F$4815,'Customer Info'!$A$1:$C$501,3,0)</f>
        <v>Hildebrand</v>
      </c>
      <c r="I3213" s="6" t="str">
        <f>VLOOKUP($F$10:$F$4815,'Customer Info'!$A$1:$E$501,5,0)</f>
        <v>Coffs Harbour</v>
      </c>
      <c r="J3213" s="2" t="s">
        <v>181</v>
      </c>
      <c r="K3213" s="7" t="str">
        <f>VLOOKUP($J:$J,'Product Details'!$B:$C,2,0)</f>
        <v>Furniture</v>
      </c>
      <c r="L3213" s="7" t="str">
        <f>VLOOKUP($J:$J,'Product Details'!$B:$D,3,0)</f>
        <v>Tables</v>
      </c>
      <c r="M3213" s="7"/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">
        <v>47</v>
      </c>
      <c r="T3213" s="9">
        <f t="shared" si="252"/>
        <v>11865</v>
      </c>
      <c r="U3213" s="9">
        <f t="shared" si="253"/>
        <v>809</v>
      </c>
      <c r="V3213" s="2" t="s">
        <v>34</v>
      </c>
      <c r="W3213" s="10">
        <f t="shared" si="254"/>
        <v>0.05</v>
      </c>
    </row>
    <row r="3214" spans="1:23" x14ac:dyDescent="0.25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VLOOKUP(F3214:F8019,'Customer Info'!A:B,2,0)</f>
        <v>Rachel</v>
      </c>
      <c r="H3214" s="6" t="str">
        <f>VLOOKUP($F$10:$F$4815,'Customer Info'!$A$1:$C$501,3,0)</f>
        <v>Payne</v>
      </c>
      <c r="I3214" s="6" t="str">
        <f>VLOOKUP($F$10:$F$4815,'Customer Info'!$A$1:$E$501,5,0)</f>
        <v>Mianyang</v>
      </c>
      <c r="J3214" s="2" t="s">
        <v>371</v>
      </c>
      <c r="K3214" s="7" t="str">
        <f>VLOOKUP($J:$J,'Product Details'!$B:$C,2,0)</f>
        <v>Furniture</v>
      </c>
      <c r="L3214" s="7" t="str">
        <f>VLOOKUP($J:$J,'Product Details'!$B:$D,3,0)</f>
        <v>Bookcases</v>
      </c>
      <c r="M3214" s="7"/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">
        <v>89</v>
      </c>
      <c r="T3214" s="9">
        <f t="shared" si="252"/>
        <v>12719</v>
      </c>
      <c r="U3214" s="9">
        <f t="shared" si="253"/>
        <v>679</v>
      </c>
      <c r="V3214" s="2" t="s">
        <v>64</v>
      </c>
      <c r="W3214" s="10">
        <f t="shared" si="254"/>
        <v>0.05</v>
      </c>
    </row>
    <row r="3215" spans="1:23" x14ac:dyDescent="0.25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VLOOKUP(F3215:F8020,'Customer Info'!A:B,2,0)</f>
        <v>Craig</v>
      </c>
      <c r="H3215" s="6" t="str">
        <f>VLOOKUP($F$10:$F$4815,'Customer Info'!$A$1:$C$501,3,0)</f>
        <v>Leslie</v>
      </c>
      <c r="I3215" s="6" t="str">
        <f>VLOOKUP($F$10:$F$4815,'Customer Info'!$A$1:$E$501,5,0)</f>
        <v>Wetzlar</v>
      </c>
      <c r="J3215" s="2" t="s">
        <v>342</v>
      </c>
      <c r="K3215" s="7" t="str">
        <f>VLOOKUP($J:$J,'Product Details'!$B:$C,2,0)</f>
        <v>Technology</v>
      </c>
      <c r="L3215" s="7" t="str">
        <f>VLOOKUP($J:$J,'Product Details'!$B:$D,3,0)</f>
        <v>Copiers</v>
      </c>
      <c r="M3215" s="7"/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">
        <v>88</v>
      </c>
      <c r="T3215" s="9">
        <f t="shared" si="252"/>
        <v>6600</v>
      </c>
      <c r="U3215" s="9">
        <f t="shared" si="253"/>
        <v>512</v>
      </c>
      <c r="V3215" s="2" t="s">
        <v>34</v>
      </c>
      <c r="W3215" s="10">
        <f t="shared" si="254"/>
        <v>0.05</v>
      </c>
    </row>
    <row r="3216" spans="1:23" x14ac:dyDescent="0.25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VLOOKUP(F3216:F8021,'Customer Info'!A:B,2,0)</f>
        <v>Dave</v>
      </c>
      <c r="H3216" s="6" t="str">
        <f>VLOOKUP($F$10:$F$4815,'Customer Info'!$A$1:$C$501,3,0)</f>
        <v>Hallsten</v>
      </c>
      <c r="I3216" s="6" t="str">
        <f>VLOOKUP($F$10:$F$4815,'Customer Info'!$A$1:$E$501,5,0)</f>
        <v>Coimbatore</v>
      </c>
      <c r="J3216" s="2" t="s">
        <v>374</v>
      </c>
      <c r="K3216" s="7" t="str">
        <f>VLOOKUP($J:$J,'Product Details'!$B:$C,2,0)</f>
        <v>Furniture</v>
      </c>
      <c r="L3216" s="7" t="str">
        <f>VLOOKUP($J:$J,'Product Details'!$B:$D,3,0)</f>
        <v>Chairs</v>
      </c>
      <c r="M3216" s="7"/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">
        <v>85</v>
      </c>
      <c r="T3216" s="9">
        <f t="shared" si="252"/>
        <v>29013</v>
      </c>
      <c r="U3216" s="9">
        <f t="shared" si="253"/>
        <v>2001</v>
      </c>
      <c r="V3216" s="2" t="s">
        <v>34</v>
      </c>
      <c r="W3216" s="10">
        <f t="shared" si="254"/>
        <v>7.0000000000000007E-2</v>
      </c>
    </row>
    <row r="3217" spans="1:23" x14ac:dyDescent="0.25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VLOOKUP(F3217:F8022,'Customer Info'!A:B,2,0)</f>
        <v>Darrin</v>
      </c>
      <c r="H3217" s="6" t="str">
        <f>VLOOKUP($F$10:$F$4815,'Customer Info'!$A$1:$C$501,3,0)</f>
        <v>Sayre</v>
      </c>
      <c r="I3217" s="6" t="str">
        <f>VLOOKUP($F$10:$F$4815,'Customer Info'!$A$1:$E$501,5,0)</f>
        <v>Duisburg</v>
      </c>
      <c r="J3217" s="2" t="s">
        <v>752</v>
      </c>
      <c r="K3217" s="7" t="str">
        <f>VLOOKUP($J:$J,'Product Details'!$B:$C,2,0)</f>
        <v>Office_Supplies</v>
      </c>
      <c r="L3217" s="7" t="str">
        <f>VLOOKUP($J:$J,'Product Details'!$B:$D,3,0)</f>
        <v>Envelopes</v>
      </c>
      <c r="M3217" s="7"/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">
        <v>32</v>
      </c>
      <c r="T3217" s="9">
        <f t="shared" si="252"/>
        <v>2875</v>
      </c>
      <c r="U3217" s="9">
        <f t="shared" si="253"/>
        <v>140</v>
      </c>
      <c r="V3217" s="2" t="s">
        <v>31</v>
      </c>
      <c r="W3217" s="10">
        <f t="shared" si="254"/>
        <v>0.02</v>
      </c>
    </row>
    <row r="3218" spans="1:23" x14ac:dyDescent="0.25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VLOOKUP(F3218:F8023,'Customer Info'!A:B,2,0)</f>
        <v>Barry</v>
      </c>
      <c r="H3218" s="6" t="str">
        <f>VLOOKUP($F$10:$F$4815,'Customer Info'!$A$1:$C$501,3,0)</f>
        <v>Franzšsisch</v>
      </c>
      <c r="I3218" s="6" t="str">
        <f>VLOOKUP($F$10:$F$4815,'Customer Info'!$A$1:$E$501,5,0)</f>
        <v>Canberra</v>
      </c>
      <c r="J3218" s="2" t="s">
        <v>314</v>
      </c>
      <c r="K3218" s="7" t="str">
        <f>VLOOKUP($J:$J,'Product Details'!$B:$C,2,0)</f>
        <v>Technology</v>
      </c>
      <c r="L3218" s="7" t="str">
        <f>VLOOKUP($J:$J,'Product Details'!$B:$D,3,0)</f>
        <v>Copiers</v>
      </c>
      <c r="M3218" s="7"/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">
        <v>56</v>
      </c>
      <c r="T3218" s="9">
        <f t="shared" si="252"/>
        <v>55438</v>
      </c>
      <c r="U3218" s="9">
        <f t="shared" si="253"/>
        <v>4206</v>
      </c>
      <c r="V3218" s="2" t="s">
        <v>31</v>
      </c>
      <c r="W3218" s="10">
        <f t="shared" si="254"/>
        <v>0.09</v>
      </c>
    </row>
    <row r="3219" spans="1:23" x14ac:dyDescent="0.25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VLOOKUP(F3219:F8024,'Customer Info'!A:B,2,0)</f>
        <v>Michael</v>
      </c>
      <c r="H3219" s="6" t="str">
        <f>VLOOKUP($F$10:$F$4815,'Customer Info'!$A$1:$C$501,3,0)</f>
        <v>Chen</v>
      </c>
      <c r="I3219" s="6" t="str">
        <f>VLOOKUP($F$10:$F$4815,'Customer Info'!$A$1:$E$501,5,0)</f>
        <v>Jakarta</v>
      </c>
      <c r="J3219" s="2" t="s">
        <v>573</v>
      </c>
      <c r="K3219" s="7" t="str">
        <f>VLOOKUP($J:$J,'Product Details'!$B:$C,2,0)</f>
        <v>Technology</v>
      </c>
      <c r="L3219" s="7" t="str">
        <f>VLOOKUP($J:$J,'Product Details'!$B:$D,3,0)</f>
        <v>Machines</v>
      </c>
      <c r="M3219" s="7"/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">
        <v>10</v>
      </c>
      <c r="T3219" s="9">
        <f t="shared" si="252"/>
        <v>490</v>
      </c>
      <c r="U3219" s="9">
        <f t="shared" si="253"/>
        <v>40</v>
      </c>
      <c r="V3219" s="2" t="s">
        <v>34</v>
      </c>
      <c r="W3219" s="10">
        <f t="shared" si="254"/>
        <v>0.02</v>
      </c>
    </row>
    <row r="3220" spans="1:23" x14ac:dyDescent="0.25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VLOOKUP(F3220:F8025,'Customer Info'!A:B,2,0)</f>
        <v>Susan</v>
      </c>
      <c r="H3220" s="6" t="str">
        <f>VLOOKUP($F$10:$F$4815,'Customer Info'!$A$1:$C$501,3,0)</f>
        <v>MacKendrick</v>
      </c>
      <c r="I3220" s="6" t="str">
        <f>VLOOKUP($F$10:$F$4815,'Customer Info'!$A$1:$E$501,5,0)</f>
        <v>Brisbane</v>
      </c>
      <c r="J3220" s="2" t="s">
        <v>164</v>
      </c>
      <c r="K3220" s="7" t="str">
        <f>VLOOKUP($J:$J,'Product Details'!$B:$C,2,0)</f>
        <v>Office_Supplies</v>
      </c>
      <c r="L3220" s="7" t="str">
        <f>VLOOKUP($J:$J,'Product Details'!$B:$D,3,0)</f>
        <v>Appliances</v>
      </c>
      <c r="M3220" s="7"/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">
        <v>33</v>
      </c>
      <c r="T3220" s="9">
        <f t="shared" si="252"/>
        <v>951</v>
      </c>
      <c r="U3220" s="9">
        <f t="shared" si="253"/>
        <v>92</v>
      </c>
      <c r="V3220" s="2" t="s">
        <v>64</v>
      </c>
      <c r="W3220" s="10">
        <f t="shared" si="254"/>
        <v>0.02</v>
      </c>
    </row>
    <row r="3221" spans="1:23" x14ac:dyDescent="0.25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VLOOKUP(F3221:F8026,'Customer Info'!A:B,2,0)</f>
        <v>Rob</v>
      </c>
      <c r="H3221" s="6" t="str">
        <f>VLOOKUP($F$10:$F$4815,'Customer Info'!$A$1:$C$501,3,0)</f>
        <v>Haberlin</v>
      </c>
      <c r="I3221" s="6" t="str">
        <f>VLOOKUP($F$10:$F$4815,'Customer Info'!$A$1:$E$501,5,0)</f>
        <v>Harbin</v>
      </c>
      <c r="J3221" s="2" t="s">
        <v>119</v>
      </c>
      <c r="K3221" s="7" t="str">
        <f>VLOOKUP($J:$J,'Product Details'!$B:$C,2,0)</f>
        <v>Furniture</v>
      </c>
      <c r="L3221" s="7" t="str">
        <f>VLOOKUP($J:$J,'Product Details'!$B:$D,3,0)</f>
        <v>Furnishings</v>
      </c>
      <c r="M3221" s="7"/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">
        <v>54</v>
      </c>
      <c r="T3221" s="9">
        <f t="shared" si="252"/>
        <v>2307</v>
      </c>
      <c r="U3221" s="9">
        <f t="shared" si="253"/>
        <v>219</v>
      </c>
      <c r="V3221" s="2" t="s">
        <v>64</v>
      </c>
      <c r="W3221" s="10">
        <f t="shared" si="254"/>
        <v>0.02</v>
      </c>
    </row>
    <row r="3222" spans="1:23" x14ac:dyDescent="0.25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VLOOKUP(F3222:F8027,'Customer Info'!A:B,2,0)</f>
        <v>Ritsa</v>
      </c>
      <c r="H3222" s="6" t="str">
        <f>VLOOKUP($F$10:$F$4815,'Customer Info'!$A$1:$C$501,3,0)</f>
        <v>Hightower</v>
      </c>
      <c r="I3222" s="6" t="str">
        <f>VLOOKUP($F$10:$F$4815,'Customer Info'!$A$1:$E$501,5,0)</f>
        <v>Hamburg</v>
      </c>
      <c r="J3222" s="2" t="s">
        <v>286</v>
      </c>
      <c r="K3222" s="7" t="str">
        <f>VLOOKUP($J:$J,'Product Details'!$B:$C,2,0)</f>
        <v>Technology</v>
      </c>
      <c r="L3222" s="7" t="str">
        <f>VLOOKUP($J:$J,'Product Details'!$B:$D,3,0)</f>
        <v>Phones</v>
      </c>
      <c r="M3222" s="7"/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">
        <v>22</v>
      </c>
      <c r="T3222" s="9">
        <f t="shared" si="252"/>
        <v>12739</v>
      </c>
      <c r="U3222" s="9">
        <f t="shared" si="253"/>
        <v>733</v>
      </c>
      <c r="V3222" s="2" t="s">
        <v>34</v>
      </c>
      <c r="W3222" s="10">
        <f t="shared" si="254"/>
        <v>0.05</v>
      </c>
    </row>
    <row r="3223" spans="1:23" x14ac:dyDescent="0.25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VLOOKUP(F3223:F8028,'Customer Info'!A:B,2,0)</f>
        <v>Jack</v>
      </c>
      <c r="H3223" s="6" t="str">
        <f>VLOOKUP($F$10:$F$4815,'Customer Info'!$A$1:$C$501,3,0)</f>
        <v>Lebron</v>
      </c>
      <c r="I3223" s="6" t="str">
        <f>VLOOKUP($F$10:$F$4815,'Customer Info'!$A$1:$E$501,5,0)</f>
        <v>Erftstadt</v>
      </c>
      <c r="J3223" s="2" t="s">
        <v>90</v>
      </c>
      <c r="K3223" s="7" t="str">
        <f>VLOOKUP($J:$J,'Product Details'!$B:$C,2,0)</f>
        <v>Office_Supplies</v>
      </c>
      <c r="L3223" s="7" t="str">
        <f>VLOOKUP($J:$J,'Product Details'!$B:$D,3,0)</f>
        <v>Paper</v>
      </c>
      <c r="M3223" s="7"/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">
        <v>98</v>
      </c>
      <c r="T3223" s="9">
        <f t="shared" si="252"/>
        <v>2992</v>
      </c>
      <c r="U3223" s="9">
        <f t="shared" si="253"/>
        <v>340</v>
      </c>
      <c r="V3223" s="2" t="s">
        <v>64</v>
      </c>
      <c r="W3223" s="10">
        <f t="shared" si="254"/>
        <v>0.02</v>
      </c>
    </row>
    <row r="3224" spans="1:23" x14ac:dyDescent="0.25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VLOOKUP(F3224:F8029,'Customer Info'!A:B,2,0)</f>
        <v>Hunter</v>
      </c>
      <c r="H3224" s="6" t="str">
        <f>VLOOKUP($F$10:$F$4815,'Customer Info'!$A$1:$C$501,3,0)</f>
        <v>Lopez</v>
      </c>
      <c r="I3224" s="6" t="str">
        <f>VLOOKUP($F$10:$F$4815,'Customer Info'!$A$1:$E$501,5,0)</f>
        <v>Wollongong</v>
      </c>
      <c r="J3224" s="2" t="s">
        <v>1051</v>
      </c>
      <c r="K3224" s="7" t="str">
        <f>VLOOKUP($J:$J,'Product Details'!$B:$C,2,0)</f>
        <v>Technology</v>
      </c>
      <c r="L3224" s="7" t="str">
        <f>VLOOKUP($J:$J,'Product Details'!$B:$D,3,0)</f>
        <v>Copiers</v>
      </c>
      <c r="M3224" s="7"/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">
        <v>27</v>
      </c>
      <c r="T3224" s="9">
        <f t="shared" si="252"/>
        <v>36805</v>
      </c>
      <c r="U3224" s="9">
        <f t="shared" si="253"/>
        <v>2096</v>
      </c>
      <c r="V3224" s="2" t="s">
        <v>34</v>
      </c>
      <c r="W3224" s="10">
        <f t="shared" si="254"/>
        <v>7.0000000000000007E-2</v>
      </c>
    </row>
    <row r="3225" spans="1:23" x14ac:dyDescent="0.25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VLOOKUP(F3225:F8030,'Customer Info'!A:B,2,0)</f>
        <v>Katrina</v>
      </c>
      <c r="H3225" s="6" t="str">
        <f>VLOOKUP($F$10:$F$4815,'Customer Info'!$A$1:$C$501,3,0)</f>
        <v>Bavinger</v>
      </c>
      <c r="I3225" s="6" t="str">
        <f>VLOOKUP($F$10:$F$4815,'Customer Info'!$A$1:$E$501,5,0)</f>
        <v>Melbourne</v>
      </c>
      <c r="J3225" s="2" t="s">
        <v>700</v>
      </c>
      <c r="K3225" s="7" t="str">
        <f>VLOOKUP($J:$J,'Product Details'!$B:$C,2,0)</f>
        <v>Technology</v>
      </c>
      <c r="L3225" s="7" t="str">
        <f>VLOOKUP($J:$J,'Product Details'!$B:$D,3,0)</f>
        <v>Accessories</v>
      </c>
      <c r="M3225" s="7"/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">
        <v>85</v>
      </c>
      <c r="T3225" s="9">
        <f t="shared" si="252"/>
        <v>12823</v>
      </c>
      <c r="U3225" s="9">
        <f t="shared" si="253"/>
        <v>1252</v>
      </c>
      <c r="V3225" s="2" t="s">
        <v>31</v>
      </c>
      <c r="W3225" s="10">
        <f t="shared" si="254"/>
        <v>0.05</v>
      </c>
    </row>
    <row r="3226" spans="1:23" x14ac:dyDescent="0.25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VLOOKUP(F3226:F8031,'Customer Info'!A:B,2,0)</f>
        <v>Darren</v>
      </c>
      <c r="H3226" s="6" t="str">
        <f>VLOOKUP($F$10:$F$4815,'Customer Info'!$A$1:$C$501,3,0)</f>
        <v>Koutras</v>
      </c>
      <c r="I3226" s="6" t="str">
        <f>VLOOKUP($F$10:$F$4815,'Customer Info'!$A$1:$E$501,5,0)</f>
        <v>Pune</v>
      </c>
      <c r="J3226" s="2" t="s">
        <v>702</v>
      </c>
      <c r="K3226" s="7" t="str">
        <f>VLOOKUP($J:$J,'Product Details'!$B:$C,2,0)</f>
        <v>Furniture</v>
      </c>
      <c r="L3226" s="7" t="str">
        <f>VLOOKUP($J:$J,'Product Details'!$B:$D,3,0)</f>
        <v>Tables</v>
      </c>
      <c r="M3226" s="7"/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">
        <v>87</v>
      </c>
      <c r="T3226" s="9">
        <f t="shared" si="252"/>
        <v>10149</v>
      </c>
      <c r="U3226" s="9">
        <f t="shared" si="253"/>
        <v>843</v>
      </c>
      <c r="V3226" s="2" t="s">
        <v>31</v>
      </c>
      <c r="W3226" s="10">
        <f t="shared" si="254"/>
        <v>0.05</v>
      </c>
    </row>
    <row r="3227" spans="1:23" x14ac:dyDescent="0.25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VLOOKUP(F3227:F8032,'Customer Info'!A:B,2,0)</f>
        <v>Michelle</v>
      </c>
      <c r="H3227" s="6" t="str">
        <f>VLOOKUP($F$10:$F$4815,'Customer Info'!$A$1:$C$501,3,0)</f>
        <v>Arnett</v>
      </c>
      <c r="I3227" s="6" t="str">
        <f>VLOOKUP($F$10:$F$4815,'Customer Info'!$A$1:$E$501,5,0)</f>
        <v>Palembang</v>
      </c>
      <c r="J3227" s="2" t="s">
        <v>371</v>
      </c>
      <c r="K3227" s="7" t="str">
        <f>VLOOKUP($J:$J,'Product Details'!$B:$C,2,0)</f>
        <v>Furniture</v>
      </c>
      <c r="L3227" s="7" t="str">
        <f>VLOOKUP($J:$J,'Product Details'!$B:$D,3,0)</f>
        <v>Bookcases</v>
      </c>
      <c r="M3227" s="7"/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1395</v>
      </c>
      <c r="S3227" s="2">
        <v>45</v>
      </c>
      <c r="T3227" s="9">
        <f t="shared" si="252"/>
        <v>1440</v>
      </c>
      <c r="U3227" s="9">
        <f t="shared" si="253"/>
        <v>123</v>
      </c>
      <c r="V3227" s="2" t="s">
        <v>34</v>
      </c>
      <c r="W3227" s="10">
        <f t="shared" si="254"/>
        <v>0.02</v>
      </c>
    </row>
    <row r="3228" spans="1:23" x14ac:dyDescent="0.25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VLOOKUP(F3228:F8033,'Customer Info'!A:B,2,0)</f>
        <v>Harold</v>
      </c>
      <c r="H3228" s="6" t="str">
        <f>VLOOKUP($F$10:$F$4815,'Customer Info'!$A$1:$C$501,3,0)</f>
        <v>Pawlan</v>
      </c>
      <c r="I3228" s="6" t="str">
        <f>VLOOKUP($F$10:$F$4815,'Customer Info'!$A$1:$E$501,5,0)</f>
        <v>Banda Aceh</v>
      </c>
      <c r="J3228" s="2" t="s">
        <v>112</v>
      </c>
      <c r="K3228" s="7" t="str">
        <f>VLOOKUP($J:$J,'Product Details'!$B:$C,2,0)</f>
        <v>Office_Supplies</v>
      </c>
      <c r="L3228" s="7" t="str">
        <f>VLOOKUP($J:$J,'Product Details'!$B:$D,3,0)</f>
        <v>Storage</v>
      </c>
      <c r="M3228" s="7"/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25083</v>
      </c>
      <c r="S3228" s="2">
        <v>97</v>
      </c>
      <c r="T3228" s="9">
        <f t="shared" si="252"/>
        <v>25180</v>
      </c>
      <c r="U3228" s="9">
        <f t="shared" si="253"/>
        <v>1051</v>
      </c>
      <c r="V3228" s="2" t="s">
        <v>64</v>
      </c>
      <c r="W3228" s="10">
        <f t="shared" si="254"/>
        <v>7.0000000000000007E-2</v>
      </c>
    </row>
    <row r="3229" spans="1:23" x14ac:dyDescent="0.25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VLOOKUP(F3229:F8034,'Customer Info'!A:B,2,0)</f>
        <v>Brian</v>
      </c>
      <c r="H3229" s="6" t="str">
        <f>VLOOKUP($F$10:$F$4815,'Customer Info'!$A$1:$C$501,3,0)</f>
        <v>DeCherney</v>
      </c>
      <c r="I3229" s="6" t="str">
        <f>VLOOKUP($F$10:$F$4815,'Customer Info'!$A$1:$E$501,5,0)</f>
        <v>Kendari</v>
      </c>
      <c r="J3229" s="2" t="s">
        <v>762</v>
      </c>
      <c r="K3229" s="7" t="str">
        <f>VLOOKUP($J:$J,'Product Details'!$B:$C,2,0)</f>
        <v>Technology</v>
      </c>
      <c r="L3229" s="7" t="str">
        <f>VLOOKUP($J:$J,'Product Details'!$B:$D,3,0)</f>
        <v>Machines</v>
      </c>
      <c r="M3229" s="7"/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8605</v>
      </c>
      <c r="S3229" s="2">
        <v>49</v>
      </c>
      <c r="T3229" s="9">
        <f t="shared" si="252"/>
        <v>8654</v>
      </c>
      <c r="U3229" s="9">
        <f t="shared" si="253"/>
        <v>454</v>
      </c>
      <c r="V3229" s="2" t="s">
        <v>34</v>
      </c>
      <c r="W3229" s="10">
        <f t="shared" si="254"/>
        <v>0.05</v>
      </c>
    </row>
    <row r="3230" spans="1:23" x14ac:dyDescent="0.25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VLOOKUP(F3230:F8035,'Customer Info'!A:B,2,0)</f>
        <v>Fred</v>
      </c>
      <c r="H3230" s="6" t="str">
        <f>VLOOKUP($F$10:$F$4815,'Customer Info'!$A$1:$C$501,3,0)</f>
        <v>Wasserman</v>
      </c>
      <c r="I3230" s="6" t="str">
        <f>VLOOKUP($F$10:$F$4815,'Customer Info'!$A$1:$E$501,5,0)</f>
        <v>Willich</v>
      </c>
      <c r="J3230" s="2" t="s">
        <v>286</v>
      </c>
      <c r="K3230" s="7" t="str">
        <f>VLOOKUP($J:$J,'Product Details'!$B:$C,2,0)</f>
        <v>Technology</v>
      </c>
      <c r="L3230" s="7" t="str">
        <f>VLOOKUP($J:$J,'Product Details'!$B:$D,3,0)</f>
        <v>Phones</v>
      </c>
      <c r="M3230" s="7"/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15920</v>
      </c>
      <c r="S3230" s="2">
        <v>77</v>
      </c>
      <c r="T3230" s="9">
        <f t="shared" si="252"/>
        <v>15997</v>
      </c>
      <c r="U3230" s="9">
        <f t="shared" si="253"/>
        <v>1262</v>
      </c>
      <c r="V3230" s="2" t="s">
        <v>34</v>
      </c>
      <c r="W3230" s="10">
        <f t="shared" si="254"/>
        <v>0.05</v>
      </c>
    </row>
    <row r="3231" spans="1:23" x14ac:dyDescent="0.25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VLOOKUP(F3231:F8036,'Customer Info'!A:B,2,0)</f>
        <v>Pamela</v>
      </c>
      <c r="H3231" s="6" t="str">
        <f>VLOOKUP($F$10:$F$4815,'Customer Info'!$A$1:$C$501,3,0)</f>
        <v>Stobb</v>
      </c>
      <c r="I3231" s="6" t="str">
        <f>VLOOKUP($F$10:$F$4815,'Customer Info'!$A$1:$E$501,5,0)</f>
        <v>Bremen</v>
      </c>
      <c r="J3231" s="2" t="s">
        <v>623</v>
      </c>
      <c r="K3231" s="7" t="str">
        <f>VLOOKUP($J:$J,'Product Details'!$B:$C,2,0)</f>
        <v>Office_Supplies</v>
      </c>
      <c r="L3231" s="7" t="str">
        <f>VLOOKUP($J:$J,'Product Details'!$B:$D,3,0)</f>
        <v>Storage</v>
      </c>
      <c r="M3231" s="7"/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918</v>
      </c>
      <c r="S3231" s="2">
        <v>36</v>
      </c>
      <c r="T3231" s="9">
        <f t="shared" si="252"/>
        <v>954</v>
      </c>
      <c r="U3231" s="9">
        <f t="shared" si="253"/>
        <v>95</v>
      </c>
      <c r="V3231" s="2" t="s">
        <v>34</v>
      </c>
      <c r="W3231" s="10">
        <f t="shared" si="254"/>
        <v>0.02</v>
      </c>
    </row>
    <row r="3232" spans="1:23" x14ac:dyDescent="0.25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VLOOKUP(F3232:F8037,'Customer Info'!A:B,2,0)</f>
        <v>Anthony</v>
      </c>
      <c r="H3232" s="6" t="str">
        <f>VLOOKUP($F$10:$F$4815,'Customer Info'!$A$1:$C$501,3,0)</f>
        <v>O'Donnell</v>
      </c>
      <c r="I3232" s="6" t="str">
        <f>VLOOKUP($F$10:$F$4815,'Customer Info'!$A$1:$E$501,5,0)</f>
        <v>Perth</v>
      </c>
      <c r="J3232" s="2" t="s">
        <v>75</v>
      </c>
      <c r="K3232" s="7" t="str">
        <f>VLOOKUP($J:$J,'Product Details'!$B:$C,2,0)</f>
        <v>Office_Supplies</v>
      </c>
      <c r="L3232" s="7" t="str">
        <f>VLOOKUP($J:$J,'Product Details'!$B:$D,3,0)</f>
        <v>Fasteners</v>
      </c>
      <c r="M3232" s="7"/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334</v>
      </c>
      <c r="S3232" s="2">
        <v>30</v>
      </c>
      <c r="T3232" s="9">
        <f t="shared" si="252"/>
        <v>364</v>
      </c>
      <c r="U3232" s="9">
        <f t="shared" si="253"/>
        <v>54</v>
      </c>
      <c r="V3232" s="2" t="s">
        <v>64</v>
      </c>
      <c r="W3232" s="10">
        <f t="shared" si="254"/>
        <v>0.02</v>
      </c>
    </row>
    <row r="3233" spans="1:23" x14ac:dyDescent="0.25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VLOOKUP(F3233:F8038,'Customer Info'!A:B,2,0)</f>
        <v>Jas</v>
      </c>
      <c r="H3233" s="6" t="str">
        <f>VLOOKUP($F$10:$F$4815,'Customer Info'!$A$1:$C$501,3,0)</f>
        <v>O'Carroll</v>
      </c>
      <c r="I3233" s="6" t="str">
        <f>VLOOKUP($F$10:$F$4815,'Customer Info'!$A$1:$E$501,5,0)</f>
        <v>Essen</v>
      </c>
      <c r="J3233" s="2" t="s">
        <v>78</v>
      </c>
      <c r="K3233" s="7" t="str">
        <f>VLOOKUP($J:$J,'Product Details'!$B:$C,2,0)</f>
        <v>Office_Supplies</v>
      </c>
      <c r="L3233" s="7" t="str">
        <f>VLOOKUP($J:$J,'Product Details'!$B:$D,3,0)</f>
        <v>Supplies</v>
      </c>
      <c r="M3233" s="7"/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21423</v>
      </c>
      <c r="S3233" s="2">
        <v>34</v>
      </c>
      <c r="T3233" s="9">
        <f t="shared" si="252"/>
        <v>21457</v>
      </c>
      <c r="U3233" s="9">
        <f t="shared" si="253"/>
        <v>1834</v>
      </c>
      <c r="V3233" s="2" t="s">
        <v>31</v>
      </c>
      <c r="W3233" s="10">
        <f t="shared" si="254"/>
        <v>0.05</v>
      </c>
    </row>
    <row r="3234" spans="1:23" x14ac:dyDescent="0.25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VLOOKUP(F3234:F8039,'Customer Info'!A:B,2,0)</f>
        <v>Olvera</v>
      </c>
      <c r="H3234" s="6" t="str">
        <f>VLOOKUP($F$10:$F$4815,'Customer Info'!$A$1:$C$501,3,0)</f>
        <v>Toch</v>
      </c>
      <c r="I3234" s="6" t="str">
        <f>VLOOKUP($F$10:$F$4815,'Customer Info'!$A$1:$E$501,5,0)</f>
        <v>Wollongong</v>
      </c>
      <c r="J3234" s="2" t="s">
        <v>623</v>
      </c>
      <c r="K3234" s="7" t="str">
        <f>VLOOKUP($J:$J,'Product Details'!$B:$C,2,0)</f>
        <v>Office_Supplies</v>
      </c>
      <c r="L3234" s="7" t="str">
        <f>VLOOKUP($J:$J,'Product Details'!$B:$D,3,0)</f>
        <v>Storage</v>
      </c>
      <c r="M3234" s="7"/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21063</v>
      </c>
      <c r="S3234" s="2">
        <v>86</v>
      </c>
      <c r="T3234" s="9">
        <f t="shared" si="252"/>
        <v>21149</v>
      </c>
      <c r="U3234" s="9">
        <f t="shared" si="253"/>
        <v>1091</v>
      </c>
      <c r="V3234" s="2" t="s">
        <v>34</v>
      </c>
      <c r="W3234" s="10">
        <f t="shared" si="254"/>
        <v>0.05</v>
      </c>
    </row>
    <row r="3235" spans="1:23" x14ac:dyDescent="0.25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VLOOKUP(F3235:F8040,'Customer Info'!A:B,2,0)</f>
        <v>Ann</v>
      </c>
      <c r="H3235" s="6" t="str">
        <f>VLOOKUP($F$10:$F$4815,'Customer Info'!$A$1:$C$501,3,0)</f>
        <v>Chong</v>
      </c>
      <c r="I3235" s="6" t="str">
        <f>VLOOKUP($F$10:$F$4815,'Customer Info'!$A$1:$E$501,5,0)</f>
        <v>Sydney</v>
      </c>
      <c r="J3235" s="2" t="s">
        <v>383</v>
      </c>
      <c r="K3235" s="7" t="str">
        <f>VLOOKUP($J:$J,'Product Details'!$B:$C,2,0)</f>
        <v>Office_Supplies</v>
      </c>
      <c r="L3235" s="7" t="str">
        <f>VLOOKUP($J:$J,'Product Details'!$B:$D,3,0)</f>
        <v>Storage</v>
      </c>
      <c r="M3235" s="7"/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288</v>
      </c>
      <c r="S3235" s="2">
        <v>30</v>
      </c>
      <c r="T3235" s="9">
        <f t="shared" si="252"/>
        <v>318</v>
      </c>
      <c r="U3235" s="9">
        <f t="shared" si="253"/>
        <v>54</v>
      </c>
      <c r="V3235" s="2" t="s">
        <v>64</v>
      </c>
      <c r="W3235" s="10">
        <f t="shared" si="254"/>
        <v>0.02</v>
      </c>
    </row>
    <row r="3236" spans="1:23" x14ac:dyDescent="0.25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VLOOKUP(F3236:F8041,'Customer Info'!A:B,2,0)</f>
        <v>Natalie</v>
      </c>
      <c r="H3236" s="6" t="str">
        <f>VLOOKUP($F$10:$F$4815,'Customer Info'!$A$1:$C$501,3,0)</f>
        <v>Webber</v>
      </c>
      <c r="I3236" s="6" t="str">
        <f>VLOOKUP($F$10:$F$4815,'Customer Info'!$A$1:$E$501,5,0)</f>
        <v>Ningbo</v>
      </c>
      <c r="J3236" s="2" t="s">
        <v>612</v>
      </c>
      <c r="K3236" s="7" t="str">
        <f>VLOOKUP($J:$J,'Product Details'!$B:$C,2,0)</f>
        <v>Technology</v>
      </c>
      <c r="L3236" s="7" t="str">
        <f>VLOOKUP($J:$J,'Product Details'!$B:$D,3,0)</f>
        <v>Phones</v>
      </c>
      <c r="M3236" s="7"/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417</v>
      </c>
      <c r="S3236" s="2">
        <v>30</v>
      </c>
      <c r="T3236" s="9">
        <f t="shared" si="252"/>
        <v>447</v>
      </c>
      <c r="U3236" s="9">
        <f t="shared" si="253"/>
        <v>48</v>
      </c>
      <c r="V3236" s="2" t="s">
        <v>31</v>
      </c>
      <c r="W3236" s="10">
        <f t="shared" si="254"/>
        <v>0.02</v>
      </c>
    </row>
    <row r="3237" spans="1:23" x14ac:dyDescent="0.25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VLOOKUP(F3237:F8042,'Customer Info'!A:B,2,0)</f>
        <v>Rachel</v>
      </c>
      <c r="H3237" s="6" t="str">
        <f>VLOOKUP($F$10:$F$4815,'Customer Info'!$A$1:$C$501,3,0)</f>
        <v>Payne</v>
      </c>
      <c r="I3237" s="6" t="str">
        <f>VLOOKUP($F$10:$F$4815,'Customer Info'!$A$1:$E$501,5,0)</f>
        <v>Fuzhou</v>
      </c>
      <c r="J3237" s="2" t="s">
        <v>173</v>
      </c>
      <c r="K3237" s="7" t="str">
        <f>VLOOKUP($J:$J,'Product Details'!$B:$C,2,0)</f>
        <v>Office_Supplies</v>
      </c>
      <c r="L3237" s="7" t="str">
        <f>VLOOKUP($J:$J,'Product Details'!$B:$D,3,0)</f>
        <v>Fasteners</v>
      </c>
      <c r="M3237" s="7"/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5052</v>
      </c>
      <c r="S3237" s="2">
        <v>37</v>
      </c>
      <c r="T3237" s="9">
        <f t="shared" si="252"/>
        <v>5089</v>
      </c>
      <c r="U3237" s="9">
        <f t="shared" si="253"/>
        <v>273</v>
      </c>
      <c r="V3237" s="2" t="s">
        <v>34</v>
      </c>
      <c r="W3237" s="10">
        <f t="shared" si="254"/>
        <v>0.05</v>
      </c>
    </row>
    <row r="3238" spans="1:23" x14ac:dyDescent="0.25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VLOOKUP(F3238:F8043,'Customer Info'!A:B,2,0)</f>
        <v>Adrian</v>
      </c>
      <c r="H3238" s="6" t="str">
        <f>VLOOKUP($F$10:$F$4815,'Customer Info'!$A$1:$C$501,3,0)</f>
        <v>Barton</v>
      </c>
      <c r="I3238" s="6" t="str">
        <f>VLOOKUP($F$10:$F$4815,'Customer Info'!$A$1:$E$501,5,0)</f>
        <v>Wetzlar</v>
      </c>
      <c r="J3238" s="2" t="s">
        <v>1397</v>
      </c>
      <c r="K3238" s="7" t="str">
        <f>VLOOKUP($J:$J,'Product Details'!$B:$C,2,0)</f>
        <v>Technology</v>
      </c>
      <c r="L3238" s="7" t="str">
        <f>VLOOKUP($J:$J,'Product Details'!$B:$D,3,0)</f>
        <v>Phones</v>
      </c>
      <c r="M3238" s="7"/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14700</v>
      </c>
      <c r="S3238" s="2">
        <v>71</v>
      </c>
      <c r="T3238" s="9">
        <f t="shared" si="252"/>
        <v>14771</v>
      </c>
      <c r="U3238" s="9">
        <f t="shared" si="253"/>
        <v>1285</v>
      </c>
      <c r="V3238" s="2" t="s">
        <v>34</v>
      </c>
      <c r="W3238" s="10">
        <f t="shared" si="254"/>
        <v>0.05</v>
      </c>
    </row>
    <row r="3239" spans="1:23" x14ac:dyDescent="0.25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VLOOKUP(F3239:F8044,'Customer Info'!A:B,2,0)</f>
        <v>Thea</v>
      </c>
      <c r="H3239" s="6" t="str">
        <f>VLOOKUP($F$10:$F$4815,'Customer Info'!$A$1:$C$501,3,0)</f>
        <v>Hudgings</v>
      </c>
      <c r="I3239" s="6" t="str">
        <f>VLOOKUP($F$10:$F$4815,'Customer Info'!$A$1:$E$501,5,0)</f>
        <v>Anshan</v>
      </c>
      <c r="J3239" s="2" t="s">
        <v>349</v>
      </c>
      <c r="K3239" s="7" t="str">
        <f>VLOOKUP($J:$J,'Product Details'!$B:$C,2,0)</f>
        <v>Furniture</v>
      </c>
      <c r="L3239" s="7" t="str">
        <f>VLOOKUP($J:$J,'Product Details'!$B:$D,3,0)</f>
        <v>Furnishings</v>
      </c>
      <c r="M3239" s="7"/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1533</v>
      </c>
      <c r="S3239" s="2">
        <v>23</v>
      </c>
      <c r="T3239" s="9">
        <f t="shared" si="252"/>
        <v>1556</v>
      </c>
      <c r="U3239" s="9">
        <f t="shared" si="253"/>
        <v>152</v>
      </c>
      <c r="V3239" s="2" t="s">
        <v>64</v>
      </c>
      <c r="W3239" s="10">
        <f t="shared" si="254"/>
        <v>0.02</v>
      </c>
    </row>
    <row r="3240" spans="1:23" x14ac:dyDescent="0.25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VLOOKUP(F3240:F8045,'Customer Info'!A:B,2,0)</f>
        <v>Emily</v>
      </c>
      <c r="H3240" s="6" t="str">
        <f>VLOOKUP($F$10:$F$4815,'Customer Info'!$A$1:$C$501,3,0)</f>
        <v>Grady</v>
      </c>
      <c r="I3240" s="6" t="str">
        <f>VLOOKUP($F$10:$F$4815,'Customer Info'!$A$1:$E$501,5,0)</f>
        <v>Pimpri</v>
      </c>
      <c r="J3240" s="2" t="s">
        <v>1051</v>
      </c>
      <c r="K3240" s="7" t="str">
        <f>VLOOKUP($J:$J,'Product Details'!$B:$C,2,0)</f>
        <v>Technology</v>
      </c>
      <c r="L3240" s="7" t="str">
        <f>VLOOKUP($J:$J,'Product Details'!$B:$D,3,0)</f>
        <v>Copiers</v>
      </c>
      <c r="M3240" s="7"/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12174</v>
      </c>
      <c r="S3240" s="2">
        <v>56</v>
      </c>
      <c r="T3240" s="9">
        <f t="shared" si="252"/>
        <v>12230</v>
      </c>
      <c r="U3240" s="9">
        <f t="shared" si="253"/>
        <v>614</v>
      </c>
      <c r="V3240" s="2" t="s">
        <v>34</v>
      </c>
      <c r="W3240" s="10">
        <f t="shared" si="254"/>
        <v>0.05</v>
      </c>
    </row>
    <row r="3241" spans="1:23" x14ac:dyDescent="0.25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VLOOKUP(F3241:F8046,'Customer Info'!A:B,2,0)</f>
        <v>Yana</v>
      </c>
      <c r="H3241" s="6" t="str">
        <f>VLOOKUP($F$10:$F$4815,'Customer Info'!$A$1:$C$501,3,0)</f>
        <v>Sorensen</v>
      </c>
      <c r="I3241" s="6" t="str">
        <f>VLOOKUP($F$10:$F$4815,'Customer Info'!$A$1:$E$501,5,0)</f>
        <v>Bottrop</v>
      </c>
      <c r="J3241" s="2" t="s">
        <v>335</v>
      </c>
      <c r="K3241" s="7" t="str">
        <f>VLOOKUP($J:$J,'Product Details'!$B:$C,2,0)</f>
        <v>Office_Supplies</v>
      </c>
      <c r="L3241" s="7" t="str">
        <f>VLOOKUP($J:$J,'Product Details'!$B:$D,3,0)</f>
        <v>Paper</v>
      </c>
      <c r="M3241" s="7"/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13731</v>
      </c>
      <c r="S3241" s="2">
        <v>91</v>
      </c>
      <c r="T3241" s="9">
        <f t="shared" si="252"/>
        <v>13822</v>
      </c>
      <c r="U3241" s="9">
        <f t="shared" si="253"/>
        <v>982</v>
      </c>
      <c r="V3241" s="2" t="s">
        <v>64</v>
      </c>
      <c r="W3241" s="10">
        <f t="shared" si="254"/>
        <v>0.05</v>
      </c>
    </row>
    <row r="3242" spans="1:23" x14ac:dyDescent="0.25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VLOOKUP(F3242:F8047,'Customer Info'!A:B,2,0)</f>
        <v>Sam</v>
      </c>
      <c r="H3242" s="6" t="str">
        <f>VLOOKUP($F$10:$F$4815,'Customer Info'!$A$1:$C$501,3,0)</f>
        <v>Craven</v>
      </c>
      <c r="I3242" s="6" t="str">
        <f>VLOOKUP($F$10:$F$4815,'Customer Info'!$A$1:$E$501,5,0)</f>
        <v>Hyderabad</v>
      </c>
      <c r="J3242" s="2" t="s">
        <v>351</v>
      </c>
      <c r="K3242" s="7" t="str">
        <f>VLOOKUP($J:$J,'Product Details'!$B:$C,2,0)</f>
        <v>Furniture</v>
      </c>
      <c r="L3242" s="7" t="str">
        <f>VLOOKUP($J:$J,'Product Details'!$B:$D,3,0)</f>
        <v>Tables</v>
      </c>
      <c r="M3242" s="7"/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123310</v>
      </c>
      <c r="S3242" s="2">
        <v>47</v>
      </c>
      <c r="T3242" s="9">
        <f t="shared" si="252"/>
        <v>123357</v>
      </c>
      <c r="U3242" s="9">
        <f t="shared" si="253"/>
        <v>8052</v>
      </c>
      <c r="V3242" s="2" t="s">
        <v>34</v>
      </c>
      <c r="W3242" s="10">
        <f t="shared" si="254"/>
        <v>0.12</v>
      </c>
    </row>
    <row r="3243" spans="1:23" x14ac:dyDescent="0.25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VLOOKUP(F3243:F8048,'Customer Info'!A:B,2,0)</f>
        <v>Candace</v>
      </c>
      <c r="H3243" s="6" t="str">
        <f>VLOOKUP($F$10:$F$4815,'Customer Info'!$A$1:$C$501,3,0)</f>
        <v>McMahon</v>
      </c>
      <c r="I3243" s="6" t="str">
        <f>VLOOKUP($F$10:$F$4815,'Customer Info'!$A$1:$E$501,5,0)</f>
        <v>Canberra</v>
      </c>
      <c r="J3243" s="2" t="s">
        <v>286</v>
      </c>
      <c r="K3243" s="7" t="str">
        <f>VLOOKUP($J:$J,'Product Details'!$B:$C,2,0)</f>
        <v>Technology</v>
      </c>
      <c r="L3243" s="7" t="str">
        <f>VLOOKUP($J:$J,'Product Details'!$B:$D,3,0)</f>
        <v>Phones</v>
      </c>
      <c r="M3243" s="7"/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1533</v>
      </c>
      <c r="S3243" s="2">
        <v>57</v>
      </c>
      <c r="T3243" s="9">
        <f t="shared" si="252"/>
        <v>1590</v>
      </c>
      <c r="U3243" s="9">
        <f t="shared" si="253"/>
        <v>184</v>
      </c>
      <c r="V3243" s="2" t="s">
        <v>34</v>
      </c>
      <c r="W3243" s="10">
        <f t="shared" si="254"/>
        <v>0.02</v>
      </c>
    </row>
    <row r="3244" spans="1:23" x14ac:dyDescent="0.25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VLOOKUP(F3244:F8049,'Customer Info'!A:B,2,0)</f>
        <v>Adam</v>
      </c>
      <c r="H3244" s="6" t="str">
        <f>VLOOKUP($F$10:$F$4815,'Customer Info'!$A$1:$C$501,3,0)</f>
        <v>Bellavance</v>
      </c>
      <c r="I3244" s="6" t="str">
        <f>VLOOKUP($F$10:$F$4815,'Customer Info'!$A$1:$E$501,5,0)</f>
        <v>Medan</v>
      </c>
      <c r="J3244" s="2" t="s">
        <v>377</v>
      </c>
      <c r="K3244" s="7" t="str">
        <f>VLOOKUP($J:$J,'Product Details'!$B:$C,2,0)</f>
        <v>Furniture</v>
      </c>
      <c r="L3244" s="7" t="str">
        <f>VLOOKUP($J:$J,'Product Details'!$B:$D,3,0)</f>
        <v>Tables</v>
      </c>
      <c r="M3244" s="7"/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265643</v>
      </c>
      <c r="S3244" s="2">
        <v>51</v>
      </c>
      <c r="T3244" s="9">
        <f t="shared" si="252"/>
        <v>265694</v>
      </c>
      <c r="U3244" s="9">
        <f t="shared" si="253"/>
        <v>21982</v>
      </c>
      <c r="V3244" s="2" t="s">
        <v>64</v>
      </c>
      <c r="W3244" s="10">
        <f t="shared" si="254"/>
        <v>0.15</v>
      </c>
    </row>
    <row r="3245" spans="1:23" x14ac:dyDescent="0.25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VLOOKUP(F3245:F8050,'Customer Info'!A:B,2,0)</f>
        <v>Joy</v>
      </c>
      <c r="H3245" s="6" t="str">
        <f>VLOOKUP($F$10:$F$4815,'Customer Info'!$A$1:$C$501,3,0)</f>
        <v>Bell</v>
      </c>
      <c r="I3245" s="6" t="str">
        <f>VLOOKUP($F$10:$F$4815,'Customer Info'!$A$1:$E$501,5,0)</f>
        <v>Vijayawada</v>
      </c>
      <c r="J3245" s="2" t="s">
        <v>894</v>
      </c>
      <c r="K3245" s="7" t="str">
        <f>VLOOKUP($J:$J,'Product Details'!$B:$C,2,0)</f>
        <v>Technology</v>
      </c>
      <c r="L3245" s="7" t="str">
        <f>VLOOKUP($J:$J,'Product Details'!$B:$D,3,0)</f>
        <v>Machines</v>
      </c>
      <c r="M3245" s="7"/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5748</v>
      </c>
      <c r="S3245" s="2">
        <v>60</v>
      </c>
      <c r="T3245" s="9">
        <f t="shared" si="252"/>
        <v>5808</v>
      </c>
      <c r="U3245" s="9">
        <f t="shared" si="253"/>
        <v>276</v>
      </c>
      <c r="V3245" s="2" t="s">
        <v>64</v>
      </c>
      <c r="W3245" s="10">
        <f t="shared" si="254"/>
        <v>0.05</v>
      </c>
    </row>
    <row r="3246" spans="1:23" x14ac:dyDescent="0.25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VLOOKUP(F3246:F8051,'Customer Info'!A:B,2,0)</f>
        <v>Jill</v>
      </c>
      <c r="H3246" s="6" t="str">
        <f>VLOOKUP($F$10:$F$4815,'Customer Info'!$A$1:$C$501,3,0)</f>
        <v>Fjeld</v>
      </c>
      <c r="I3246" s="6" t="str">
        <f>VLOOKUP($F$10:$F$4815,'Customer Info'!$A$1:$E$501,5,0)</f>
        <v>Wollongong</v>
      </c>
      <c r="J3246" s="2" t="s">
        <v>1185</v>
      </c>
      <c r="K3246" s="7" t="str">
        <f>VLOOKUP($J:$J,'Product Details'!$B:$C,2,0)</f>
        <v>Office_Supplies</v>
      </c>
      <c r="L3246" s="7" t="str">
        <f>VLOOKUP($J:$J,'Product Details'!$B:$D,3,0)</f>
        <v>Envelopes</v>
      </c>
      <c r="M3246" s="7"/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13024</v>
      </c>
      <c r="S3246" s="2">
        <v>21</v>
      </c>
      <c r="T3246" s="9">
        <f t="shared" si="252"/>
        <v>13045</v>
      </c>
      <c r="U3246" s="9">
        <f t="shared" si="253"/>
        <v>869</v>
      </c>
      <c r="V3246" s="2" t="s">
        <v>31</v>
      </c>
      <c r="W3246" s="10">
        <f t="shared" si="254"/>
        <v>0.05</v>
      </c>
    </row>
    <row r="3247" spans="1:23" x14ac:dyDescent="0.25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VLOOKUP(F3247:F8052,'Customer Info'!A:B,2,0)</f>
        <v>Laurel</v>
      </c>
      <c r="H3247" s="6" t="str">
        <f>VLOOKUP($F$10:$F$4815,'Customer Info'!$A$1:$C$501,3,0)</f>
        <v>Beltran</v>
      </c>
      <c r="I3247" s="6" t="str">
        <f>VLOOKUP($F$10:$F$4815,'Customer Info'!$A$1:$E$501,5,0)</f>
        <v>Melbourne</v>
      </c>
      <c r="J3247" s="2" t="s">
        <v>1168</v>
      </c>
      <c r="K3247" s="7" t="str">
        <f>VLOOKUP($J:$J,'Product Details'!$B:$C,2,0)</f>
        <v>Office_Supplies</v>
      </c>
      <c r="L3247" s="7" t="str">
        <f>VLOOKUP($J:$J,'Product Details'!$B:$D,3,0)</f>
        <v>Supplies</v>
      </c>
      <c r="M3247" s="7"/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4500</v>
      </c>
      <c r="S3247" s="2">
        <v>62</v>
      </c>
      <c r="T3247" s="9">
        <f t="shared" si="252"/>
        <v>4562</v>
      </c>
      <c r="U3247" s="9">
        <f t="shared" si="253"/>
        <v>148</v>
      </c>
      <c r="V3247" s="2" t="s">
        <v>64</v>
      </c>
      <c r="W3247" s="10">
        <f t="shared" si="254"/>
        <v>0.02</v>
      </c>
    </row>
    <row r="3248" spans="1:23" x14ac:dyDescent="0.25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VLOOKUP(F3248:F8053,'Customer Info'!A:B,2,0)</f>
        <v>Tracy</v>
      </c>
      <c r="H3248" s="6" t="str">
        <f>VLOOKUP($F$10:$F$4815,'Customer Info'!$A$1:$C$501,3,0)</f>
        <v>Blumstein</v>
      </c>
      <c r="I3248" s="6" t="str">
        <f>VLOOKUP($F$10:$F$4815,'Customer Info'!$A$1:$E$501,5,0)</f>
        <v>Guangzhou</v>
      </c>
      <c r="J3248" s="2" t="s">
        <v>94</v>
      </c>
      <c r="K3248" s="7" t="str">
        <f>VLOOKUP($J:$J,'Product Details'!$B:$C,2,0)</f>
        <v>Furniture</v>
      </c>
      <c r="L3248" s="7" t="str">
        <f>VLOOKUP($J:$J,'Product Details'!$B:$D,3,0)</f>
        <v>Bookcases</v>
      </c>
      <c r="M3248" s="7"/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672</v>
      </c>
      <c r="S3248" s="2">
        <v>10</v>
      </c>
      <c r="T3248" s="9">
        <f t="shared" si="252"/>
        <v>682</v>
      </c>
      <c r="U3248" s="9">
        <f t="shared" si="253"/>
        <v>73</v>
      </c>
      <c r="V3248" s="2" t="s">
        <v>34</v>
      </c>
      <c r="W3248" s="10">
        <f t="shared" si="254"/>
        <v>0.02</v>
      </c>
    </row>
    <row r="3249" spans="1:23" x14ac:dyDescent="0.25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VLOOKUP(F3249:F8054,'Customer Info'!A:B,2,0)</f>
        <v>Michael</v>
      </c>
      <c r="H3249" s="6" t="str">
        <f>VLOOKUP($F$10:$F$4815,'Customer Info'!$A$1:$C$501,3,0)</f>
        <v>Moore</v>
      </c>
      <c r="I3249" s="6" t="str">
        <f>VLOOKUP($F$10:$F$4815,'Customer Info'!$A$1:$E$501,5,0)</f>
        <v>Vadodara</v>
      </c>
      <c r="J3249" s="2" t="s">
        <v>1391</v>
      </c>
      <c r="K3249" s="7" t="str">
        <f>VLOOKUP($J:$J,'Product Details'!$B:$C,2,0)</f>
        <v>Furniture</v>
      </c>
      <c r="L3249" s="7" t="str">
        <f>VLOOKUP($J:$J,'Product Details'!$B:$D,3,0)</f>
        <v>Furnishings</v>
      </c>
      <c r="M3249" s="7"/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8492</v>
      </c>
      <c r="S3249" s="2">
        <v>100</v>
      </c>
      <c r="T3249" s="9">
        <f t="shared" si="252"/>
        <v>8592</v>
      </c>
      <c r="U3249" s="9">
        <f t="shared" si="253"/>
        <v>878</v>
      </c>
      <c r="V3249" s="2" t="s">
        <v>34</v>
      </c>
      <c r="W3249" s="10">
        <f t="shared" si="254"/>
        <v>0.05</v>
      </c>
    </row>
    <row r="3250" spans="1:23" x14ac:dyDescent="0.25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VLOOKUP(F3250:F8055,'Customer Info'!A:B,2,0)</f>
        <v>Craig</v>
      </c>
      <c r="H3250" s="6" t="str">
        <f>VLOOKUP($F$10:$F$4815,'Customer Info'!$A$1:$C$501,3,0)</f>
        <v>Carroll</v>
      </c>
      <c r="I3250" s="6" t="str">
        <f>VLOOKUP($F$10:$F$4815,'Customer Info'!$A$1:$E$501,5,0)</f>
        <v>Suzhou</v>
      </c>
      <c r="J3250" s="2" t="s">
        <v>564</v>
      </c>
      <c r="K3250" s="7" t="str">
        <f>VLOOKUP($J:$J,'Product Details'!$B:$C,2,0)</f>
        <v>Technology</v>
      </c>
      <c r="L3250" s="7" t="str">
        <f>VLOOKUP($J:$J,'Product Details'!$B:$D,3,0)</f>
        <v>Machines</v>
      </c>
      <c r="M3250" s="7"/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56</v>
      </c>
      <c r="S3250" s="2">
        <v>10</v>
      </c>
      <c r="T3250" s="9">
        <f t="shared" si="252"/>
        <v>66</v>
      </c>
      <c r="U3250" s="9">
        <f t="shared" si="253"/>
        <v>12</v>
      </c>
      <c r="V3250" s="2" t="s">
        <v>34</v>
      </c>
      <c r="W3250" s="10">
        <f t="shared" si="254"/>
        <v>0.02</v>
      </c>
    </row>
    <row r="3251" spans="1:23" x14ac:dyDescent="0.25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VLOOKUP(F3251:F8056,'Customer Info'!A:B,2,0)</f>
        <v>Ralph</v>
      </c>
      <c r="H3251" s="6" t="str">
        <f>VLOOKUP($F$10:$F$4815,'Customer Info'!$A$1:$C$501,3,0)</f>
        <v>Kennedy</v>
      </c>
      <c r="I3251" s="6" t="str">
        <f>VLOOKUP($F$10:$F$4815,'Customer Info'!$A$1:$E$501,5,0)</f>
        <v>Bundaberg</v>
      </c>
      <c r="J3251" s="2" t="s">
        <v>841</v>
      </c>
      <c r="K3251" s="7" t="str">
        <f>VLOOKUP($J:$J,'Product Details'!$B:$C,2,0)</f>
        <v>Office_Supplies</v>
      </c>
      <c r="L3251" s="7" t="str">
        <f>VLOOKUP($J:$J,'Product Details'!$B:$D,3,0)</f>
        <v>Envelopes</v>
      </c>
      <c r="M3251" s="7"/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1650</v>
      </c>
      <c r="S3251" s="2">
        <v>30</v>
      </c>
      <c r="T3251" s="9">
        <f t="shared" si="252"/>
        <v>1680</v>
      </c>
      <c r="U3251" s="9">
        <f t="shared" si="253"/>
        <v>94</v>
      </c>
      <c r="V3251" s="2" t="s">
        <v>64</v>
      </c>
      <c r="W3251" s="10">
        <f t="shared" si="254"/>
        <v>0.02</v>
      </c>
    </row>
    <row r="3252" spans="1:23" x14ac:dyDescent="0.25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VLOOKUP(F3252:F8057,'Customer Info'!A:B,2,0)</f>
        <v>Julie</v>
      </c>
      <c r="H3252" s="6" t="str">
        <f>VLOOKUP($F$10:$F$4815,'Customer Info'!$A$1:$C$501,3,0)</f>
        <v>Prescott</v>
      </c>
      <c r="I3252" s="6" t="str">
        <f>VLOOKUP($F$10:$F$4815,'Customer Info'!$A$1:$E$501,5,0)</f>
        <v>Norderstedt</v>
      </c>
      <c r="J3252" s="2" t="s">
        <v>51</v>
      </c>
      <c r="K3252" s="7" t="str">
        <f>VLOOKUP($J:$J,'Product Details'!$B:$C,2,0)</f>
        <v>Technology</v>
      </c>
      <c r="L3252" s="7" t="str">
        <f>VLOOKUP($J:$J,'Product Details'!$B:$D,3,0)</f>
        <v>Machines</v>
      </c>
      <c r="M3252" s="7"/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39800</v>
      </c>
      <c r="S3252" s="2">
        <v>71</v>
      </c>
      <c r="T3252" s="9">
        <f t="shared" si="252"/>
        <v>39871</v>
      </c>
      <c r="U3252" s="9">
        <f t="shared" si="253"/>
        <v>2996</v>
      </c>
      <c r="V3252" s="2" t="s">
        <v>72</v>
      </c>
      <c r="W3252" s="10">
        <f t="shared" si="254"/>
        <v>7.0000000000000007E-2</v>
      </c>
    </row>
    <row r="3253" spans="1:23" x14ac:dyDescent="0.25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VLOOKUP(F3253:F8058,'Customer Info'!A:B,2,0)</f>
        <v>Stuart</v>
      </c>
      <c r="H3253" s="6" t="str">
        <f>VLOOKUP($F$10:$F$4815,'Customer Info'!$A$1:$C$501,3,0)</f>
        <v>Calhoun</v>
      </c>
      <c r="I3253" s="6" t="str">
        <f>VLOOKUP($F$10:$F$4815,'Customer Info'!$A$1:$E$501,5,0)</f>
        <v>Pforzheim</v>
      </c>
      <c r="J3253" s="2" t="s">
        <v>337</v>
      </c>
      <c r="K3253" s="7" t="str">
        <f>VLOOKUP($J:$J,'Product Details'!$B:$C,2,0)</f>
        <v>Technology</v>
      </c>
      <c r="L3253" s="7" t="str">
        <f>VLOOKUP($J:$J,'Product Details'!$B:$D,3,0)</f>
        <v>Phones</v>
      </c>
      <c r="M3253" s="7"/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26214</v>
      </c>
      <c r="S3253" s="2">
        <v>76</v>
      </c>
      <c r="T3253" s="9">
        <f t="shared" si="252"/>
        <v>26290</v>
      </c>
      <c r="U3253" s="9">
        <f t="shared" si="253"/>
        <v>1804</v>
      </c>
      <c r="V3253" s="2" t="s">
        <v>64</v>
      </c>
      <c r="W3253" s="10">
        <f t="shared" si="254"/>
        <v>7.0000000000000007E-2</v>
      </c>
    </row>
    <row r="3254" spans="1:23" x14ac:dyDescent="0.25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VLOOKUP(F3254:F8059,'Customer Info'!A:B,2,0)</f>
        <v>Ben</v>
      </c>
      <c r="H3254" s="6" t="str">
        <f>VLOOKUP($F$10:$F$4815,'Customer Info'!$A$1:$C$501,3,0)</f>
        <v>Peterman</v>
      </c>
      <c r="I3254" s="6" t="str">
        <f>VLOOKUP($F$10:$F$4815,'Customer Info'!$A$1:$E$501,5,0)</f>
        <v>Bielefeld</v>
      </c>
      <c r="J3254" s="2" t="s">
        <v>860</v>
      </c>
      <c r="K3254" s="7" t="str">
        <f>VLOOKUP($J:$J,'Product Details'!$B:$C,2,0)</f>
        <v>Furniture</v>
      </c>
      <c r="L3254" s="7" t="str">
        <f>VLOOKUP($J:$J,'Product Details'!$B:$D,3,0)</f>
        <v>Bookcases</v>
      </c>
      <c r="M3254" s="7"/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2367</v>
      </c>
      <c r="S3254" s="2">
        <v>60</v>
      </c>
      <c r="T3254" s="9">
        <f t="shared" si="252"/>
        <v>2427</v>
      </c>
      <c r="U3254" s="9">
        <f t="shared" si="253"/>
        <v>210</v>
      </c>
      <c r="V3254" s="2" t="s">
        <v>72</v>
      </c>
      <c r="W3254" s="10">
        <f t="shared" si="254"/>
        <v>0.02</v>
      </c>
    </row>
    <row r="3255" spans="1:23" x14ac:dyDescent="0.25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VLOOKUP(F3255:F8060,'Customer Info'!A:B,2,0)</f>
        <v>Resi</v>
      </c>
      <c r="H3255" s="6" t="str">
        <f>VLOOKUP($F$10:$F$4815,'Customer Info'!$A$1:$C$501,3,0)</f>
        <v>Pšlking</v>
      </c>
      <c r="I3255" s="6" t="str">
        <f>VLOOKUP($F$10:$F$4815,'Customer Info'!$A$1:$E$501,5,0)</f>
        <v>Gelsenkirchen</v>
      </c>
      <c r="J3255" s="2" t="s">
        <v>860</v>
      </c>
      <c r="K3255" s="7" t="str">
        <f>VLOOKUP($J:$J,'Product Details'!$B:$C,2,0)</f>
        <v>Furniture</v>
      </c>
      <c r="L3255" s="7" t="str">
        <f>VLOOKUP($J:$J,'Product Details'!$B:$D,3,0)</f>
        <v>Bookcases</v>
      </c>
      <c r="M3255" s="7"/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4767</v>
      </c>
      <c r="S3255" s="2">
        <v>27</v>
      </c>
      <c r="T3255" s="9">
        <f t="shared" si="252"/>
        <v>4794</v>
      </c>
      <c r="U3255" s="9">
        <f t="shared" si="253"/>
        <v>300</v>
      </c>
      <c r="V3255" s="2" t="s">
        <v>34</v>
      </c>
      <c r="W3255" s="10">
        <f t="shared" si="254"/>
        <v>0.02</v>
      </c>
    </row>
    <row r="3256" spans="1:23" x14ac:dyDescent="0.25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VLOOKUP(F3256:F8061,'Customer Info'!A:B,2,0)</f>
        <v>Dana</v>
      </c>
      <c r="H3256" s="6" t="str">
        <f>VLOOKUP($F$10:$F$4815,'Customer Info'!$A$1:$C$501,3,0)</f>
        <v>Kaydos</v>
      </c>
      <c r="I3256" s="6" t="str">
        <f>VLOOKUP($F$10:$F$4815,'Customer Info'!$A$1:$E$501,5,0)</f>
        <v>Nagercoil</v>
      </c>
      <c r="J3256" s="2" t="s">
        <v>415</v>
      </c>
      <c r="K3256" s="7" t="str">
        <f>VLOOKUP($J:$J,'Product Details'!$B:$C,2,0)</f>
        <v>Furniture</v>
      </c>
      <c r="L3256" s="7" t="str">
        <f>VLOOKUP($J:$J,'Product Details'!$B:$D,3,0)</f>
        <v>Furnishings</v>
      </c>
      <c r="M3256" s="7"/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5538</v>
      </c>
      <c r="S3256" s="2">
        <v>80</v>
      </c>
      <c r="T3256" s="9">
        <f t="shared" si="252"/>
        <v>5618</v>
      </c>
      <c r="U3256" s="9">
        <f t="shared" si="253"/>
        <v>344</v>
      </c>
      <c r="V3256" s="2" t="s">
        <v>64</v>
      </c>
      <c r="W3256" s="10">
        <f t="shared" si="254"/>
        <v>0.05</v>
      </c>
    </row>
    <row r="3257" spans="1:23" x14ac:dyDescent="0.25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VLOOKUP(F3257:F8062,'Customer Info'!A:B,2,0)</f>
        <v>Eric</v>
      </c>
      <c r="H3257" s="6" t="str">
        <f>VLOOKUP($F$10:$F$4815,'Customer Info'!$A$1:$C$501,3,0)</f>
        <v>Barreto</v>
      </c>
      <c r="I3257" s="6" t="str">
        <f>VLOOKUP($F$10:$F$4815,'Customer Info'!$A$1:$E$501,5,0)</f>
        <v>Liaoyang</v>
      </c>
      <c r="J3257" s="2" t="s">
        <v>184</v>
      </c>
      <c r="K3257" s="7" t="str">
        <f>VLOOKUP($J:$J,'Product Details'!$B:$C,2,0)</f>
        <v>Furniture</v>
      </c>
      <c r="L3257" s="7" t="str">
        <f>VLOOKUP($J:$J,'Product Details'!$B:$D,3,0)</f>
        <v>Tables</v>
      </c>
      <c r="M3257" s="7"/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15336</v>
      </c>
      <c r="S3257" s="2">
        <v>57</v>
      </c>
      <c r="T3257" s="9">
        <f t="shared" si="252"/>
        <v>15393</v>
      </c>
      <c r="U3257" s="9">
        <f t="shared" si="253"/>
        <v>777</v>
      </c>
      <c r="V3257" s="2" t="s">
        <v>64</v>
      </c>
      <c r="W3257" s="10">
        <f t="shared" si="254"/>
        <v>0.05</v>
      </c>
    </row>
    <row r="3258" spans="1:23" x14ac:dyDescent="0.25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VLOOKUP(F3258:F8063,'Customer Info'!A:B,2,0)</f>
        <v>Emily</v>
      </c>
      <c r="H3258" s="6" t="str">
        <f>VLOOKUP($F$10:$F$4815,'Customer Info'!$A$1:$C$501,3,0)</f>
        <v>Burns</v>
      </c>
      <c r="I3258" s="6" t="str">
        <f>VLOOKUP($F$10:$F$4815,'Customer Info'!$A$1:$E$501,5,0)</f>
        <v>Nasik</v>
      </c>
      <c r="J3258" s="2" t="s">
        <v>752</v>
      </c>
      <c r="K3258" s="7" t="str">
        <f>VLOOKUP($J:$J,'Product Details'!$B:$C,2,0)</f>
        <v>Office_Supplies</v>
      </c>
      <c r="L3258" s="7" t="str">
        <f>VLOOKUP($J:$J,'Product Details'!$B:$D,3,0)</f>
        <v>Envelopes</v>
      </c>
      <c r="M3258" s="7"/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8250</v>
      </c>
      <c r="S3258" s="2">
        <v>42</v>
      </c>
      <c r="T3258" s="9">
        <f t="shared" si="252"/>
        <v>8292</v>
      </c>
      <c r="U3258" s="9">
        <f t="shared" si="253"/>
        <v>362</v>
      </c>
      <c r="V3258" s="2" t="s">
        <v>34</v>
      </c>
      <c r="W3258" s="10">
        <f t="shared" si="254"/>
        <v>0.05</v>
      </c>
    </row>
    <row r="3259" spans="1:23" x14ac:dyDescent="0.25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VLOOKUP(F3259:F8064,'Customer Info'!A:B,2,0)</f>
        <v>Catherine</v>
      </c>
      <c r="H3259" s="6" t="str">
        <f>VLOOKUP($F$10:$F$4815,'Customer Info'!$A$1:$C$501,3,0)</f>
        <v>Glotzbach</v>
      </c>
      <c r="I3259" s="6" t="str">
        <f>VLOOKUP($F$10:$F$4815,'Customer Info'!$A$1:$E$501,5,0)</f>
        <v>Bochum</v>
      </c>
      <c r="J3259" s="2" t="s">
        <v>417</v>
      </c>
      <c r="K3259" s="7" t="str">
        <f>VLOOKUP($J:$J,'Product Details'!$B:$C,2,0)</f>
        <v>Technology</v>
      </c>
      <c r="L3259" s="7" t="str">
        <f>VLOOKUP($J:$J,'Product Details'!$B:$D,3,0)</f>
        <v>Phones</v>
      </c>
      <c r="M3259" s="7"/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284</v>
      </c>
      <c r="S3259" s="2">
        <v>30</v>
      </c>
      <c r="T3259" s="9">
        <f t="shared" si="252"/>
        <v>314</v>
      </c>
      <c r="U3259" s="9">
        <f t="shared" si="253"/>
        <v>46</v>
      </c>
      <c r="V3259" s="2" t="s">
        <v>64</v>
      </c>
      <c r="W3259" s="10">
        <f t="shared" si="254"/>
        <v>0.02</v>
      </c>
    </row>
    <row r="3260" spans="1:23" x14ac:dyDescent="0.25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VLOOKUP(F3260:F8065,'Customer Info'!A:B,2,0)</f>
        <v>Eileen</v>
      </c>
      <c r="H3260" s="6" t="str">
        <f>VLOOKUP($F$10:$F$4815,'Customer Info'!$A$1:$C$501,3,0)</f>
        <v>Kiefer</v>
      </c>
      <c r="I3260" s="6" t="str">
        <f>VLOOKUP($F$10:$F$4815,'Customer Info'!$A$1:$E$501,5,0)</f>
        <v>Hamm</v>
      </c>
      <c r="J3260" s="2" t="s">
        <v>311</v>
      </c>
      <c r="K3260" s="7" t="str">
        <f>VLOOKUP($J:$J,'Product Details'!$B:$C,2,0)</f>
        <v>Technology</v>
      </c>
      <c r="L3260" s="7" t="str">
        <f>VLOOKUP($J:$J,'Product Details'!$B:$D,3,0)</f>
        <v>Copiers</v>
      </c>
      <c r="M3260" s="7"/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192</v>
      </c>
      <c r="S3260" s="2">
        <v>10</v>
      </c>
      <c r="T3260" s="9">
        <f t="shared" si="252"/>
        <v>202</v>
      </c>
      <c r="U3260" s="9">
        <f t="shared" si="253"/>
        <v>28</v>
      </c>
      <c r="V3260" s="2" t="s">
        <v>64</v>
      </c>
      <c r="W3260" s="10">
        <f t="shared" si="254"/>
        <v>0.02</v>
      </c>
    </row>
    <row r="3261" spans="1:23" x14ac:dyDescent="0.25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VLOOKUP(F3261:F8066,'Customer Info'!A:B,2,0)</f>
        <v>Catherine</v>
      </c>
      <c r="H3261" s="6" t="str">
        <f>VLOOKUP($F$10:$F$4815,'Customer Info'!$A$1:$C$501,3,0)</f>
        <v>Glotzbach</v>
      </c>
      <c r="I3261" s="6" t="str">
        <f>VLOOKUP($F$10:$F$4815,'Customer Info'!$A$1:$E$501,5,0)</f>
        <v>Bochum</v>
      </c>
      <c r="J3261" s="2" t="s">
        <v>436</v>
      </c>
      <c r="K3261" s="7" t="str">
        <f>VLOOKUP($J:$J,'Product Details'!$B:$C,2,0)</f>
        <v>Technology</v>
      </c>
      <c r="L3261" s="7" t="str">
        <f>VLOOKUP($J:$J,'Product Details'!$B:$D,3,0)</f>
        <v>Accessories</v>
      </c>
      <c r="M3261" s="7"/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2442</v>
      </c>
      <c r="S3261" s="2">
        <v>57</v>
      </c>
      <c r="T3261" s="9">
        <f t="shared" si="252"/>
        <v>2499</v>
      </c>
      <c r="U3261" s="9">
        <f t="shared" si="253"/>
        <v>195</v>
      </c>
      <c r="V3261" s="2" t="s">
        <v>34</v>
      </c>
      <c r="W3261" s="10">
        <f t="shared" si="254"/>
        <v>0.02</v>
      </c>
    </row>
    <row r="3262" spans="1:23" x14ac:dyDescent="0.25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VLOOKUP(F3262:F8067,'Customer Info'!A:B,2,0)</f>
        <v>Nathan</v>
      </c>
      <c r="H3262" s="6" t="str">
        <f>VLOOKUP($F$10:$F$4815,'Customer Info'!$A$1:$C$501,3,0)</f>
        <v>Gelder</v>
      </c>
      <c r="I3262" s="6" t="str">
        <f>VLOOKUP($F$10:$F$4815,'Customer Info'!$A$1:$E$501,5,0)</f>
        <v>Depok</v>
      </c>
      <c r="J3262" s="2" t="s">
        <v>208</v>
      </c>
      <c r="K3262" s="7" t="str">
        <f>VLOOKUP($J:$J,'Product Details'!$B:$C,2,0)</f>
        <v>Office_Supplies</v>
      </c>
      <c r="L3262" s="7" t="str">
        <f>VLOOKUP($J:$J,'Product Details'!$B:$D,3,0)</f>
        <v>Labels</v>
      </c>
      <c r="M3262" s="7"/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3596</v>
      </c>
      <c r="S3262" s="2">
        <v>54</v>
      </c>
      <c r="T3262" s="9">
        <f t="shared" si="252"/>
        <v>3650</v>
      </c>
      <c r="U3262" s="9">
        <f t="shared" si="253"/>
        <v>318</v>
      </c>
      <c r="V3262" s="2" t="s">
        <v>34</v>
      </c>
      <c r="W3262" s="10">
        <f t="shared" si="254"/>
        <v>0.02</v>
      </c>
    </row>
    <row r="3263" spans="1:23" x14ac:dyDescent="0.25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VLOOKUP(F3263:F8068,'Customer Info'!A:B,2,0)</f>
        <v>Maribeth</v>
      </c>
      <c r="H3263" s="6" t="str">
        <f>VLOOKUP($F$10:$F$4815,'Customer Info'!$A$1:$C$501,3,0)</f>
        <v>Dona</v>
      </c>
      <c r="I3263" s="6" t="str">
        <f>VLOOKUP($F$10:$F$4815,'Customer Info'!$A$1:$E$501,5,0)</f>
        <v>Adelaide</v>
      </c>
      <c r="J3263" s="2" t="s">
        <v>161</v>
      </c>
      <c r="K3263" s="7" t="str">
        <f>VLOOKUP($J:$J,'Product Details'!$B:$C,2,0)</f>
        <v>Office_Supplies</v>
      </c>
      <c r="L3263" s="7" t="str">
        <f>VLOOKUP($J:$J,'Product Details'!$B:$D,3,0)</f>
        <v>Storage</v>
      </c>
      <c r="M3263" s="7"/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7232</v>
      </c>
      <c r="S3263" s="2">
        <v>85</v>
      </c>
      <c r="T3263" s="9">
        <f t="shared" si="252"/>
        <v>7317</v>
      </c>
      <c r="U3263" s="9">
        <f t="shared" si="253"/>
        <v>357</v>
      </c>
      <c r="V3263" s="2" t="s">
        <v>64</v>
      </c>
      <c r="W3263" s="10">
        <f t="shared" si="254"/>
        <v>0.05</v>
      </c>
    </row>
    <row r="3264" spans="1:23" x14ac:dyDescent="0.25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VLOOKUP(F3264:F8069,'Customer Info'!A:B,2,0)</f>
        <v>Melanie</v>
      </c>
      <c r="H3264" s="6" t="str">
        <f>VLOOKUP($F$10:$F$4815,'Customer Info'!$A$1:$C$501,3,0)</f>
        <v>Seite</v>
      </c>
      <c r="I3264" s="6" t="str">
        <f>VLOOKUP($F$10:$F$4815,'Customer Info'!$A$1:$E$501,5,0)</f>
        <v>Xining</v>
      </c>
      <c r="J3264" s="2" t="s">
        <v>578</v>
      </c>
      <c r="K3264" s="7" t="str">
        <f>VLOOKUP($J:$J,'Product Details'!$B:$C,2,0)</f>
        <v>Office_Supplies</v>
      </c>
      <c r="L3264" s="7" t="str">
        <f>VLOOKUP($J:$J,'Product Details'!$B:$D,3,0)</f>
        <v>Envelopes</v>
      </c>
      <c r="M3264" s="7"/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4175</v>
      </c>
      <c r="S3264" s="2">
        <v>85</v>
      </c>
      <c r="T3264" s="9">
        <f t="shared" si="252"/>
        <v>4260</v>
      </c>
      <c r="U3264" s="9">
        <f t="shared" si="253"/>
        <v>280</v>
      </c>
      <c r="V3264" s="2" t="s">
        <v>72</v>
      </c>
      <c r="W3264" s="10">
        <f t="shared" si="254"/>
        <v>0.02</v>
      </c>
    </row>
    <row r="3265" spans="1:23" x14ac:dyDescent="0.25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VLOOKUP(F3265:F8070,'Customer Info'!A:B,2,0)</f>
        <v>Adam</v>
      </c>
      <c r="H3265" s="6" t="str">
        <f>VLOOKUP($F$10:$F$4815,'Customer Info'!$A$1:$C$501,3,0)</f>
        <v>Bellavance</v>
      </c>
      <c r="I3265" s="6" t="str">
        <f>VLOOKUP($F$10:$F$4815,'Customer Info'!$A$1:$E$501,5,0)</f>
        <v>Medan</v>
      </c>
      <c r="J3265" s="2" t="s">
        <v>500</v>
      </c>
      <c r="K3265" s="7" t="str">
        <f>VLOOKUP($J:$J,'Product Details'!$B:$C,2,0)</f>
        <v>Furniture</v>
      </c>
      <c r="L3265" s="7" t="str">
        <f>VLOOKUP($J:$J,'Product Details'!$B:$D,3,0)</f>
        <v>Tables</v>
      </c>
      <c r="M3265" s="7"/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1152</v>
      </c>
      <c r="S3265" s="2">
        <v>10</v>
      </c>
      <c r="T3265" s="9">
        <f t="shared" si="252"/>
        <v>1162</v>
      </c>
      <c r="U3265" s="9">
        <f t="shared" si="253"/>
        <v>118</v>
      </c>
      <c r="V3265" s="2" t="s">
        <v>34</v>
      </c>
      <c r="W3265" s="10">
        <f t="shared" si="254"/>
        <v>0.02</v>
      </c>
    </row>
    <row r="3266" spans="1:23" x14ac:dyDescent="0.25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VLOOKUP(F3266:F8071,'Customer Info'!A:B,2,0)</f>
        <v>Philip</v>
      </c>
      <c r="H3266" s="6" t="str">
        <f>VLOOKUP($F$10:$F$4815,'Customer Info'!$A$1:$C$501,3,0)</f>
        <v>Brown</v>
      </c>
      <c r="I3266" s="6" t="str">
        <f>VLOOKUP($F$10:$F$4815,'Customer Info'!$A$1:$E$501,5,0)</f>
        <v>Binjai</v>
      </c>
      <c r="J3266" s="2" t="s">
        <v>329</v>
      </c>
      <c r="K3266" s="7" t="str">
        <f>VLOOKUP($J:$J,'Product Details'!$B:$C,2,0)</f>
        <v>Office_Supplies</v>
      </c>
      <c r="L3266" s="7" t="str">
        <f>VLOOKUP($J:$J,'Product Details'!$B:$D,3,0)</f>
        <v>Appliances</v>
      </c>
      <c r="M3266" s="7"/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75868</v>
      </c>
      <c r="S3266" s="2">
        <v>35</v>
      </c>
      <c r="T3266" s="9">
        <f t="shared" si="252"/>
        <v>75903</v>
      </c>
      <c r="U3266" s="9">
        <f t="shared" si="253"/>
        <v>4962</v>
      </c>
      <c r="V3266" s="2" t="s">
        <v>34</v>
      </c>
      <c r="W3266" s="10">
        <f t="shared" si="254"/>
        <v>0.09</v>
      </c>
    </row>
    <row r="3267" spans="1:23" x14ac:dyDescent="0.25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VLOOKUP(F3267:F8072,'Customer Info'!A:B,2,0)</f>
        <v>Quincy</v>
      </c>
      <c r="H3267" s="6" t="str">
        <f>VLOOKUP($F$10:$F$4815,'Customer Info'!$A$1:$C$501,3,0)</f>
        <v>Jones</v>
      </c>
      <c r="I3267" s="6" t="str">
        <f>VLOOKUP($F$10:$F$4815,'Customer Info'!$A$1:$E$501,5,0)</f>
        <v>Gold Coast</v>
      </c>
      <c r="J3267" s="2" t="s">
        <v>533</v>
      </c>
      <c r="K3267" s="7" t="str">
        <f>VLOOKUP($J:$J,'Product Details'!$B:$C,2,0)</f>
        <v>Office_Supplies</v>
      </c>
      <c r="L3267" s="7" t="str">
        <f>VLOOKUP($J:$J,'Product Details'!$B:$D,3,0)</f>
        <v>Supplies</v>
      </c>
      <c r="M3267" s="7"/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9568</v>
      </c>
      <c r="S3267" s="2">
        <v>88</v>
      </c>
      <c r="T3267" s="9">
        <f t="shared" si="252"/>
        <v>9656</v>
      </c>
      <c r="U3267" s="9">
        <f t="shared" si="253"/>
        <v>620</v>
      </c>
      <c r="V3267" s="2" t="s">
        <v>64</v>
      </c>
      <c r="W3267" s="10">
        <f t="shared" si="254"/>
        <v>0.05</v>
      </c>
    </row>
    <row r="3268" spans="1:23" x14ac:dyDescent="0.25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VLOOKUP(F3268:F8073,'Customer Info'!A:B,2,0)</f>
        <v>Stefanie</v>
      </c>
      <c r="H3268" s="6" t="str">
        <f>VLOOKUP($F$10:$F$4815,'Customer Info'!$A$1:$C$501,3,0)</f>
        <v>Holloman</v>
      </c>
      <c r="I3268" s="6" t="str">
        <f>VLOOKUP($F$10:$F$4815,'Customer Info'!$A$1:$E$501,5,0)</f>
        <v>Durgapur</v>
      </c>
      <c r="J3268" s="2" t="s">
        <v>633</v>
      </c>
      <c r="K3268" s="7" t="str">
        <f>VLOOKUP($J:$J,'Product Details'!$B:$C,2,0)</f>
        <v>Office_Supplies</v>
      </c>
      <c r="L3268" s="7" t="str">
        <f>VLOOKUP($J:$J,'Product Details'!$B:$D,3,0)</f>
        <v>Appliances</v>
      </c>
      <c r="M3268" s="7"/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36060</v>
      </c>
      <c r="S3268" s="2">
        <v>96</v>
      </c>
      <c r="T3268" s="9">
        <f t="shared" si="252"/>
        <v>36156</v>
      </c>
      <c r="U3268" s="9">
        <f t="shared" si="253"/>
        <v>2471</v>
      </c>
      <c r="V3268" s="2" t="s">
        <v>64</v>
      </c>
      <c r="W3268" s="10">
        <f t="shared" si="254"/>
        <v>7.0000000000000007E-2</v>
      </c>
    </row>
    <row r="3269" spans="1:23" x14ac:dyDescent="0.25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VLOOKUP(F3269:F8074,'Customer Info'!A:B,2,0)</f>
        <v>Justin</v>
      </c>
      <c r="H3269" s="6" t="str">
        <f>VLOOKUP($F$10:$F$4815,'Customer Info'!$A$1:$C$501,3,0)</f>
        <v>Hirsh</v>
      </c>
      <c r="I3269" s="6" t="str">
        <f>VLOOKUP($F$10:$F$4815,'Customer Info'!$A$1:$E$501,5,0)</f>
        <v>Surakarta</v>
      </c>
      <c r="J3269" s="2" t="s">
        <v>274</v>
      </c>
      <c r="K3269" s="7" t="str">
        <f>VLOOKUP($J:$J,'Product Details'!$B:$C,2,0)</f>
        <v>Furniture</v>
      </c>
      <c r="L3269" s="7" t="str">
        <f>VLOOKUP($J:$J,'Product Details'!$B:$D,3,0)</f>
        <v>Tables</v>
      </c>
      <c r="M3269" s="7"/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1010</v>
      </c>
      <c r="S3269" s="2">
        <v>24</v>
      </c>
      <c r="T3269" s="9">
        <f t="shared" si="252"/>
        <v>1034</v>
      </c>
      <c r="U3269" s="9">
        <f t="shared" si="253"/>
        <v>108</v>
      </c>
      <c r="V3269" s="2" t="s">
        <v>34</v>
      </c>
      <c r="W3269" s="10">
        <f t="shared" si="254"/>
        <v>0.02</v>
      </c>
    </row>
    <row r="3270" spans="1:23" x14ac:dyDescent="0.25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VLOOKUP(F3270:F8075,'Customer Info'!A:B,2,0)</f>
        <v>Linda</v>
      </c>
      <c r="H3270" s="6" t="str">
        <f>VLOOKUP($F$10:$F$4815,'Customer Info'!$A$1:$C$501,3,0)</f>
        <v>Southworth</v>
      </c>
      <c r="I3270" s="6" t="str">
        <f>VLOOKUP($F$10:$F$4815,'Customer Info'!$A$1:$E$501,5,0)</f>
        <v>Brisbane</v>
      </c>
      <c r="J3270" s="2" t="s">
        <v>164</v>
      </c>
      <c r="K3270" s="7" t="str">
        <f>VLOOKUP($J:$J,'Product Details'!$B:$C,2,0)</f>
        <v>Office_Supplies</v>
      </c>
      <c r="L3270" s="7" t="str">
        <f>VLOOKUP($J:$J,'Product Details'!$B:$D,3,0)</f>
        <v>Appliances</v>
      </c>
      <c r="M3270" s="7"/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21195</v>
      </c>
      <c r="S3270" s="2">
        <v>61</v>
      </c>
      <c r="T3270" s="9">
        <f t="shared" si="252"/>
        <v>21256</v>
      </c>
      <c r="U3270" s="9">
        <f t="shared" si="253"/>
        <v>1621</v>
      </c>
      <c r="V3270" s="2" t="s">
        <v>34</v>
      </c>
      <c r="W3270" s="10">
        <f t="shared" si="254"/>
        <v>0.05</v>
      </c>
    </row>
    <row r="3271" spans="1:23" x14ac:dyDescent="0.25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VLOOKUP(F3271:F8076,'Customer Info'!A:B,2,0)</f>
        <v>Rick</v>
      </c>
      <c r="H3271" s="6" t="str">
        <f>VLOOKUP($F$10:$F$4815,'Customer Info'!$A$1:$C$501,3,0)</f>
        <v>Duston</v>
      </c>
      <c r="I3271" s="6" t="str">
        <f>VLOOKUP($F$10:$F$4815,'Customer Info'!$A$1:$E$501,5,0)</f>
        <v>Surakarta</v>
      </c>
      <c r="J3271" s="2" t="s">
        <v>103</v>
      </c>
      <c r="K3271" s="7" t="str">
        <f>VLOOKUP($J:$J,'Product Details'!$B:$C,2,0)</f>
        <v>Technology</v>
      </c>
      <c r="L3271" s="7" t="str">
        <f>VLOOKUP($J:$J,'Product Details'!$B:$D,3,0)</f>
        <v>Phones</v>
      </c>
      <c r="M3271" s="7"/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4084</v>
      </c>
      <c r="S3271" s="2">
        <v>30</v>
      </c>
      <c r="T3271" s="9">
        <f t="shared" si="252"/>
        <v>4114</v>
      </c>
      <c r="U3271" s="9">
        <f t="shared" si="253"/>
        <v>184</v>
      </c>
      <c r="V3271" s="2" t="s">
        <v>64</v>
      </c>
      <c r="W3271" s="10">
        <f t="shared" si="254"/>
        <v>0.02</v>
      </c>
    </row>
    <row r="3272" spans="1:23" x14ac:dyDescent="0.25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VLOOKUP(F3272:F8077,'Customer Info'!A:B,2,0)</f>
        <v>Laurel</v>
      </c>
      <c r="H3272" s="6" t="str">
        <f>VLOOKUP($F$10:$F$4815,'Customer Info'!$A$1:$C$501,3,0)</f>
        <v>Beltran</v>
      </c>
      <c r="I3272" s="6" t="str">
        <f>VLOOKUP($F$10:$F$4815,'Customer Info'!$A$1:$E$501,5,0)</f>
        <v>Bonn</v>
      </c>
      <c r="J3272" s="2" t="s">
        <v>669</v>
      </c>
      <c r="K3272" s="7" t="str">
        <f>VLOOKUP($J:$J,'Product Details'!$B:$C,2,0)</f>
        <v>Technology</v>
      </c>
      <c r="L3272" s="7" t="str">
        <f>VLOOKUP($J:$J,'Product Details'!$B:$D,3,0)</f>
        <v>Phones</v>
      </c>
      <c r="M3272" s="7"/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2553</v>
      </c>
      <c r="S3272" s="2">
        <v>42</v>
      </c>
      <c r="T3272" s="9">
        <f t="shared" si="252"/>
        <v>2595</v>
      </c>
      <c r="U3272" s="9">
        <f t="shared" si="253"/>
        <v>276</v>
      </c>
      <c r="V3272" s="2" t="s">
        <v>34</v>
      </c>
      <c r="W3272" s="10">
        <f t="shared" si="254"/>
        <v>0.02</v>
      </c>
    </row>
    <row r="3273" spans="1:23" x14ac:dyDescent="0.25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VLOOKUP(F3273:F8078,'Customer Info'!A:B,2,0)</f>
        <v>Nicole</v>
      </c>
      <c r="H3273" s="6" t="str">
        <f>VLOOKUP($F$10:$F$4815,'Customer Info'!$A$1:$C$501,3,0)</f>
        <v>Fjeld</v>
      </c>
      <c r="I3273" s="6" t="str">
        <f>VLOOKUP($F$10:$F$4815,'Customer Info'!$A$1:$E$501,5,0)</f>
        <v>Berlin</v>
      </c>
      <c r="J3273" s="2" t="s">
        <v>184</v>
      </c>
      <c r="K3273" s="7" t="str">
        <f>VLOOKUP($J:$J,'Product Details'!$B:$C,2,0)</f>
        <v>Furniture</v>
      </c>
      <c r="L3273" s="7" t="str">
        <f>VLOOKUP($J:$J,'Product Details'!$B:$D,3,0)</f>
        <v>Tables</v>
      </c>
      <c r="M3273" s="7"/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131</v>
      </c>
      <c r="S3273" s="2">
        <v>30</v>
      </c>
      <c r="T3273" s="9">
        <f t="shared" si="252"/>
        <v>161</v>
      </c>
      <c r="U3273" s="9">
        <f t="shared" si="253"/>
        <v>37</v>
      </c>
      <c r="V3273" s="2" t="s">
        <v>34</v>
      </c>
      <c r="W3273" s="10">
        <f t="shared" si="254"/>
        <v>0.02</v>
      </c>
    </row>
    <row r="3274" spans="1:23" x14ac:dyDescent="0.25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VLOOKUP(F3274:F8079,'Customer Info'!A:B,2,0)</f>
        <v>Christy</v>
      </c>
      <c r="H3274" s="6" t="str">
        <f>VLOOKUP($F$10:$F$4815,'Customer Info'!$A$1:$C$501,3,0)</f>
        <v>Brittain</v>
      </c>
      <c r="I3274" s="6" t="str">
        <f>VLOOKUP($F$10:$F$4815,'Customer Info'!$A$1:$E$501,5,0)</f>
        <v>Depok</v>
      </c>
      <c r="J3274" s="2" t="s">
        <v>427</v>
      </c>
      <c r="K3274" s="7" t="str">
        <f>VLOOKUP($J:$J,'Product Details'!$B:$C,2,0)</f>
        <v>Office_Supplies</v>
      </c>
      <c r="L3274" s="7" t="str">
        <f>VLOOKUP($J:$J,'Product Details'!$B:$D,3,0)</f>
        <v>Storage</v>
      </c>
      <c r="M3274" s="7"/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36540</v>
      </c>
      <c r="S3274" s="2">
        <v>73</v>
      </c>
      <c r="T3274" s="9">
        <f t="shared" si="252"/>
        <v>36613</v>
      </c>
      <c r="U3274" s="9">
        <f t="shared" si="253"/>
        <v>4041</v>
      </c>
      <c r="V3274" s="2" t="s">
        <v>64</v>
      </c>
      <c r="W3274" s="10">
        <f t="shared" si="254"/>
        <v>7.0000000000000007E-2</v>
      </c>
    </row>
    <row r="3275" spans="1:23" x14ac:dyDescent="0.25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VLOOKUP(F3275:F8080,'Customer Info'!A:B,2,0)</f>
        <v>Mike</v>
      </c>
      <c r="H3275" s="6" t="str">
        <f>VLOOKUP($F$10:$F$4815,'Customer Info'!$A$1:$C$501,3,0)</f>
        <v>Pelletier</v>
      </c>
      <c r="I3275" s="6" t="str">
        <f>VLOOKUP($F$10:$F$4815,'Customer Info'!$A$1:$E$501,5,0)</f>
        <v>Gorakhpur</v>
      </c>
      <c r="J3275" s="2" t="s">
        <v>270</v>
      </c>
      <c r="K3275" s="7" t="str">
        <f>VLOOKUP($J:$J,'Product Details'!$B:$C,2,0)</f>
        <v>Furniture</v>
      </c>
      <c r="L3275" s="7" t="str">
        <f>VLOOKUP($J:$J,'Product Details'!$B:$D,3,0)</f>
        <v>Furnishings</v>
      </c>
      <c r="M3275" s="7"/>
      <c r="N3275" s="2">
        <v>3256</v>
      </c>
      <c r="O3275" s="2">
        <v>3044</v>
      </c>
      <c r="P3275" s="2">
        <v>4</v>
      </c>
      <c r="Q3275" s="8">
        <f t="shared" ref="Q3275:Q3338" si="255">O3275*P3275</f>
        <v>12176</v>
      </c>
      <c r="R3275" s="8">
        <f t="shared" ref="R3275:R3338" si="256">N3275*P3275</f>
        <v>13024</v>
      </c>
      <c r="S3275" s="2">
        <v>31</v>
      </c>
      <c r="T3275" s="9">
        <f t="shared" ref="T3275:T3338" si="257">R3275+S3275</f>
        <v>13055</v>
      </c>
      <c r="U3275" s="9">
        <f t="shared" ref="U3275:U3338" si="258">T3275-Q3275</f>
        <v>879</v>
      </c>
      <c r="V3275" s="2" t="s">
        <v>34</v>
      </c>
      <c r="W3275" s="10">
        <f t="shared" ref="W3275:W3338" si="259">VLOOKUP(T:T,$X$1:$Y$7, 2, TRUE)</f>
        <v>0.05</v>
      </c>
    </row>
    <row r="3276" spans="1:23" x14ac:dyDescent="0.25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VLOOKUP(F3276:F8081,'Customer Info'!A:B,2,0)</f>
        <v>Dianna</v>
      </c>
      <c r="H3276" s="6" t="str">
        <f>VLOOKUP($F$10:$F$4815,'Customer Info'!$A$1:$C$501,3,0)</f>
        <v>Vittorini</v>
      </c>
      <c r="I3276" s="6" t="str">
        <f>VLOOKUP($F$10:$F$4815,'Customer Info'!$A$1:$E$501,5,0)</f>
        <v>Cottbus</v>
      </c>
      <c r="J3276" s="2" t="s">
        <v>78</v>
      </c>
      <c r="K3276" s="7" t="str">
        <f>VLOOKUP($J:$J,'Product Details'!$B:$C,2,0)</f>
        <v>Office_Supplies</v>
      </c>
      <c r="L3276" s="7" t="str">
        <f>VLOOKUP($J:$J,'Product Details'!$B:$D,3,0)</f>
        <v>Supplies</v>
      </c>
      <c r="M3276" s="7"/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">
        <v>95</v>
      </c>
      <c r="T3276" s="9">
        <f t="shared" si="257"/>
        <v>9187</v>
      </c>
      <c r="U3276" s="9">
        <f t="shared" si="258"/>
        <v>271</v>
      </c>
      <c r="V3276" s="2" t="s">
        <v>31</v>
      </c>
      <c r="W3276" s="10">
        <f t="shared" si="259"/>
        <v>0.05</v>
      </c>
    </row>
    <row r="3277" spans="1:23" x14ac:dyDescent="0.25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VLOOKUP(F3277:F8082,'Customer Info'!A:B,2,0)</f>
        <v>Emily</v>
      </c>
      <c r="H3277" s="6" t="str">
        <f>VLOOKUP($F$10:$F$4815,'Customer Info'!$A$1:$C$501,3,0)</f>
        <v>Burns</v>
      </c>
      <c r="I3277" s="6" t="str">
        <f>VLOOKUP($F$10:$F$4815,'Customer Info'!$A$1:$E$501,5,0)</f>
        <v>Adelaide</v>
      </c>
      <c r="J3277" s="2" t="s">
        <v>106</v>
      </c>
      <c r="K3277" s="7" t="str">
        <f>VLOOKUP($J:$J,'Product Details'!$B:$C,2,0)</f>
        <v>Office_Supplies</v>
      </c>
      <c r="L3277" s="7" t="str">
        <f>VLOOKUP($J:$J,'Product Details'!$B:$D,3,0)</f>
        <v>Appliances</v>
      </c>
      <c r="M3277" s="7"/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">
        <v>46</v>
      </c>
      <c r="T3277" s="9">
        <f t="shared" si="257"/>
        <v>2521</v>
      </c>
      <c r="U3277" s="9">
        <f t="shared" si="258"/>
        <v>231</v>
      </c>
      <c r="V3277" s="2" t="s">
        <v>64</v>
      </c>
      <c r="W3277" s="10">
        <f t="shared" si="259"/>
        <v>0.02</v>
      </c>
    </row>
    <row r="3278" spans="1:23" x14ac:dyDescent="0.25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VLOOKUP(F3278:F8083,'Customer Info'!A:B,2,0)</f>
        <v>Steve</v>
      </c>
      <c r="H3278" s="6" t="str">
        <f>VLOOKUP($F$10:$F$4815,'Customer Info'!$A$1:$C$501,3,0)</f>
        <v>Nguyen</v>
      </c>
      <c r="I3278" s="6" t="str">
        <f>VLOOKUP($F$10:$F$4815,'Customer Info'!$A$1:$E$501,5,0)</f>
        <v>Delhi</v>
      </c>
      <c r="J3278" s="2" t="s">
        <v>263</v>
      </c>
      <c r="K3278" s="7" t="str">
        <f>VLOOKUP($J:$J,'Product Details'!$B:$C,2,0)</f>
        <v>Furniture</v>
      </c>
      <c r="L3278" s="7" t="str">
        <f>VLOOKUP($J:$J,'Product Details'!$B:$D,3,0)</f>
        <v>Chairs</v>
      </c>
      <c r="M3278" s="7"/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">
        <v>65</v>
      </c>
      <c r="T3278" s="9">
        <f t="shared" si="257"/>
        <v>1839</v>
      </c>
      <c r="U3278" s="9">
        <f t="shared" si="258"/>
        <v>211</v>
      </c>
      <c r="V3278" s="2" t="s">
        <v>64</v>
      </c>
      <c r="W3278" s="10">
        <f t="shared" si="259"/>
        <v>0.02</v>
      </c>
    </row>
    <row r="3279" spans="1:23" x14ac:dyDescent="0.25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VLOOKUP(F3279:F8084,'Customer Info'!A:B,2,0)</f>
        <v>Julia</v>
      </c>
      <c r="H3279" s="6" t="str">
        <f>VLOOKUP($F$10:$F$4815,'Customer Info'!$A$1:$C$501,3,0)</f>
        <v>Dunbar</v>
      </c>
      <c r="I3279" s="6" t="str">
        <f>VLOOKUP($F$10:$F$4815,'Customer Info'!$A$1:$E$501,5,0)</f>
        <v>Melbourne</v>
      </c>
      <c r="J3279" s="2" t="s">
        <v>181</v>
      </c>
      <c r="K3279" s="7" t="str">
        <f>VLOOKUP($J:$J,'Product Details'!$B:$C,2,0)</f>
        <v>Furniture</v>
      </c>
      <c r="L3279" s="7" t="str">
        <f>VLOOKUP($J:$J,'Product Details'!$B:$D,3,0)</f>
        <v>Tables</v>
      </c>
      <c r="M3279" s="7"/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">
        <v>37</v>
      </c>
      <c r="T3279" s="9">
        <f t="shared" si="257"/>
        <v>1035</v>
      </c>
      <c r="U3279" s="9">
        <f t="shared" si="258"/>
        <v>104</v>
      </c>
      <c r="V3279" s="2" t="s">
        <v>64</v>
      </c>
      <c r="W3279" s="10">
        <f t="shared" si="259"/>
        <v>0.02</v>
      </c>
    </row>
    <row r="3280" spans="1:23" x14ac:dyDescent="0.25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VLOOKUP(F3280:F8085,'Customer Info'!A:B,2,0)</f>
        <v>Thais</v>
      </c>
      <c r="H3280" s="6" t="str">
        <f>VLOOKUP($F$10:$F$4815,'Customer Info'!$A$1:$C$501,3,0)</f>
        <v>Sissman</v>
      </c>
      <c r="I3280" s="6" t="str">
        <f>VLOOKUP($F$10:$F$4815,'Customer Info'!$A$1:$E$501,5,0)</f>
        <v>Essen</v>
      </c>
      <c r="J3280" s="2" t="s">
        <v>224</v>
      </c>
      <c r="K3280" s="7" t="str">
        <f>VLOOKUP($J:$J,'Product Details'!$B:$C,2,0)</f>
        <v>Office_Supplies</v>
      </c>
      <c r="L3280" s="7" t="str">
        <f>VLOOKUP($J:$J,'Product Details'!$B:$D,3,0)</f>
        <v>Supplies</v>
      </c>
      <c r="M3280" s="7"/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">
        <v>22</v>
      </c>
      <c r="T3280" s="9">
        <f t="shared" si="257"/>
        <v>242</v>
      </c>
      <c r="U3280" s="9">
        <f t="shared" si="258"/>
        <v>36</v>
      </c>
      <c r="V3280" s="2" t="s">
        <v>34</v>
      </c>
      <c r="W3280" s="10">
        <f t="shared" si="259"/>
        <v>0.02</v>
      </c>
    </row>
    <row r="3281" spans="1:23" x14ac:dyDescent="0.25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VLOOKUP(F3281:F8086,'Customer Info'!A:B,2,0)</f>
        <v>Anna</v>
      </c>
      <c r="H3281" s="6" t="str">
        <f>VLOOKUP($F$10:$F$4815,'Customer Info'!$A$1:$C$501,3,0)</f>
        <v>Gayman</v>
      </c>
      <c r="I3281" s="6" t="str">
        <f>VLOOKUP($F$10:$F$4815,'Customer Info'!$A$1:$E$501,5,0)</f>
        <v>Jakarta</v>
      </c>
      <c r="J3281" s="2" t="s">
        <v>122</v>
      </c>
      <c r="K3281" s="7" t="str">
        <f>VLOOKUP($J:$J,'Product Details'!$B:$C,2,0)</f>
        <v>Furniture</v>
      </c>
      <c r="L3281" s="7" t="str">
        <f>VLOOKUP($J:$J,'Product Details'!$B:$D,3,0)</f>
        <v>Furnishings</v>
      </c>
      <c r="M3281" s="7"/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">
        <v>30</v>
      </c>
      <c r="T3281" s="9">
        <f t="shared" si="257"/>
        <v>1346</v>
      </c>
      <c r="U3281" s="9">
        <f t="shared" si="258"/>
        <v>135</v>
      </c>
      <c r="V3281" s="2" t="s">
        <v>64</v>
      </c>
      <c r="W3281" s="10">
        <f t="shared" si="259"/>
        <v>0.02</v>
      </c>
    </row>
    <row r="3282" spans="1:23" x14ac:dyDescent="0.25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VLOOKUP(F3282:F8087,'Customer Info'!A:B,2,0)</f>
        <v>Cathy</v>
      </c>
      <c r="H3282" s="6" t="str">
        <f>VLOOKUP($F$10:$F$4815,'Customer Info'!$A$1:$C$501,3,0)</f>
        <v>Hwang</v>
      </c>
      <c r="I3282" s="6" t="str">
        <f>VLOOKUP($F$10:$F$4815,'Customer Info'!$A$1:$E$501,5,0)</f>
        <v>Trier</v>
      </c>
      <c r="J3282" s="2" t="s">
        <v>1143</v>
      </c>
      <c r="K3282" s="7" t="str">
        <f>VLOOKUP($J:$J,'Product Details'!$B:$C,2,0)</f>
        <v>Furniture</v>
      </c>
      <c r="L3282" s="7" t="str">
        <f>VLOOKUP($J:$J,'Product Details'!$B:$D,3,0)</f>
        <v>Bookcases</v>
      </c>
      <c r="M3282" s="7"/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">
        <v>71</v>
      </c>
      <c r="T3282" s="9">
        <f t="shared" si="257"/>
        <v>20901</v>
      </c>
      <c r="U3282" s="9">
        <f t="shared" si="258"/>
        <v>861</v>
      </c>
      <c r="V3282" s="2" t="s">
        <v>64</v>
      </c>
      <c r="W3282" s="10">
        <f t="shared" si="259"/>
        <v>0.05</v>
      </c>
    </row>
    <row r="3283" spans="1:23" x14ac:dyDescent="0.25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VLOOKUP(F3283:F8088,'Customer Info'!A:B,2,0)</f>
        <v>Troy</v>
      </c>
      <c r="H3283" s="6" t="str">
        <f>VLOOKUP($F$10:$F$4815,'Customer Info'!$A$1:$C$501,3,0)</f>
        <v>Blackwell</v>
      </c>
      <c r="I3283" s="6" t="str">
        <f>VLOOKUP($F$10:$F$4815,'Customer Info'!$A$1:$E$501,5,0)</f>
        <v>Krefeld</v>
      </c>
      <c r="J3283" s="2" t="s">
        <v>212</v>
      </c>
      <c r="K3283" s="7" t="str">
        <f>VLOOKUP($J:$J,'Product Details'!$B:$C,2,0)</f>
        <v>Furniture</v>
      </c>
      <c r="L3283" s="7" t="str">
        <f>VLOOKUP($J:$J,'Product Details'!$B:$D,3,0)</f>
        <v>Bookcases</v>
      </c>
      <c r="M3283" s="7"/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">
        <v>89</v>
      </c>
      <c r="T3283" s="9">
        <f t="shared" si="257"/>
        <v>1641</v>
      </c>
      <c r="U3283" s="9">
        <f t="shared" si="258"/>
        <v>175</v>
      </c>
      <c r="V3283" s="2" t="s">
        <v>34</v>
      </c>
      <c r="W3283" s="10">
        <f t="shared" si="259"/>
        <v>0.02</v>
      </c>
    </row>
    <row r="3284" spans="1:23" x14ac:dyDescent="0.25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VLOOKUP(F3284:F8089,'Customer Info'!A:B,2,0)</f>
        <v>Jennifer</v>
      </c>
      <c r="H3284" s="6" t="str">
        <f>VLOOKUP($F$10:$F$4815,'Customer Info'!$A$1:$C$501,3,0)</f>
        <v>Jackson</v>
      </c>
      <c r="I3284" s="6" t="str">
        <f>VLOOKUP($F$10:$F$4815,'Customer Info'!$A$1:$E$501,5,0)</f>
        <v>Queanbeyan</v>
      </c>
      <c r="J3284" s="2" t="s">
        <v>1168</v>
      </c>
      <c r="K3284" s="7" t="str">
        <f>VLOOKUP($J:$J,'Product Details'!$B:$C,2,0)</f>
        <v>Office_Supplies</v>
      </c>
      <c r="L3284" s="7" t="str">
        <f>VLOOKUP($J:$J,'Product Details'!$B:$D,3,0)</f>
        <v>Supplies</v>
      </c>
      <c r="M3284" s="7"/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">
        <v>30</v>
      </c>
      <c r="T3284" s="9">
        <f t="shared" si="257"/>
        <v>528</v>
      </c>
      <c r="U3284" s="9">
        <f t="shared" si="258"/>
        <v>81</v>
      </c>
      <c r="V3284" s="2" t="s">
        <v>31</v>
      </c>
      <c r="W3284" s="10">
        <f t="shared" si="259"/>
        <v>0.02</v>
      </c>
    </row>
    <row r="3285" spans="1:23" x14ac:dyDescent="0.25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VLOOKUP(F3285:F8090,'Customer Info'!A:B,2,0)</f>
        <v>Jesus</v>
      </c>
      <c r="H3285" s="6" t="str">
        <f>VLOOKUP($F$10:$F$4815,'Customer Info'!$A$1:$C$501,3,0)</f>
        <v>Ocampo</v>
      </c>
      <c r="I3285" s="6" t="str">
        <f>VLOOKUP($F$10:$F$4815,'Customer Info'!$A$1:$E$501,5,0)</f>
        <v>Herten</v>
      </c>
      <c r="J3285" s="2" t="s">
        <v>434</v>
      </c>
      <c r="K3285" s="7" t="str">
        <f>VLOOKUP($J:$J,'Product Details'!$B:$C,2,0)</f>
        <v>Office_Supplies</v>
      </c>
      <c r="L3285" s="7" t="str">
        <f>VLOOKUP($J:$J,'Product Details'!$B:$D,3,0)</f>
        <v>Binders</v>
      </c>
      <c r="M3285" s="7"/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">
        <v>88</v>
      </c>
      <c r="T3285" s="9">
        <f t="shared" si="257"/>
        <v>4568</v>
      </c>
      <c r="U3285" s="9">
        <f t="shared" si="258"/>
        <v>218</v>
      </c>
      <c r="V3285" s="2" t="s">
        <v>34</v>
      </c>
      <c r="W3285" s="10">
        <f t="shared" si="259"/>
        <v>0.02</v>
      </c>
    </row>
    <row r="3286" spans="1:23" x14ac:dyDescent="0.25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VLOOKUP(F3286:F8091,'Customer Info'!A:B,2,0)</f>
        <v>Thomas</v>
      </c>
      <c r="H3286" s="6" t="str">
        <f>VLOOKUP($F$10:$F$4815,'Customer Info'!$A$1:$C$501,3,0)</f>
        <v>Boland</v>
      </c>
      <c r="I3286" s="6" t="str">
        <f>VLOOKUP($F$10:$F$4815,'Customer Info'!$A$1:$E$501,5,0)</f>
        <v>Surabaya</v>
      </c>
      <c r="J3286" s="2" t="s">
        <v>497</v>
      </c>
      <c r="K3286" s="7" t="str">
        <f>VLOOKUP($J:$J,'Product Details'!$B:$C,2,0)</f>
        <v>Furniture</v>
      </c>
      <c r="L3286" s="7" t="str">
        <f>VLOOKUP($J:$J,'Product Details'!$B:$D,3,0)</f>
        <v>Tables</v>
      </c>
      <c r="M3286" s="7"/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">
        <v>75</v>
      </c>
      <c r="T3286" s="9">
        <f t="shared" si="257"/>
        <v>14739</v>
      </c>
      <c r="U3286" s="9">
        <f t="shared" si="258"/>
        <v>495</v>
      </c>
      <c r="V3286" s="2" t="s">
        <v>64</v>
      </c>
      <c r="W3286" s="10">
        <f t="shared" si="259"/>
        <v>0.05</v>
      </c>
    </row>
    <row r="3287" spans="1:23" x14ac:dyDescent="0.25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VLOOKUP(F3287:F8092,'Customer Info'!A:B,2,0)</f>
        <v>Jack</v>
      </c>
      <c r="H3287" s="6" t="str">
        <f>VLOOKUP($F$10:$F$4815,'Customer Info'!$A$1:$C$501,3,0)</f>
        <v>Lebron</v>
      </c>
      <c r="I3287" s="6" t="str">
        <f>VLOOKUP($F$10:$F$4815,'Customer Info'!$A$1:$E$501,5,0)</f>
        <v>Bremen</v>
      </c>
      <c r="J3287" s="2" t="s">
        <v>132</v>
      </c>
      <c r="K3287" s="7" t="str">
        <f>VLOOKUP($J:$J,'Product Details'!$B:$C,2,0)</f>
        <v>Office_Supplies</v>
      </c>
      <c r="L3287" s="7" t="str">
        <f>VLOOKUP($J:$J,'Product Details'!$B:$D,3,0)</f>
        <v>Labels</v>
      </c>
      <c r="M3287" s="7"/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">
        <v>55</v>
      </c>
      <c r="T3287" s="9">
        <f t="shared" si="257"/>
        <v>14851</v>
      </c>
      <c r="U3287" s="9">
        <f t="shared" si="258"/>
        <v>751</v>
      </c>
      <c r="V3287" s="2" t="s">
        <v>34</v>
      </c>
      <c r="W3287" s="10">
        <f t="shared" si="259"/>
        <v>0.05</v>
      </c>
    </row>
    <row r="3288" spans="1:23" x14ac:dyDescent="0.25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VLOOKUP(F3288:F8093,'Customer Info'!A:B,2,0)</f>
        <v>Magdelene</v>
      </c>
      <c r="H3288" s="6" t="str">
        <f>VLOOKUP($F$10:$F$4815,'Customer Info'!$A$1:$C$501,3,0)</f>
        <v>Morse</v>
      </c>
      <c r="I3288" s="6" t="str">
        <f>VLOOKUP($F$10:$F$4815,'Customer Info'!$A$1:$E$501,5,0)</f>
        <v>Berlin</v>
      </c>
      <c r="J3288" s="2" t="s">
        <v>54</v>
      </c>
      <c r="K3288" s="7" t="str">
        <f>VLOOKUP($J:$J,'Product Details'!$B:$C,2,0)</f>
        <v>Furniture</v>
      </c>
      <c r="L3288" s="7" t="str">
        <f>VLOOKUP($J:$J,'Product Details'!$B:$D,3,0)</f>
        <v>Tables</v>
      </c>
      <c r="M3288" s="7"/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">
        <v>62</v>
      </c>
      <c r="T3288" s="9">
        <f t="shared" si="257"/>
        <v>55346</v>
      </c>
      <c r="U3288" s="9">
        <f t="shared" si="258"/>
        <v>5576</v>
      </c>
      <c r="V3288" s="2" t="s">
        <v>34</v>
      </c>
      <c r="W3288" s="10">
        <f t="shared" si="259"/>
        <v>0.09</v>
      </c>
    </row>
    <row r="3289" spans="1:23" x14ac:dyDescent="0.25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VLOOKUP(F3289:F8094,'Customer Info'!A:B,2,0)</f>
        <v>Darrin</v>
      </c>
      <c r="H3289" s="6" t="str">
        <f>VLOOKUP($F$10:$F$4815,'Customer Info'!$A$1:$C$501,3,0)</f>
        <v>Sayre</v>
      </c>
      <c r="I3289" s="6" t="str">
        <f>VLOOKUP($F$10:$F$4815,'Customer Info'!$A$1:$E$501,5,0)</f>
        <v>Duisburg</v>
      </c>
      <c r="J3289" s="2" t="s">
        <v>90</v>
      </c>
      <c r="K3289" s="7" t="str">
        <f>VLOOKUP($J:$J,'Product Details'!$B:$C,2,0)</f>
        <v>Office_Supplies</v>
      </c>
      <c r="L3289" s="7" t="str">
        <f>VLOOKUP($J:$J,'Product Details'!$B:$D,3,0)</f>
        <v>Paper</v>
      </c>
      <c r="M3289" s="7"/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">
        <v>56</v>
      </c>
      <c r="T3289" s="9">
        <f t="shared" si="257"/>
        <v>5159</v>
      </c>
      <c r="U3289" s="9">
        <f t="shared" si="258"/>
        <v>336</v>
      </c>
      <c r="V3289" s="2" t="s">
        <v>34</v>
      </c>
      <c r="W3289" s="10">
        <f t="shared" si="259"/>
        <v>0.05</v>
      </c>
    </row>
    <row r="3290" spans="1:23" x14ac:dyDescent="0.25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VLOOKUP(F3290:F8095,'Customer Info'!A:B,2,0)</f>
        <v>Jack</v>
      </c>
      <c r="H3290" s="6" t="str">
        <f>VLOOKUP($F$10:$F$4815,'Customer Info'!$A$1:$C$501,3,0)</f>
        <v>Garza</v>
      </c>
      <c r="I3290" s="6" t="str">
        <f>VLOOKUP($F$10:$F$4815,'Customer Info'!$A$1:$E$501,5,0)</f>
        <v>Taiyuan</v>
      </c>
      <c r="J3290" s="2" t="s">
        <v>493</v>
      </c>
      <c r="K3290" s="7" t="str">
        <f>VLOOKUP($J:$J,'Product Details'!$B:$C,2,0)</f>
        <v>Office_Supplies</v>
      </c>
      <c r="L3290" s="7" t="str">
        <f>VLOOKUP($J:$J,'Product Details'!$B:$D,3,0)</f>
        <v>Binders</v>
      </c>
      <c r="M3290" s="7"/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">
        <v>31</v>
      </c>
      <c r="T3290" s="9">
        <f t="shared" si="257"/>
        <v>722</v>
      </c>
      <c r="U3290" s="9">
        <f t="shared" si="258"/>
        <v>95</v>
      </c>
      <c r="V3290" s="2" t="s">
        <v>34</v>
      </c>
      <c r="W3290" s="10">
        <f t="shared" si="259"/>
        <v>0.02</v>
      </c>
    </row>
    <row r="3291" spans="1:23" x14ac:dyDescent="0.25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VLOOKUP(F3291:F8096,'Customer Info'!A:B,2,0)</f>
        <v>Peter</v>
      </c>
      <c r="H3291" s="6" t="str">
        <f>VLOOKUP($F$10:$F$4815,'Customer Info'!$A$1:$C$501,3,0)</f>
        <v>BŸhler</v>
      </c>
      <c r="I3291" s="6" t="str">
        <f>VLOOKUP($F$10:$F$4815,'Customer Info'!$A$1:$E$501,5,0)</f>
        <v>Wolfsburg</v>
      </c>
      <c r="J3291" s="2" t="s">
        <v>374</v>
      </c>
      <c r="K3291" s="7" t="str">
        <f>VLOOKUP($J:$J,'Product Details'!$B:$C,2,0)</f>
        <v>Furniture</v>
      </c>
      <c r="L3291" s="7" t="str">
        <f>VLOOKUP($J:$J,'Product Details'!$B:$D,3,0)</f>
        <v>Chairs</v>
      </c>
      <c r="M3291" s="7"/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5002</v>
      </c>
      <c r="S3291" s="2">
        <v>96</v>
      </c>
      <c r="T3291" s="9">
        <f t="shared" si="257"/>
        <v>5098</v>
      </c>
      <c r="U3291" s="9">
        <f t="shared" si="258"/>
        <v>376</v>
      </c>
      <c r="V3291" s="2" t="s">
        <v>64</v>
      </c>
      <c r="W3291" s="10">
        <f t="shared" si="259"/>
        <v>0.05</v>
      </c>
    </row>
    <row r="3292" spans="1:23" x14ac:dyDescent="0.25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VLOOKUP(F3292:F8097,'Customer Info'!A:B,2,0)</f>
        <v>Ann</v>
      </c>
      <c r="H3292" s="6" t="str">
        <f>VLOOKUP($F$10:$F$4815,'Customer Info'!$A$1:$C$501,3,0)</f>
        <v>Chong</v>
      </c>
      <c r="I3292" s="6" t="str">
        <f>VLOOKUP($F$10:$F$4815,'Customer Info'!$A$1:$E$501,5,0)</f>
        <v>Sydney</v>
      </c>
      <c r="J3292" s="2" t="s">
        <v>817</v>
      </c>
      <c r="K3292" s="7" t="str">
        <f>VLOOKUP($J:$J,'Product Details'!$B:$C,2,0)</f>
        <v>Office_Supplies</v>
      </c>
      <c r="L3292" s="7" t="str">
        <f>VLOOKUP($J:$J,'Product Details'!$B:$D,3,0)</f>
        <v>Labels</v>
      </c>
      <c r="M3292" s="7"/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4302</v>
      </c>
      <c r="S3292" s="2">
        <v>67</v>
      </c>
      <c r="T3292" s="9">
        <f t="shared" si="257"/>
        <v>4369</v>
      </c>
      <c r="U3292" s="9">
        <f t="shared" si="258"/>
        <v>351</v>
      </c>
      <c r="V3292" s="2" t="s">
        <v>34</v>
      </c>
      <c r="W3292" s="10">
        <f t="shared" si="259"/>
        <v>0.02</v>
      </c>
    </row>
    <row r="3293" spans="1:23" x14ac:dyDescent="0.25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VLOOKUP(F3293:F8098,'Customer Info'!A:B,2,0)</f>
        <v>Emily</v>
      </c>
      <c r="H3293" s="6" t="str">
        <f>VLOOKUP($F$10:$F$4815,'Customer Info'!$A$1:$C$501,3,0)</f>
        <v>Ducich</v>
      </c>
      <c r="I3293" s="6" t="str">
        <f>VLOOKUP($F$10:$F$4815,'Customer Info'!$A$1:$E$501,5,0)</f>
        <v>Lohne</v>
      </c>
      <c r="J3293" s="2" t="s">
        <v>302</v>
      </c>
      <c r="K3293" s="7" t="str">
        <f>VLOOKUP($J:$J,'Product Details'!$B:$C,2,0)</f>
        <v>Technology</v>
      </c>
      <c r="L3293" s="7" t="str">
        <f>VLOOKUP($J:$J,'Product Details'!$B:$D,3,0)</f>
        <v>Machines</v>
      </c>
      <c r="M3293" s="7"/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6838</v>
      </c>
      <c r="S3293" s="2">
        <v>71</v>
      </c>
      <c r="T3293" s="9">
        <f t="shared" si="257"/>
        <v>6909</v>
      </c>
      <c r="U3293" s="9">
        <f t="shared" si="258"/>
        <v>578</v>
      </c>
      <c r="V3293" s="2" t="s">
        <v>64</v>
      </c>
      <c r="W3293" s="10">
        <f t="shared" si="259"/>
        <v>0.05</v>
      </c>
    </row>
    <row r="3294" spans="1:23" x14ac:dyDescent="0.25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VLOOKUP(F3294:F8099,'Customer Info'!A:B,2,0)</f>
        <v>Monica</v>
      </c>
      <c r="H3294" s="6" t="str">
        <f>VLOOKUP($F$10:$F$4815,'Customer Info'!$A$1:$C$501,3,0)</f>
        <v>Federle</v>
      </c>
      <c r="I3294" s="6" t="str">
        <f>VLOOKUP($F$10:$F$4815,'Customer Info'!$A$1:$E$501,5,0)</f>
        <v>Lismore</v>
      </c>
      <c r="J3294" s="2" t="s">
        <v>402</v>
      </c>
      <c r="K3294" s="7" t="str">
        <f>VLOOKUP($J:$J,'Product Details'!$B:$C,2,0)</f>
        <v>Furniture</v>
      </c>
      <c r="L3294" s="7" t="str">
        <f>VLOOKUP($J:$J,'Product Details'!$B:$D,3,0)</f>
        <v>Bookcases</v>
      </c>
      <c r="M3294" s="7"/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1164</v>
      </c>
      <c r="S3294" s="2">
        <v>10</v>
      </c>
      <c r="T3294" s="9">
        <f t="shared" si="257"/>
        <v>1174</v>
      </c>
      <c r="U3294" s="9">
        <f t="shared" si="258"/>
        <v>70</v>
      </c>
      <c r="V3294" s="2" t="s">
        <v>34</v>
      </c>
      <c r="W3294" s="10">
        <f t="shared" si="259"/>
        <v>0.02</v>
      </c>
    </row>
    <row r="3295" spans="1:23" x14ac:dyDescent="0.25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VLOOKUP(F3295:F8100,'Customer Info'!A:B,2,0)</f>
        <v>Jill</v>
      </c>
      <c r="H3295" s="6" t="str">
        <f>VLOOKUP($F$10:$F$4815,'Customer Info'!$A$1:$C$501,3,0)</f>
        <v>Stevenson</v>
      </c>
      <c r="I3295" s="6" t="str">
        <f>VLOOKUP($F$10:$F$4815,'Customer Info'!$A$1:$E$501,5,0)</f>
        <v>Bengbu</v>
      </c>
      <c r="J3295" s="2" t="s">
        <v>235</v>
      </c>
      <c r="K3295" s="7" t="str">
        <f>VLOOKUP($J:$J,'Product Details'!$B:$C,2,0)</f>
        <v>Furniture</v>
      </c>
      <c r="L3295" s="7" t="str">
        <f>VLOOKUP($J:$J,'Product Details'!$B:$D,3,0)</f>
        <v>Chairs</v>
      </c>
      <c r="M3295" s="7"/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6448</v>
      </c>
      <c r="S3295" s="2">
        <v>99</v>
      </c>
      <c r="T3295" s="9">
        <f t="shared" si="257"/>
        <v>6547</v>
      </c>
      <c r="U3295" s="9">
        <f t="shared" si="258"/>
        <v>579</v>
      </c>
      <c r="V3295" s="2" t="s">
        <v>31</v>
      </c>
      <c r="W3295" s="10">
        <f t="shared" si="259"/>
        <v>0.05</v>
      </c>
    </row>
    <row r="3296" spans="1:23" x14ac:dyDescent="0.25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VLOOKUP(F3296:F8101,'Customer Info'!A:B,2,0)</f>
        <v>Hallie</v>
      </c>
      <c r="H3296" s="6" t="str">
        <f>VLOOKUP($F$10:$F$4815,'Customer Info'!$A$1:$C$501,3,0)</f>
        <v>Redmond</v>
      </c>
      <c r="I3296" s="6" t="str">
        <f>VLOOKUP($F$10:$F$4815,'Customer Info'!$A$1:$E$501,5,0)</f>
        <v>Caloundra</v>
      </c>
      <c r="J3296" s="2" t="s">
        <v>380</v>
      </c>
      <c r="K3296" s="7" t="str">
        <f>VLOOKUP($J:$J,'Product Details'!$B:$C,2,0)</f>
        <v>Office_Supplies</v>
      </c>
      <c r="L3296" s="7" t="str">
        <f>VLOOKUP($J:$J,'Product Details'!$B:$D,3,0)</f>
        <v>Fasteners</v>
      </c>
      <c r="M3296" s="7"/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2644</v>
      </c>
      <c r="S3296" s="2">
        <v>85</v>
      </c>
      <c r="T3296" s="9">
        <f t="shared" si="257"/>
        <v>2729</v>
      </c>
      <c r="U3296" s="9">
        <f t="shared" si="258"/>
        <v>304</v>
      </c>
      <c r="V3296" s="2" t="s">
        <v>31</v>
      </c>
      <c r="W3296" s="10">
        <f t="shared" si="259"/>
        <v>0.02</v>
      </c>
    </row>
    <row r="3297" spans="1:23" x14ac:dyDescent="0.25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VLOOKUP(F3297:F8102,'Customer Info'!A:B,2,0)</f>
        <v>Patrick</v>
      </c>
      <c r="H3297" s="6" t="str">
        <f>VLOOKUP($F$10:$F$4815,'Customer Info'!$A$1:$C$501,3,0)</f>
        <v>Bzostek</v>
      </c>
      <c r="I3297" s="6" t="str">
        <f>VLOOKUP($F$10:$F$4815,'Customer Info'!$A$1:$E$501,5,0)</f>
        <v>Krefeld</v>
      </c>
      <c r="J3297" s="2" t="s">
        <v>698</v>
      </c>
      <c r="K3297" s="7" t="str">
        <f>VLOOKUP($J:$J,'Product Details'!$B:$C,2,0)</f>
        <v>Furniture</v>
      </c>
      <c r="L3297" s="7" t="str">
        <f>VLOOKUP($J:$J,'Product Details'!$B:$D,3,0)</f>
        <v>Chairs</v>
      </c>
      <c r="M3297" s="7"/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40383</v>
      </c>
      <c r="S3297" s="2">
        <v>81</v>
      </c>
      <c r="T3297" s="9">
        <f t="shared" si="257"/>
        <v>40464</v>
      </c>
      <c r="U3297" s="9">
        <f t="shared" si="258"/>
        <v>2655</v>
      </c>
      <c r="V3297" s="2" t="s">
        <v>64</v>
      </c>
      <c r="W3297" s="10">
        <f t="shared" si="259"/>
        <v>7.0000000000000007E-2</v>
      </c>
    </row>
    <row r="3298" spans="1:23" x14ac:dyDescent="0.25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VLOOKUP(F3298:F8103,'Customer Info'!A:B,2,0)</f>
        <v>Fred</v>
      </c>
      <c r="H3298" s="6" t="str">
        <f>VLOOKUP($F$10:$F$4815,'Customer Info'!$A$1:$C$501,3,0)</f>
        <v>Wasserman</v>
      </c>
      <c r="I3298" s="6" t="str">
        <f>VLOOKUP($F$10:$F$4815,'Customer Info'!$A$1:$E$501,5,0)</f>
        <v>Willich</v>
      </c>
      <c r="J3298" s="2" t="s">
        <v>187</v>
      </c>
      <c r="K3298" s="7" t="str">
        <f>VLOOKUP($J:$J,'Product Details'!$B:$C,2,0)</f>
        <v>Technology</v>
      </c>
      <c r="L3298" s="7" t="str">
        <f>VLOOKUP($J:$J,'Product Details'!$B:$D,3,0)</f>
        <v>Accessories</v>
      </c>
      <c r="M3298" s="7"/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1518</v>
      </c>
      <c r="S3298" s="2">
        <v>30</v>
      </c>
      <c r="T3298" s="9">
        <f t="shared" si="257"/>
        <v>1548</v>
      </c>
      <c r="U3298" s="9">
        <f t="shared" si="258"/>
        <v>140</v>
      </c>
      <c r="V3298" s="2" t="s">
        <v>34</v>
      </c>
      <c r="W3298" s="10">
        <f t="shared" si="259"/>
        <v>0.02</v>
      </c>
    </row>
    <row r="3299" spans="1:23" x14ac:dyDescent="0.25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VLOOKUP(F3299:F8104,'Customer Info'!A:B,2,0)</f>
        <v>Eileen</v>
      </c>
      <c r="H3299" s="6" t="str">
        <f>VLOOKUP($F$10:$F$4815,'Customer Info'!$A$1:$C$501,3,0)</f>
        <v>Kiefer</v>
      </c>
      <c r="I3299" s="6" t="str">
        <f>VLOOKUP($F$10:$F$4815,'Customer Info'!$A$1:$E$501,5,0)</f>
        <v>Cologne</v>
      </c>
      <c r="J3299" s="2" t="s">
        <v>46</v>
      </c>
      <c r="K3299" s="7" t="str">
        <f>VLOOKUP($J:$J,'Product Details'!$B:$C,2,0)</f>
        <v>Technology</v>
      </c>
      <c r="L3299" s="7" t="str">
        <f>VLOOKUP($J:$J,'Product Details'!$B:$D,3,0)</f>
        <v>Machines</v>
      </c>
      <c r="M3299" s="7"/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23764</v>
      </c>
      <c r="S3299" s="2">
        <v>35</v>
      </c>
      <c r="T3299" s="9">
        <f t="shared" si="257"/>
        <v>23799</v>
      </c>
      <c r="U3299" s="9">
        <f t="shared" si="258"/>
        <v>491</v>
      </c>
      <c r="V3299" s="2" t="s">
        <v>34</v>
      </c>
      <c r="W3299" s="10">
        <f t="shared" si="259"/>
        <v>0.05</v>
      </c>
    </row>
    <row r="3300" spans="1:23" x14ac:dyDescent="0.25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VLOOKUP(F3300:F8105,'Customer Info'!A:B,2,0)</f>
        <v>Randy</v>
      </c>
      <c r="H3300" s="6" t="str">
        <f>VLOOKUP($F$10:$F$4815,'Customer Info'!$A$1:$C$501,3,0)</f>
        <v>Ferguson</v>
      </c>
      <c r="I3300" s="6" t="str">
        <f>VLOOKUP($F$10:$F$4815,'Customer Info'!$A$1:$E$501,5,0)</f>
        <v>Adelaide</v>
      </c>
      <c r="J3300" s="2" t="s">
        <v>161</v>
      </c>
      <c r="K3300" s="7" t="str">
        <f>VLOOKUP($J:$J,'Product Details'!$B:$C,2,0)</f>
        <v>Office_Supplies</v>
      </c>
      <c r="L3300" s="7" t="str">
        <f>VLOOKUP($J:$J,'Product Details'!$B:$D,3,0)</f>
        <v>Storage</v>
      </c>
      <c r="M3300" s="7"/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12838</v>
      </c>
      <c r="S3300" s="2">
        <v>94</v>
      </c>
      <c r="T3300" s="9">
        <f t="shared" si="257"/>
        <v>12932</v>
      </c>
      <c r="U3300" s="9">
        <f t="shared" si="258"/>
        <v>920</v>
      </c>
      <c r="V3300" s="2" t="s">
        <v>34</v>
      </c>
      <c r="W3300" s="10">
        <f t="shared" si="259"/>
        <v>0.05</v>
      </c>
    </row>
    <row r="3301" spans="1:23" x14ac:dyDescent="0.25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VLOOKUP(F3301:F8106,'Customer Info'!A:B,2,0)</f>
        <v>Guy</v>
      </c>
      <c r="H3301" s="6" t="str">
        <f>VLOOKUP($F$10:$F$4815,'Customer Info'!$A$1:$C$501,3,0)</f>
        <v>Phonely</v>
      </c>
      <c r="I3301" s="6" t="str">
        <f>VLOOKUP($F$10:$F$4815,'Customer Info'!$A$1:$E$501,5,0)</f>
        <v>Jodhpur</v>
      </c>
      <c r="J3301" s="2" t="s">
        <v>263</v>
      </c>
      <c r="K3301" s="7" t="str">
        <f>VLOOKUP($J:$J,'Product Details'!$B:$C,2,0)</f>
        <v>Furniture</v>
      </c>
      <c r="L3301" s="7" t="str">
        <f>VLOOKUP($J:$J,'Product Details'!$B:$D,3,0)</f>
        <v>Chairs</v>
      </c>
      <c r="M3301" s="7"/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7691</v>
      </c>
      <c r="S3301" s="2">
        <v>59</v>
      </c>
      <c r="T3301" s="9">
        <f t="shared" si="257"/>
        <v>7750</v>
      </c>
      <c r="U3301" s="9">
        <f t="shared" si="258"/>
        <v>495</v>
      </c>
      <c r="V3301" s="2" t="s">
        <v>34</v>
      </c>
      <c r="W3301" s="10">
        <f t="shared" si="259"/>
        <v>0.05</v>
      </c>
    </row>
    <row r="3302" spans="1:23" x14ac:dyDescent="0.25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VLOOKUP(F3302:F8107,'Customer Info'!A:B,2,0)</f>
        <v>Don</v>
      </c>
      <c r="H3302" s="6" t="str">
        <f>VLOOKUP($F$10:$F$4815,'Customer Info'!$A$1:$C$501,3,0)</f>
        <v>Weiss</v>
      </c>
      <c r="I3302" s="6" t="str">
        <f>VLOOKUP($F$10:$F$4815,'Customer Info'!$A$1:$E$501,5,0)</f>
        <v>Sydney</v>
      </c>
      <c r="J3302" s="2" t="s">
        <v>1185</v>
      </c>
      <c r="K3302" s="7" t="str">
        <f>VLOOKUP($J:$J,'Product Details'!$B:$C,2,0)</f>
        <v>Office_Supplies</v>
      </c>
      <c r="L3302" s="7" t="str">
        <f>VLOOKUP($J:$J,'Product Details'!$B:$D,3,0)</f>
        <v>Envelopes</v>
      </c>
      <c r="M3302" s="7"/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294</v>
      </c>
      <c r="S3302" s="2">
        <v>30</v>
      </c>
      <c r="T3302" s="9">
        <f t="shared" si="257"/>
        <v>324</v>
      </c>
      <c r="U3302" s="9">
        <f t="shared" si="258"/>
        <v>48</v>
      </c>
      <c r="V3302" s="2" t="s">
        <v>34</v>
      </c>
      <c r="W3302" s="10">
        <f t="shared" si="259"/>
        <v>0.02</v>
      </c>
    </row>
    <row r="3303" spans="1:23" x14ac:dyDescent="0.25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VLOOKUP(F3303:F8108,'Customer Info'!A:B,2,0)</f>
        <v>Emily</v>
      </c>
      <c r="H3303" s="6" t="str">
        <f>VLOOKUP($F$10:$F$4815,'Customer Info'!$A$1:$C$501,3,0)</f>
        <v>Grady</v>
      </c>
      <c r="I3303" s="6" t="str">
        <f>VLOOKUP($F$10:$F$4815,'Customer Info'!$A$1:$E$501,5,0)</f>
        <v>Pimpri</v>
      </c>
      <c r="J3303" s="2" t="s">
        <v>564</v>
      </c>
      <c r="K3303" s="7" t="str">
        <f>VLOOKUP($J:$J,'Product Details'!$B:$C,2,0)</f>
        <v>Technology</v>
      </c>
      <c r="L3303" s="7" t="str">
        <f>VLOOKUP($J:$J,'Product Details'!$B:$D,3,0)</f>
        <v>Machines</v>
      </c>
      <c r="M3303" s="7"/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67</v>
      </c>
      <c r="S3303" s="2">
        <v>10</v>
      </c>
      <c r="T3303" s="9">
        <f t="shared" si="257"/>
        <v>77</v>
      </c>
      <c r="U3303" s="9">
        <f t="shared" si="258"/>
        <v>15</v>
      </c>
      <c r="V3303" s="2" t="s">
        <v>64</v>
      </c>
      <c r="W3303" s="10">
        <f t="shared" si="259"/>
        <v>0.02</v>
      </c>
    </row>
    <row r="3304" spans="1:23" x14ac:dyDescent="0.25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VLOOKUP(F3304:F8109,'Customer Info'!A:B,2,0)</f>
        <v>Helen</v>
      </c>
      <c r="H3304" s="6" t="str">
        <f>VLOOKUP($F$10:$F$4815,'Customer Info'!$A$1:$C$501,3,0)</f>
        <v>Abelman</v>
      </c>
      <c r="I3304" s="6" t="str">
        <f>VLOOKUP($F$10:$F$4815,'Customer Info'!$A$1:$E$501,5,0)</f>
        <v>Mangalore</v>
      </c>
      <c r="J3304" s="2" t="s">
        <v>181</v>
      </c>
      <c r="K3304" s="7" t="str">
        <f>VLOOKUP($J:$J,'Product Details'!$B:$C,2,0)</f>
        <v>Furniture</v>
      </c>
      <c r="L3304" s="7" t="str">
        <f>VLOOKUP($J:$J,'Product Details'!$B:$D,3,0)</f>
        <v>Tables</v>
      </c>
      <c r="M3304" s="7"/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17778</v>
      </c>
      <c r="S3304" s="2">
        <v>37</v>
      </c>
      <c r="T3304" s="9">
        <f t="shared" si="257"/>
        <v>17815</v>
      </c>
      <c r="U3304" s="9">
        <f t="shared" si="258"/>
        <v>877</v>
      </c>
      <c r="V3304" s="2" t="s">
        <v>34</v>
      </c>
      <c r="W3304" s="10">
        <f t="shared" si="259"/>
        <v>0.05</v>
      </c>
    </row>
    <row r="3305" spans="1:23" x14ac:dyDescent="0.25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VLOOKUP(F3305:F8110,'Customer Info'!A:B,2,0)</f>
        <v>Tony</v>
      </c>
      <c r="H3305" s="6" t="str">
        <f>VLOOKUP($F$10:$F$4815,'Customer Info'!$A$1:$C$501,3,0)</f>
        <v>Sayre</v>
      </c>
      <c r="I3305" s="6" t="str">
        <f>VLOOKUP($F$10:$F$4815,'Customer Info'!$A$1:$E$501,5,0)</f>
        <v>Wafangdian</v>
      </c>
      <c r="J3305" s="2" t="s">
        <v>263</v>
      </c>
      <c r="K3305" s="7" t="str">
        <f>VLOOKUP($J:$J,'Product Details'!$B:$C,2,0)</f>
        <v>Furniture</v>
      </c>
      <c r="L3305" s="7" t="str">
        <f>VLOOKUP($J:$J,'Product Details'!$B:$D,3,0)</f>
        <v>Chairs</v>
      </c>
      <c r="M3305" s="7"/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10512</v>
      </c>
      <c r="S3305" s="2">
        <v>84</v>
      </c>
      <c r="T3305" s="9">
        <f t="shared" si="257"/>
        <v>10596</v>
      </c>
      <c r="U3305" s="9">
        <f t="shared" si="258"/>
        <v>1140</v>
      </c>
      <c r="V3305" s="2" t="s">
        <v>64</v>
      </c>
      <c r="W3305" s="10">
        <f t="shared" si="259"/>
        <v>0.05</v>
      </c>
    </row>
    <row r="3306" spans="1:23" x14ac:dyDescent="0.25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VLOOKUP(F3306:F8111,'Customer Info'!A:B,2,0)</f>
        <v>Gary</v>
      </c>
      <c r="H3306" s="6" t="str">
        <f>VLOOKUP($F$10:$F$4815,'Customer Info'!$A$1:$C$501,3,0)</f>
        <v>Zandusky</v>
      </c>
      <c r="I3306" s="6" t="str">
        <f>VLOOKUP($F$10:$F$4815,'Customer Info'!$A$1:$E$501,5,0)</f>
        <v>Gold Coast</v>
      </c>
      <c r="J3306" s="2" t="s">
        <v>392</v>
      </c>
      <c r="K3306" s="7" t="str">
        <f>VLOOKUP($J:$J,'Product Details'!$B:$C,2,0)</f>
        <v>Office_Supplies</v>
      </c>
      <c r="L3306" s="7" t="str">
        <f>VLOOKUP($J:$J,'Product Details'!$B:$D,3,0)</f>
        <v>Binders</v>
      </c>
      <c r="M3306" s="7"/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9435</v>
      </c>
      <c r="S3306" s="2">
        <v>63</v>
      </c>
      <c r="T3306" s="9">
        <f t="shared" si="257"/>
        <v>9498</v>
      </c>
      <c r="U3306" s="9">
        <f t="shared" si="258"/>
        <v>683</v>
      </c>
      <c r="V3306" s="2" t="s">
        <v>34</v>
      </c>
      <c r="W3306" s="10">
        <f t="shared" si="259"/>
        <v>0.05</v>
      </c>
    </row>
    <row r="3307" spans="1:23" x14ac:dyDescent="0.25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VLOOKUP(F3307:F8112,'Customer Info'!A:B,2,0)</f>
        <v>Becky</v>
      </c>
      <c r="H3307" s="6" t="str">
        <f>VLOOKUP($F$10:$F$4815,'Customer Info'!$A$1:$C$501,3,0)</f>
        <v>Pak</v>
      </c>
      <c r="I3307" s="6" t="str">
        <f>VLOOKUP($F$10:$F$4815,'Customer Info'!$A$1:$E$501,5,0)</f>
        <v>Mandurah</v>
      </c>
      <c r="J3307" s="2" t="s">
        <v>191</v>
      </c>
      <c r="K3307" s="7" t="str">
        <f>VLOOKUP($J:$J,'Product Details'!$B:$C,2,0)</f>
        <v>Furniture</v>
      </c>
      <c r="L3307" s="7" t="str">
        <f>VLOOKUP($J:$J,'Product Details'!$B:$D,3,0)</f>
        <v>Tables</v>
      </c>
      <c r="M3307" s="7"/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12674</v>
      </c>
      <c r="S3307" s="2">
        <v>77</v>
      </c>
      <c r="T3307" s="9">
        <f t="shared" si="257"/>
        <v>12751</v>
      </c>
      <c r="U3307" s="9">
        <f t="shared" si="258"/>
        <v>321</v>
      </c>
      <c r="V3307" s="2" t="s">
        <v>64</v>
      </c>
      <c r="W3307" s="10">
        <f t="shared" si="259"/>
        <v>0.05</v>
      </c>
    </row>
    <row r="3308" spans="1:23" x14ac:dyDescent="0.25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VLOOKUP(F3308:F8113,'Customer Info'!A:B,2,0)</f>
        <v>Tony</v>
      </c>
      <c r="H3308" s="6" t="str">
        <f>VLOOKUP($F$10:$F$4815,'Customer Info'!$A$1:$C$501,3,0)</f>
        <v>Sayre</v>
      </c>
      <c r="I3308" s="6" t="str">
        <f>VLOOKUP($F$10:$F$4815,'Customer Info'!$A$1:$E$501,5,0)</f>
        <v>Wafangdian</v>
      </c>
      <c r="J3308" s="2" t="s">
        <v>371</v>
      </c>
      <c r="K3308" s="7" t="str">
        <f>VLOOKUP($J:$J,'Product Details'!$B:$C,2,0)</f>
        <v>Furniture</v>
      </c>
      <c r="L3308" s="7" t="str">
        <f>VLOOKUP($J:$J,'Product Details'!$B:$D,3,0)</f>
        <v>Bookcases</v>
      </c>
      <c r="M3308" s="7"/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448</v>
      </c>
      <c r="S3308" s="2">
        <v>63</v>
      </c>
      <c r="T3308" s="9">
        <f t="shared" si="257"/>
        <v>511</v>
      </c>
      <c r="U3308" s="9">
        <f t="shared" si="258"/>
        <v>91</v>
      </c>
      <c r="V3308" s="2" t="s">
        <v>34</v>
      </c>
      <c r="W3308" s="10">
        <f t="shared" si="259"/>
        <v>0.02</v>
      </c>
    </row>
    <row r="3309" spans="1:23" x14ac:dyDescent="0.25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VLOOKUP(F3309:F8114,'Customer Info'!A:B,2,0)</f>
        <v>Erica</v>
      </c>
      <c r="H3309" s="6" t="str">
        <f>VLOOKUP($F$10:$F$4815,'Customer Info'!$A$1:$C$501,3,0)</f>
        <v>Hackney</v>
      </c>
      <c r="I3309" s="6" t="str">
        <f>VLOOKUP($F$10:$F$4815,'Customer Info'!$A$1:$E$501,5,0)</f>
        <v>Perth</v>
      </c>
      <c r="J3309" s="2" t="s">
        <v>67</v>
      </c>
      <c r="K3309" s="7" t="str">
        <f>VLOOKUP($J:$J,'Product Details'!$B:$C,2,0)</f>
        <v>Furniture</v>
      </c>
      <c r="L3309" s="7" t="str">
        <f>VLOOKUP($J:$J,'Product Details'!$B:$D,3,0)</f>
        <v>Bookcases</v>
      </c>
      <c r="M3309" s="7"/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8244</v>
      </c>
      <c r="S3309" s="2">
        <v>70</v>
      </c>
      <c r="T3309" s="9">
        <f t="shared" si="257"/>
        <v>8314</v>
      </c>
      <c r="U3309" s="9">
        <f t="shared" si="258"/>
        <v>752</v>
      </c>
      <c r="V3309" s="2" t="s">
        <v>31</v>
      </c>
      <c r="W3309" s="10">
        <f t="shared" si="259"/>
        <v>0.05</v>
      </c>
    </row>
    <row r="3310" spans="1:23" x14ac:dyDescent="0.25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VLOOKUP(F3310:F8115,'Customer Info'!A:B,2,0)</f>
        <v>Matt</v>
      </c>
      <c r="H3310" s="6" t="str">
        <f>VLOOKUP($F$10:$F$4815,'Customer Info'!$A$1:$C$501,3,0)</f>
        <v>Collins</v>
      </c>
      <c r="I3310" s="6" t="str">
        <f>VLOOKUP($F$10:$F$4815,'Customer Info'!$A$1:$E$501,5,0)</f>
        <v>Mumbai</v>
      </c>
      <c r="J3310" s="2" t="s">
        <v>555</v>
      </c>
      <c r="K3310" s="7" t="str">
        <f>VLOOKUP($J:$J,'Product Details'!$B:$C,2,0)</f>
        <v>Furniture</v>
      </c>
      <c r="L3310" s="7" t="str">
        <f>VLOOKUP($J:$J,'Product Details'!$B:$D,3,0)</f>
        <v>Furnishings</v>
      </c>
      <c r="M3310" s="7"/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22015</v>
      </c>
      <c r="S3310" s="2">
        <v>40</v>
      </c>
      <c r="T3310" s="9">
        <f t="shared" si="257"/>
        <v>22055</v>
      </c>
      <c r="U3310" s="9">
        <f t="shared" si="258"/>
        <v>880</v>
      </c>
      <c r="V3310" s="2" t="s">
        <v>64</v>
      </c>
      <c r="W3310" s="10">
        <f t="shared" si="259"/>
        <v>0.05</v>
      </c>
    </row>
    <row r="3311" spans="1:23" x14ac:dyDescent="0.25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VLOOKUP(F3311:F8116,'Customer Info'!A:B,2,0)</f>
        <v>Heather</v>
      </c>
      <c r="H3311" s="6" t="str">
        <f>VLOOKUP($F$10:$F$4815,'Customer Info'!$A$1:$C$501,3,0)</f>
        <v>Kirkland</v>
      </c>
      <c r="I3311" s="6" t="str">
        <f>VLOOKUP($F$10:$F$4815,'Customer Info'!$A$1:$E$501,5,0)</f>
        <v>Luoyang</v>
      </c>
      <c r="J3311" s="2" t="s">
        <v>415</v>
      </c>
      <c r="K3311" s="7" t="str">
        <f>VLOOKUP($J:$J,'Product Details'!$B:$C,2,0)</f>
        <v>Furniture</v>
      </c>
      <c r="L3311" s="7" t="str">
        <f>VLOOKUP($J:$J,'Product Details'!$B:$D,3,0)</f>
        <v>Furnishings</v>
      </c>
      <c r="M3311" s="7"/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8370</v>
      </c>
      <c r="S3311" s="2">
        <v>46</v>
      </c>
      <c r="T3311" s="9">
        <f t="shared" si="257"/>
        <v>8416</v>
      </c>
      <c r="U3311" s="9">
        <f t="shared" si="258"/>
        <v>745</v>
      </c>
      <c r="V3311" s="2" t="s">
        <v>34</v>
      </c>
      <c r="W3311" s="10">
        <f t="shared" si="259"/>
        <v>0.05</v>
      </c>
    </row>
    <row r="3312" spans="1:23" x14ac:dyDescent="0.25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VLOOKUP(F3312:F8117,'Customer Info'!A:B,2,0)</f>
        <v>Mike</v>
      </c>
      <c r="H3312" s="6" t="str">
        <f>VLOOKUP($F$10:$F$4815,'Customer Info'!$A$1:$C$501,3,0)</f>
        <v>Pelletier</v>
      </c>
      <c r="I3312" s="6" t="str">
        <f>VLOOKUP($F$10:$F$4815,'Customer Info'!$A$1:$E$501,5,0)</f>
        <v>Jakarta</v>
      </c>
      <c r="J3312" s="2" t="s">
        <v>100</v>
      </c>
      <c r="K3312" s="7" t="str">
        <f>VLOOKUP($J:$J,'Product Details'!$B:$C,2,0)</f>
        <v>Office_Supplies</v>
      </c>
      <c r="L3312" s="7" t="str">
        <f>VLOOKUP($J:$J,'Product Details'!$B:$D,3,0)</f>
        <v>Art</v>
      </c>
      <c r="M3312" s="7"/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34520</v>
      </c>
      <c r="S3312" s="2">
        <v>63</v>
      </c>
      <c r="T3312" s="9">
        <f t="shared" si="257"/>
        <v>34583</v>
      </c>
      <c r="U3312" s="9">
        <f t="shared" si="258"/>
        <v>1371</v>
      </c>
      <c r="V3312" s="2" t="s">
        <v>34</v>
      </c>
      <c r="W3312" s="10">
        <f t="shared" si="259"/>
        <v>7.0000000000000007E-2</v>
      </c>
    </row>
    <row r="3313" spans="1:23" x14ac:dyDescent="0.25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VLOOKUP(F3313:F8118,'Customer Info'!A:B,2,0)</f>
        <v>Troy</v>
      </c>
      <c r="H3313" s="6" t="str">
        <f>VLOOKUP($F$10:$F$4815,'Customer Info'!$A$1:$C$501,3,0)</f>
        <v>Staebel</v>
      </c>
      <c r="I3313" s="6" t="str">
        <f>VLOOKUP($F$10:$F$4815,'Customer Info'!$A$1:$E$501,5,0)</f>
        <v>Depok</v>
      </c>
      <c r="J3313" s="2" t="s">
        <v>695</v>
      </c>
      <c r="K3313" s="7" t="str">
        <f>VLOOKUP($J:$J,'Product Details'!$B:$C,2,0)</f>
        <v>Office_Supplies</v>
      </c>
      <c r="L3313" s="7" t="str">
        <f>VLOOKUP($J:$J,'Product Details'!$B:$D,3,0)</f>
        <v>Binders</v>
      </c>
      <c r="M3313" s="7"/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4034</v>
      </c>
      <c r="S3313" s="2">
        <v>88</v>
      </c>
      <c r="T3313" s="9">
        <f t="shared" si="257"/>
        <v>4122</v>
      </c>
      <c r="U3313" s="9">
        <f t="shared" si="258"/>
        <v>454</v>
      </c>
      <c r="V3313" s="2" t="s">
        <v>64</v>
      </c>
      <c r="W3313" s="10">
        <f t="shared" si="259"/>
        <v>0.02</v>
      </c>
    </row>
    <row r="3314" spans="1:23" x14ac:dyDescent="0.25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VLOOKUP(F3314:F8119,'Customer Info'!A:B,2,0)</f>
        <v>Patrick</v>
      </c>
      <c r="H3314" s="6" t="str">
        <f>VLOOKUP($F$10:$F$4815,'Customer Info'!$A$1:$C$501,3,0)</f>
        <v>O'Donnell</v>
      </c>
      <c r="I3314" s="6" t="str">
        <f>VLOOKUP($F$10:$F$4815,'Customer Info'!$A$1:$E$501,5,0)</f>
        <v>Sydney</v>
      </c>
      <c r="J3314" s="2" t="s">
        <v>580</v>
      </c>
      <c r="K3314" s="7" t="str">
        <f>VLOOKUP($J:$J,'Product Details'!$B:$C,2,0)</f>
        <v>Office_Supplies</v>
      </c>
      <c r="L3314" s="7" t="str">
        <f>VLOOKUP($J:$J,'Product Details'!$B:$D,3,0)</f>
        <v>Storage</v>
      </c>
      <c r="M3314" s="7"/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7509</v>
      </c>
      <c r="S3314" s="2">
        <v>53</v>
      </c>
      <c r="T3314" s="9">
        <f t="shared" si="257"/>
        <v>7562</v>
      </c>
      <c r="U3314" s="9">
        <f t="shared" si="258"/>
        <v>200</v>
      </c>
      <c r="V3314" s="2" t="s">
        <v>64</v>
      </c>
      <c r="W3314" s="10">
        <f t="shared" si="259"/>
        <v>0.05</v>
      </c>
    </row>
    <row r="3315" spans="1:23" x14ac:dyDescent="0.25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VLOOKUP(F3315:F8120,'Customer Info'!A:B,2,0)</f>
        <v>Carol</v>
      </c>
      <c r="H3315" s="6" t="str">
        <f>VLOOKUP($F$10:$F$4815,'Customer Info'!$A$1:$C$501,3,0)</f>
        <v>Adams</v>
      </c>
      <c r="I3315" s="6" t="str">
        <f>VLOOKUP($F$10:$F$4815,'Customer Info'!$A$1:$E$501,5,0)</f>
        <v>Cairns</v>
      </c>
      <c r="J3315" s="2" t="s">
        <v>515</v>
      </c>
      <c r="K3315" s="7" t="str">
        <f>VLOOKUP($J:$J,'Product Details'!$B:$C,2,0)</f>
        <v>Technology</v>
      </c>
      <c r="L3315" s="7" t="str">
        <f>VLOOKUP($J:$J,'Product Details'!$B:$D,3,0)</f>
        <v>Accessories</v>
      </c>
      <c r="M3315" s="7"/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1395</v>
      </c>
      <c r="S3315" s="2">
        <v>94</v>
      </c>
      <c r="T3315" s="9">
        <f t="shared" si="257"/>
        <v>1489</v>
      </c>
      <c r="U3315" s="9">
        <f t="shared" si="258"/>
        <v>172</v>
      </c>
      <c r="V3315" s="2" t="s">
        <v>34</v>
      </c>
      <c r="W3315" s="10">
        <f t="shared" si="259"/>
        <v>0.02</v>
      </c>
    </row>
    <row r="3316" spans="1:23" x14ac:dyDescent="0.25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VLOOKUP(F3316:F8121,'Customer Info'!A:B,2,0)</f>
        <v>Roy</v>
      </c>
      <c r="H3316" s="6" t="str">
        <f>VLOOKUP($F$10:$F$4815,'Customer Info'!$A$1:$C$501,3,0)</f>
        <v>Skaria</v>
      </c>
      <c r="I3316" s="6" t="str">
        <f>VLOOKUP($F$10:$F$4815,'Customer Info'!$A$1:$E$501,5,0)</f>
        <v>Bogor</v>
      </c>
      <c r="J3316" s="2" t="s">
        <v>867</v>
      </c>
      <c r="K3316" s="7" t="str">
        <f>VLOOKUP($J:$J,'Product Details'!$B:$C,2,0)</f>
        <v>Furniture</v>
      </c>
      <c r="L3316" s="7" t="str">
        <f>VLOOKUP($J:$J,'Product Details'!$B:$D,3,0)</f>
        <v>Chairs</v>
      </c>
      <c r="M3316" s="7"/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112</v>
      </c>
      <c r="S3316" s="2">
        <v>10</v>
      </c>
      <c r="T3316" s="9">
        <f t="shared" si="257"/>
        <v>122</v>
      </c>
      <c r="U3316" s="9">
        <f t="shared" si="258"/>
        <v>14</v>
      </c>
      <c r="V3316" s="2" t="s">
        <v>64</v>
      </c>
      <c r="W3316" s="10">
        <f t="shared" si="259"/>
        <v>0.02</v>
      </c>
    </row>
    <row r="3317" spans="1:23" x14ac:dyDescent="0.25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VLOOKUP(F3317:F8122,'Customer Info'!A:B,2,0)</f>
        <v>Laurel</v>
      </c>
      <c r="H3317" s="6" t="str">
        <f>VLOOKUP($F$10:$F$4815,'Customer Info'!$A$1:$C$501,3,0)</f>
        <v>Elliston</v>
      </c>
      <c r="I3317" s="6" t="str">
        <f>VLOOKUP($F$10:$F$4815,'Customer Info'!$A$1:$E$501,5,0)</f>
        <v>Herten</v>
      </c>
      <c r="J3317" s="2" t="s">
        <v>135</v>
      </c>
      <c r="K3317" s="7" t="str">
        <f>VLOOKUP($J:$J,'Product Details'!$B:$C,2)</f>
        <v>Office_Supplies</v>
      </c>
      <c r="L3317" s="7" t="e">
        <f>VLOOKUP($J:$J,'Product Details'!$B:$D,3,0)</f>
        <v>#N/A</v>
      </c>
      <c r="M3317" s="7"/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279</v>
      </c>
      <c r="S3317" s="2">
        <v>72</v>
      </c>
      <c r="T3317" s="9">
        <f t="shared" si="257"/>
        <v>351</v>
      </c>
      <c r="U3317" s="9">
        <f t="shared" si="258"/>
        <v>97</v>
      </c>
      <c r="V3317" s="2" t="s">
        <v>64</v>
      </c>
      <c r="W3317" s="10">
        <f t="shared" si="259"/>
        <v>0.02</v>
      </c>
    </row>
    <row r="3318" spans="1:23" x14ac:dyDescent="0.25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VLOOKUP(F3318:F8123,'Customer Info'!A:B,2,0)</f>
        <v>Aaron</v>
      </c>
      <c r="H3318" s="6" t="str">
        <f>VLOOKUP($F$10:$F$4815,'Customer Info'!$A$1:$C$501,3,0)</f>
        <v>Smayling</v>
      </c>
      <c r="I3318" s="6" t="str">
        <f>VLOOKUP($F$10:$F$4815,'Customer Info'!$A$1:$E$501,5,0)</f>
        <v>Port Macquarie</v>
      </c>
      <c r="J3318" s="2" t="s">
        <v>235</v>
      </c>
      <c r="K3318" s="7" t="str">
        <f>VLOOKUP($J:$J,'Product Details'!$B:$C,2,0)</f>
        <v>Furniture</v>
      </c>
      <c r="L3318" s="7" t="str">
        <f>VLOOKUP($J:$J,'Product Details'!$B:$D,3,0)</f>
        <v>Chairs</v>
      </c>
      <c r="M3318" s="7"/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1578</v>
      </c>
      <c r="S3318" s="2">
        <v>52</v>
      </c>
      <c r="T3318" s="9">
        <f t="shared" si="257"/>
        <v>1630</v>
      </c>
      <c r="U3318" s="9">
        <f t="shared" si="258"/>
        <v>169</v>
      </c>
      <c r="V3318" s="2" t="s">
        <v>34</v>
      </c>
      <c r="W3318" s="10">
        <f t="shared" si="259"/>
        <v>0.02</v>
      </c>
    </row>
    <row r="3319" spans="1:23" x14ac:dyDescent="0.25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VLOOKUP(F3319:F8124,'Customer Info'!A:B,2,0)</f>
        <v>Toby</v>
      </c>
      <c r="H3319" s="6" t="str">
        <f>VLOOKUP($F$10:$F$4815,'Customer Info'!$A$1:$C$501,3,0)</f>
        <v>Swindell</v>
      </c>
      <c r="I3319" s="6" t="str">
        <f>VLOOKUP($F$10:$F$4815,'Customer Info'!$A$1:$E$501,5,0)</f>
        <v>Ninghai</v>
      </c>
      <c r="J3319" s="2" t="s">
        <v>46</v>
      </c>
      <c r="K3319" s="7" t="str">
        <f>VLOOKUP($J:$J,'Product Details'!$B:$C,2,0)</f>
        <v>Technology</v>
      </c>
      <c r="L3319" s="7" t="str">
        <f>VLOOKUP($J:$J,'Product Details'!$B:$D,3,0)</f>
        <v>Machines</v>
      </c>
      <c r="M3319" s="7"/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472</v>
      </c>
      <c r="S3319" s="2">
        <v>73</v>
      </c>
      <c r="T3319" s="9">
        <f t="shared" si="257"/>
        <v>545</v>
      </c>
      <c r="U3319" s="9">
        <f t="shared" si="258"/>
        <v>113</v>
      </c>
      <c r="V3319" s="2" t="s">
        <v>34</v>
      </c>
      <c r="W3319" s="10">
        <f t="shared" si="259"/>
        <v>0.02</v>
      </c>
    </row>
    <row r="3320" spans="1:23" x14ac:dyDescent="0.25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VLOOKUP(F3320:F8125,'Customer Info'!A:B,2,0)</f>
        <v>Bobby</v>
      </c>
      <c r="H3320" s="6" t="str">
        <f>VLOOKUP($F$10:$F$4815,'Customer Info'!$A$1:$C$501,3,0)</f>
        <v>Odegard</v>
      </c>
      <c r="I3320" s="6" t="str">
        <f>VLOOKUP($F$10:$F$4815,'Customer Info'!$A$1:$E$501,5,0)</f>
        <v>Adelaide</v>
      </c>
      <c r="J3320" s="2" t="s">
        <v>1013</v>
      </c>
      <c r="K3320" s="7" t="str">
        <f>VLOOKUP($J:$J,'Product Details'!$B:$C,2,0)</f>
        <v>Office_Supplies</v>
      </c>
      <c r="L3320" s="7" t="str">
        <f>VLOOKUP($J:$J,'Product Details'!$B:$D,3,0)</f>
        <v>Envelopes</v>
      </c>
      <c r="M3320" s="7"/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11496</v>
      </c>
      <c r="S3320" s="2">
        <v>35</v>
      </c>
      <c r="T3320" s="9">
        <f t="shared" si="257"/>
        <v>11531</v>
      </c>
      <c r="U3320" s="9">
        <f t="shared" si="258"/>
        <v>1199</v>
      </c>
      <c r="V3320" s="2" t="s">
        <v>34</v>
      </c>
      <c r="W3320" s="10">
        <f t="shared" si="259"/>
        <v>0.05</v>
      </c>
    </row>
    <row r="3321" spans="1:23" x14ac:dyDescent="0.25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VLOOKUP(F3321:F8126,'Customer Info'!A:B,2,0)</f>
        <v>Alan</v>
      </c>
      <c r="H3321" s="6" t="str">
        <f>VLOOKUP($F$10:$F$4815,'Customer Info'!$A$1:$C$501,3,0)</f>
        <v>Shonely</v>
      </c>
      <c r="I3321" s="6" t="str">
        <f>VLOOKUP($F$10:$F$4815,'Customer Info'!$A$1:$E$501,5,0)</f>
        <v>Canberra</v>
      </c>
      <c r="J3321" s="2" t="s">
        <v>326</v>
      </c>
      <c r="K3321" s="7" t="str">
        <f>VLOOKUP($J:$J,'Product Details'!$B:$C,2,0)</f>
        <v>Technology</v>
      </c>
      <c r="L3321" s="7" t="str">
        <f>VLOOKUP($J:$J,'Product Details'!$B:$D,3,0)</f>
        <v>Copiers</v>
      </c>
      <c r="M3321" s="7"/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14528</v>
      </c>
      <c r="S3321" s="2">
        <v>30</v>
      </c>
      <c r="T3321" s="9">
        <f t="shared" si="257"/>
        <v>14558</v>
      </c>
      <c r="U3321" s="9">
        <f t="shared" si="258"/>
        <v>966</v>
      </c>
      <c r="V3321" s="2" t="s">
        <v>34</v>
      </c>
      <c r="W3321" s="10">
        <f t="shared" si="259"/>
        <v>0.05</v>
      </c>
    </row>
    <row r="3322" spans="1:23" x14ac:dyDescent="0.25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VLOOKUP(F3322:F8127,'Customer Info'!A:B,2,0)</f>
        <v>Philisse</v>
      </c>
      <c r="H3322" s="6" t="str">
        <f>VLOOKUP($F$10:$F$4815,'Customer Info'!$A$1:$C$501,3,0)</f>
        <v>Overcash</v>
      </c>
      <c r="I3322" s="6" t="str">
        <f>VLOOKUP($F$10:$F$4815,'Customer Info'!$A$1:$E$501,5,0)</f>
        <v>Potsdam</v>
      </c>
      <c r="J3322" s="2" t="s">
        <v>81</v>
      </c>
      <c r="K3322" s="7" t="str">
        <f>VLOOKUP($J:$J,'Product Details'!$B:$C,2,0)</f>
        <v>Technology</v>
      </c>
      <c r="L3322" s="7" t="str">
        <f>VLOOKUP($J:$J,'Product Details'!$B:$D,3,0)</f>
        <v>Phones</v>
      </c>
      <c r="M3322" s="7"/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11676</v>
      </c>
      <c r="S3322" s="2">
        <v>78</v>
      </c>
      <c r="T3322" s="9">
        <f t="shared" si="257"/>
        <v>11754</v>
      </c>
      <c r="U3322" s="9">
        <f t="shared" si="258"/>
        <v>302</v>
      </c>
      <c r="V3322" s="2" t="s">
        <v>34</v>
      </c>
      <c r="W3322" s="10">
        <f t="shared" si="259"/>
        <v>0.05</v>
      </c>
    </row>
    <row r="3323" spans="1:23" x14ac:dyDescent="0.25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VLOOKUP(F3323:F8128,'Customer Info'!A:B,2,0)</f>
        <v>Darrin</v>
      </c>
      <c r="H3323" s="6" t="str">
        <f>VLOOKUP($F$10:$F$4815,'Customer Info'!$A$1:$C$501,3,0)</f>
        <v>Martin</v>
      </c>
      <c r="I3323" s="6" t="str">
        <f>VLOOKUP($F$10:$F$4815,'Customer Info'!$A$1:$E$501,5,0)</f>
        <v>Berlin</v>
      </c>
      <c r="J3323" s="2" t="s">
        <v>573</v>
      </c>
      <c r="K3323" s="7" t="str">
        <f>VLOOKUP($J:$J,'Product Details'!$B:$C,2,0)</f>
        <v>Technology</v>
      </c>
      <c r="L3323" s="7" t="str">
        <f>VLOOKUP($J:$J,'Product Details'!$B:$D,3,0)</f>
        <v>Machines</v>
      </c>
      <c r="M3323" s="7"/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49686</v>
      </c>
      <c r="S3323" s="2">
        <v>30</v>
      </c>
      <c r="T3323" s="9">
        <f t="shared" si="257"/>
        <v>49716</v>
      </c>
      <c r="U3323" s="9">
        <f t="shared" si="258"/>
        <v>3678</v>
      </c>
      <c r="V3323" s="2" t="s">
        <v>34</v>
      </c>
      <c r="W3323" s="10">
        <f t="shared" si="259"/>
        <v>7.0000000000000007E-2</v>
      </c>
    </row>
    <row r="3324" spans="1:23" x14ac:dyDescent="0.25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VLOOKUP(F3324:F8129,'Customer Info'!A:B,2,0)</f>
        <v>Aaron</v>
      </c>
      <c r="H3324" s="6" t="str">
        <f>VLOOKUP($F$10:$F$4815,'Customer Info'!$A$1:$C$501,3,0)</f>
        <v>Bergman</v>
      </c>
      <c r="I3324" s="6" t="str">
        <f>VLOOKUP($F$10:$F$4815,'Customer Info'!$A$1:$E$501,5,0)</f>
        <v>Halle</v>
      </c>
      <c r="J3324" s="2" t="s">
        <v>208</v>
      </c>
      <c r="K3324" s="7" t="str">
        <f>VLOOKUP($J:$J,'Product Details'!$B:$C,2,0)</f>
        <v>Office_Supplies</v>
      </c>
      <c r="L3324" s="7" t="str">
        <f>VLOOKUP($J:$J,'Product Details'!$B:$D,3,0)</f>
        <v>Labels</v>
      </c>
      <c r="M3324" s="7"/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69</v>
      </c>
      <c r="S3324" s="2">
        <v>10</v>
      </c>
      <c r="T3324" s="9">
        <f t="shared" si="257"/>
        <v>79</v>
      </c>
      <c r="U3324" s="9">
        <f t="shared" si="258"/>
        <v>15</v>
      </c>
      <c r="V3324" s="2" t="s">
        <v>34</v>
      </c>
      <c r="W3324" s="10">
        <f t="shared" si="259"/>
        <v>0.02</v>
      </c>
    </row>
    <row r="3325" spans="1:23" x14ac:dyDescent="0.25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VLOOKUP(F3325:F8130,'Customer Info'!A:B,2,0)</f>
        <v>Helen</v>
      </c>
      <c r="H3325" s="6" t="str">
        <f>VLOOKUP($F$10:$F$4815,'Customer Info'!$A$1:$C$501,3,0)</f>
        <v>Abelman</v>
      </c>
      <c r="I3325" s="6" t="str">
        <f>VLOOKUP($F$10:$F$4815,'Customer Info'!$A$1:$E$501,5,0)</f>
        <v>Mangalore</v>
      </c>
      <c r="J3325" s="2" t="s">
        <v>867</v>
      </c>
      <c r="K3325" s="7" t="str">
        <f>VLOOKUP($J:$J,'Product Details'!$B:$C,2,0)</f>
        <v>Furniture</v>
      </c>
      <c r="L3325" s="7" t="str">
        <f>VLOOKUP($J:$J,'Product Details'!$B:$D,3,0)</f>
        <v>Chairs</v>
      </c>
      <c r="M3325" s="7"/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117512</v>
      </c>
      <c r="S3325" s="2">
        <v>25</v>
      </c>
      <c r="T3325" s="9">
        <f t="shared" si="257"/>
        <v>117537</v>
      </c>
      <c r="U3325" s="9">
        <f t="shared" si="258"/>
        <v>9889</v>
      </c>
      <c r="V3325" s="2" t="s">
        <v>31</v>
      </c>
      <c r="W3325" s="10">
        <f t="shared" si="259"/>
        <v>0.12</v>
      </c>
    </row>
    <row r="3326" spans="1:23" x14ac:dyDescent="0.25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VLOOKUP(F3326:F8131,'Customer Info'!A:B,2,0)</f>
        <v>Damala</v>
      </c>
      <c r="H3326" s="6" t="str">
        <f>VLOOKUP($F$10:$F$4815,'Customer Info'!$A$1:$C$501,3,0)</f>
        <v>Kotsonis</v>
      </c>
      <c r="I3326" s="6" t="str">
        <f>VLOOKUP($F$10:$F$4815,'Customer Info'!$A$1:$E$501,5,0)</f>
        <v>Berlin</v>
      </c>
      <c r="J3326" s="2" t="s">
        <v>342</v>
      </c>
      <c r="K3326" s="7" t="str">
        <f>VLOOKUP($J:$J,'Product Details'!$B:$C,2,0)</f>
        <v>Technology</v>
      </c>
      <c r="L3326" s="7" t="str">
        <f>VLOOKUP($J:$J,'Product Details'!$B:$D,3,0)</f>
        <v>Copiers</v>
      </c>
      <c r="M3326" s="7"/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142</v>
      </c>
      <c r="S3326" s="2">
        <v>30</v>
      </c>
      <c r="T3326" s="9">
        <f t="shared" si="257"/>
        <v>172</v>
      </c>
      <c r="U3326" s="9">
        <f t="shared" si="258"/>
        <v>43</v>
      </c>
      <c r="V3326" s="2" t="s">
        <v>64</v>
      </c>
      <c r="W3326" s="10">
        <f t="shared" si="259"/>
        <v>0.02</v>
      </c>
    </row>
    <row r="3327" spans="1:23" x14ac:dyDescent="0.25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VLOOKUP(F3327:F8132,'Customer Info'!A:B,2,0)</f>
        <v>Liz</v>
      </c>
      <c r="H3327" s="6" t="str">
        <f>VLOOKUP($F$10:$F$4815,'Customer Info'!$A$1:$C$501,3,0)</f>
        <v>Carlisle</v>
      </c>
      <c r="I3327" s="6" t="str">
        <f>VLOOKUP($F$10:$F$4815,'Customer Info'!$A$1:$E$501,5,0)</f>
        <v>Luoyang</v>
      </c>
      <c r="J3327" s="2" t="s">
        <v>178</v>
      </c>
      <c r="K3327" s="7" t="str">
        <f>VLOOKUP($J:$J,'Product Details'!$B:$C,2,0)</f>
        <v>Technology</v>
      </c>
      <c r="L3327" s="7" t="str">
        <f>VLOOKUP($J:$J,'Product Details'!$B:$D,3,0)</f>
        <v>Accessories</v>
      </c>
      <c r="M3327" s="7"/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691</v>
      </c>
      <c r="S3327" s="2">
        <v>72</v>
      </c>
      <c r="T3327" s="9">
        <f t="shared" si="257"/>
        <v>763</v>
      </c>
      <c r="U3327" s="9">
        <f t="shared" si="258"/>
        <v>117</v>
      </c>
      <c r="V3327" s="2" t="s">
        <v>34</v>
      </c>
      <c r="W3327" s="10">
        <f t="shared" si="259"/>
        <v>0.02</v>
      </c>
    </row>
    <row r="3328" spans="1:23" x14ac:dyDescent="0.25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VLOOKUP(F3328:F8133,'Customer Info'!A:B,2,0)</f>
        <v>Tom</v>
      </c>
      <c r="H3328" s="6" t="str">
        <f>VLOOKUP($F$10:$F$4815,'Customer Info'!$A$1:$C$501,3,0)</f>
        <v>Stivers</v>
      </c>
      <c r="I3328" s="6" t="str">
        <f>VLOOKUP($F$10:$F$4815,'Customer Info'!$A$1:$E$501,5,0)</f>
        <v>Thane</v>
      </c>
      <c r="J3328" s="2" t="s">
        <v>349</v>
      </c>
      <c r="K3328" s="7" t="str">
        <f>VLOOKUP($J:$J,'Product Details'!$B:$C,2,0)</f>
        <v>Furniture</v>
      </c>
      <c r="L3328" s="7" t="str">
        <f>VLOOKUP($J:$J,'Product Details'!$B:$D,3,0)</f>
        <v>Furnishings</v>
      </c>
      <c r="M3328" s="7"/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12026</v>
      </c>
      <c r="S3328" s="2">
        <v>100</v>
      </c>
      <c r="T3328" s="9">
        <f t="shared" si="257"/>
        <v>12126</v>
      </c>
      <c r="U3328" s="9">
        <f t="shared" si="258"/>
        <v>1311</v>
      </c>
      <c r="V3328" s="2" t="s">
        <v>34</v>
      </c>
      <c r="W3328" s="10">
        <f t="shared" si="259"/>
        <v>0.05</v>
      </c>
    </row>
    <row r="3329" spans="1:23" x14ac:dyDescent="0.25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VLOOKUP(F3329:F8134,'Customer Info'!A:B,2,0)</f>
        <v>Eileen</v>
      </c>
      <c r="H3329" s="6" t="str">
        <f>VLOOKUP($F$10:$F$4815,'Customer Info'!$A$1:$C$501,3,0)</f>
        <v>Kiefer</v>
      </c>
      <c r="I3329" s="6" t="str">
        <f>VLOOKUP($F$10:$F$4815,'Customer Info'!$A$1:$E$501,5,0)</f>
        <v>Hamm</v>
      </c>
      <c r="J3329" s="2" t="s">
        <v>1185</v>
      </c>
      <c r="K3329" s="7" t="str">
        <f>VLOOKUP($J:$J,'Product Details'!$B:$C,2,0)</f>
        <v>Office_Supplies</v>
      </c>
      <c r="L3329" s="7" t="str">
        <f>VLOOKUP($J:$J,'Product Details'!$B:$D,3,0)</f>
        <v>Envelopes</v>
      </c>
      <c r="M3329" s="7"/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36635</v>
      </c>
      <c r="S3329" s="2">
        <v>84</v>
      </c>
      <c r="T3329" s="9">
        <f t="shared" si="257"/>
        <v>36719</v>
      </c>
      <c r="U3329" s="9">
        <f t="shared" si="258"/>
        <v>3429</v>
      </c>
      <c r="V3329" s="2" t="s">
        <v>64</v>
      </c>
      <c r="W3329" s="10">
        <f t="shared" si="259"/>
        <v>7.0000000000000007E-2</v>
      </c>
    </row>
    <row r="3330" spans="1:23" x14ac:dyDescent="0.25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VLOOKUP(F3330:F8135,'Customer Info'!A:B,2,0)</f>
        <v>George</v>
      </c>
      <c r="H3330" s="6" t="str">
        <f>VLOOKUP($F$10:$F$4815,'Customer Info'!$A$1:$C$501,3,0)</f>
        <v>Ashbrook</v>
      </c>
      <c r="I3330" s="6" t="str">
        <f>VLOOKUP($F$10:$F$4815,'Customer Info'!$A$1:$E$501,5,0)</f>
        <v>Jakarta</v>
      </c>
      <c r="J3330" s="2" t="s">
        <v>284</v>
      </c>
      <c r="K3330" s="7" t="str">
        <f>VLOOKUP($J:$J,'Product Details'!$B:$C,2,0)</f>
        <v>Furniture</v>
      </c>
      <c r="L3330" s="7" t="str">
        <f>VLOOKUP($J:$J,'Product Details'!$B:$D,3,0)</f>
        <v>Chairs</v>
      </c>
      <c r="M3330" s="7"/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3375</v>
      </c>
      <c r="S3330" s="2">
        <v>100</v>
      </c>
      <c r="T3330" s="9">
        <f t="shared" si="257"/>
        <v>3475</v>
      </c>
      <c r="U3330" s="9">
        <f t="shared" si="258"/>
        <v>355</v>
      </c>
      <c r="V3330" s="2" t="s">
        <v>64</v>
      </c>
      <c r="W3330" s="10">
        <f t="shared" si="259"/>
        <v>0.02</v>
      </c>
    </row>
    <row r="3331" spans="1:23" x14ac:dyDescent="0.25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VLOOKUP(F3331:F8136,'Customer Info'!A:B,2,0)</f>
        <v>Eugene</v>
      </c>
      <c r="H3331" s="6" t="str">
        <f>VLOOKUP($F$10:$F$4815,'Customer Info'!$A$1:$C$501,3,0)</f>
        <v>Hildebrand</v>
      </c>
      <c r="I3331" s="6" t="str">
        <f>VLOOKUP($F$10:$F$4815,'Customer Info'!$A$1:$E$501,5,0)</f>
        <v>Liaocheng</v>
      </c>
      <c r="J3331" s="2" t="s">
        <v>51</v>
      </c>
      <c r="K3331" s="7" t="str">
        <f>VLOOKUP($J:$J,'Product Details'!$B:$C,2,0)</f>
        <v>Technology</v>
      </c>
      <c r="L3331" s="7" t="str">
        <f>VLOOKUP($J:$J,'Product Details'!$B:$D,3,0)</f>
        <v>Machines</v>
      </c>
      <c r="M3331" s="7"/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4962</v>
      </c>
      <c r="S3331" s="2">
        <v>79</v>
      </c>
      <c r="T3331" s="9">
        <f t="shared" si="257"/>
        <v>5041</v>
      </c>
      <c r="U3331" s="9">
        <f t="shared" si="258"/>
        <v>310</v>
      </c>
      <c r="V3331" s="2" t="s">
        <v>64</v>
      </c>
      <c r="W3331" s="10">
        <f t="shared" si="259"/>
        <v>0.05</v>
      </c>
    </row>
    <row r="3332" spans="1:23" x14ac:dyDescent="0.25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VLOOKUP(F3332:F8137,'Customer Info'!A:B,2,0)</f>
        <v>Christopher</v>
      </c>
      <c r="H3332" s="6" t="str">
        <f>VLOOKUP($F$10:$F$4815,'Customer Info'!$A$1:$C$501,3,0)</f>
        <v>Martinez</v>
      </c>
      <c r="I3332" s="6" t="str">
        <f>VLOOKUP($F$10:$F$4815,'Customer Info'!$A$1:$E$501,5,0)</f>
        <v>Qingdao</v>
      </c>
      <c r="J3332" s="2" t="s">
        <v>1143</v>
      </c>
      <c r="K3332" s="7" t="str">
        <f>VLOOKUP($J:$J,'Product Details'!$B:$C,2,0)</f>
        <v>Furniture</v>
      </c>
      <c r="L3332" s="7" t="str">
        <f>VLOOKUP($J:$J,'Product Details'!$B:$D,3,0)</f>
        <v>Bookcases</v>
      </c>
      <c r="M3332" s="7"/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2646</v>
      </c>
      <c r="S3332" s="2">
        <v>98</v>
      </c>
      <c r="T3332" s="9">
        <f t="shared" si="257"/>
        <v>2744</v>
      </c>
      <c r="U3332" s="9">
        <f t="shared" si="258"/>
        <v>290</v>
      </c>
      <c r="V3332" s="2" t="s">
        <v>64</v>
      </c>
      <c r="W3332" s="10">
        <f t="shared" si="259"/>
        <v>0.02</v>
      </c>
    </row>
    <row r="3333" spans="1:23" x14ac:dyDescent="0.25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VLOOKUP(F3333:F8138,'Customer Info'!A:B,2,0)</f>
        <v>Toby</v>
      </c>
      <c r="H3333" s="6" t="str">
        <f>VLOOKUP($F$10:$F$4815,'Customer Info'!$A$1:$C$501,3,0)</f>
        <v>Braunhardt</v>
      </c>
      <c r="I3333" s="6" t="str">
        <f>VLOOKUP($F$10:$F$4815,'Customer Info'!$A$1:$E$501,5,0)</f>
        <v>Jiangyan</v>
      </c>
      <c r="J3333" s="2" t="s">
        <v>218</v>
      </c>
      <c r="K3333" s="7" t="str">
        <f>VLOOKUP($J:$J,'Product Details'!$B:$C,2,0)</f>
        <v>Office_Supplies</v>
      </c>
      <c r="L3333" s="7" t="str">
        <f>VLOOKUP($J:$J,'Product Details'!$B:$D,3,0)</f>
        <v>Labels</v>
      </c>
      <c r="M3333" s="7"/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5574</v>
      </c>
      <c r="S3333" s="2">
        <v>56</v>
      </c>
      <c r="T3333" s="9">
        <f t="shared" si="257"/>
        <v>5630</v>
      </c>
      <c r="U3333" s="9">
        <f t="shared" si="258"/>
        <v>268</v>
      </c>
      <c r="V3333" s="2" t="s">
        <v>72</v>
      </c>
      <c r="W3333" s="10">
        <f t="shared" si="259"/>
        <v>0.05</v>
      </c>
    </row>
    <row r="3334" spans="1:23" x14ac:dyDescent="0.25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VLOOKUP(F3334:F8139,'Customer Info'!A:B,2,0)</f>
        <v>Caroline</v>
      </c>
      <c r="H3334" s="6" t="str">
        <f>VLOOKUP($F$10:$F$4815,'Customer Info'!$A$1:$C$501,3,0)</f>
        <v>Jumper</v>
      </c>
      <c r="I3334" s="6" t="str">
        <f>VLOOKUP($F$10:$F$4815,'Customer Info'!$A$1:$E$501,5,0)</f>
        <v>Xuzhou</v>
      </c>
      <c r="J3334" s="2" t="s">
        <v>90</v>
      </c>
      <c r="K3334" s="7" t="str">
        <f>VLOOKUP($J:$J,'Product Details'!$B:$C,2,0)</f>
        <v>Office_Supplies</v>
      </c>
      <c r="L3334" s="7" t="str">
        <f>VLOOKUP($J:$J,'Product Details'!$B:$D,3,0)</f>
        <v>Paper</v>
      </c>
      <c r="M3334" s="7"/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24096</v>
      </c>
      <c r="S3334" s="2">
        <v>95</v>
      </c>
      <c r="T3334" s="9">
        <f t="shared" si="257"/>
        <v>24191</v>
      </c>
      <c r="U3334" s="9">
        <f t="shared" si="258"/>
        <v>2495</v>
      </c>
      <c r="V3334" s="2" t="s">
        <v>34</v>
      </c>
      <c r="W3334" s="10">
        <f t="shared" si="259"/>
        <v>0.05</v>
      </c>
    </row>
    <row r="3335" spans="1:23" x14ac:dyDescent="0.25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VLOOKUP(F3335:F8140,'Customer Info'!A:B,2,0)</f>
        <v>Victoria</v>
      </c>
      <c r="H3335" s="6" t="str">
        <f>VLOOKUP($F$10:$F$4815,'Customer Info'!$A$1:$C$501,3,0)</f>
        <v>Brennan</v>
      </c>
      <c r="I3335" s="6" t="str">
        <f>VLOOKUP($F$10:$F$4815,'Customer Info'!$A$1:$E$501,5,0)</f>
        <v>Mangalore</v>
      </c>
      <c r="J3335" s="2" t="s">
        <v>87</v>
      </c>
      <c r="K3335" s="7" t="str">
        <f>VLOOKUP($J:$J,'Product Details'!$B:$C,2,0)</f>
        <v>Office_Supplies</v>
      </c>
      <c r="L3335" s="7" t="str">
        <f>VLOOKUP($J:$J,'Product Details'!$B:$D,3,0)</f>
        <v>Storage</v>
      </c>
      <c r="M3335" s="7"/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5957</v>
      </c>
      <c r="S3335" s="2">
        <v>57</v>
      </c>
      <c r="T3335" s="9">
        <f t="shared" si="257"/>
        <v>6014</v>
      </c>
      <c r="U3335" s="9">
        <f t="shared" si="258"/>
        <v>603</v>
      </c>
      <c r="V3335" s="2" t="s">
        <v>64</v>
      </c>
      <c r="W3335" s="10">
        <f t="shared" si="259"/>
        <v>0.05</v>
      </c>
    </row>
    <row r="3336" spans="1:23" x14ac:dyDescent="0.25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VLOOKUP(F3336:F8141,'Customer Info'!A:B,2,0)</f>
        <v>Michael</v>
      </c>
      <c r="H3336" s="6" t="str">
        <f>VLOOKUP($F$10:$F$4815,'Customer Info'!$A$1:$C$501,3,0)</f>
        <v>Moore</v>
      </c>
      <c r="I3336" s="6" t="str">
        <f>VLOOKUP($F$10:$F$4815,'Customer Info'!$A$1:$E$501,5,0)</f>
        <v>Melbourne</v>
      </c>
      <c r="J3336" s="2" t="s">
        <v>151</v>
      </c>
      <c r="K3336" s="7" t="str">
        <f>VLOOKUP($J:$J,'Product Details'!$B:$C,2,0)</f>
        <v>Office_Supplies</v>
      </c>
      <c r="L3336" s="7" t="str">
        <f>VLOOKUP($J:$J,'Product Details'!$B:$D,3,0)</f>
        <v>Appliances</v>
      </c>
      <c r="M3336" s="7"/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28788</v>
      </c>
      <c r="S3336" s="2">
        <v>84</v>
      </c>
      <c r="T3336" s="9">
        <f t="shared" si="257"/>
        <v>28872</v>
      </c>
      <c r="U3336" s="9">
        <f t="shared" si="258"/>
        <v>2184</v>
      </c>
      <c r="V3336" s="2" t="s">
        <v>64</v>
      </c>
      <c r="W3336" s="10">
        <f t="shared" si="259"/>
        <v>7.0000000000000007E-2</v>
      </c>
    </row>
    <row r="3337" spans="1:23" x14ac:dyDescent="0.25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VLOOKUP(F3337:F8142,'Customer Info'!A:B,2,0)</f>
        <v>Yana</v>
      </c>
      <c r="H3337" s="6" t="str">
        <f>VLOOKUP($F$10:$F$4815,'Customer Info'!$A$1:$C$501,3,0)</f>
        <v>Sorensen</v>
      </c>
      <c r="I3337" s="6" t="str">
        <f>VLOOKUP($F$10:$F$4815,'Customer Info'!$A$1:$E$501,5,0)</f>
        <v>Hangzhou</v>
      </c>
      <c r="J3337" s="2" t="s">
        <v>243</v>
      </c>
      <c r="K3337" s="7" t="str">
        <f>VLOOKUP($J:$J,'Product Details'!$B:$C,2,0)</f>
        <v>Office_Supplies</v>
      </c>
      <c r="L3337" s="7" t="str">
        <f>VLOOKUP($J:$J,'Product Details'!$B:$D,3,0)</f>
        <v>Storage</v>
      </c>
      <c r="M3337" s="7"/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2684</v>
      </c>
      <c r="S3337" s="2">
        <v>56</v>
      </c>
      <c r="T3337" s="9">
        <f t="shared" si="257"/>
        <v>2740</v>
      </c>
      <c r="U3337" s="9">
        <f t="shared" si="258"/>
        <v>232</v>
      </c>
      <c r="V3337" s="2" t="s">
        <v>34</v>
      </c>
      <c r="W3337" s="10">
        <f t="shared" si="259"/>
        <v>0.02</v>
      </c>
    </row>
    <row r="3338" spans="1:23" x14ac:dyDescent="0.25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VLOOKUP(F3338:F8143,'Customer Info'!A:B,2,0)</f>
        <v>Trudy</v>
      </c>
      <c r="H3338" s="6" t="str">
        <f>VLOOKUP($F$10:$F$4815,'Customer Info'!$A$1:$C$501,3,0)</f>
        <v>Glocke</v>
      </c>
      <c r="I3338" s="6" t="str">
        <f>VLOOKUP($F$10:$F$4815,'Customer Info'!$A$1:$E$501,5,0)</f>
        <v>Huaiyin</v>
      </c>
      <c r="J3338" s="2" t="s">
        <v>187</v>
      </c>
      <c r="K3338" s="7" t="str">
        <f>VLOOKUP($J:$J,'Product Details'!$B:$C,2,0)</f>
        <v>Technology</v>
      </c>
      <c r="L3338" s="7" t="str">
        <f>VLOOKUP($J:$J,'Product Details'!$B:$D,3,0)</f>
        <v>Accessories</v>
      </c>
      <c r="M3338" s="7"/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3994</v>
      </c>
      <c r="S3338" s="2">
        <v>62</v>
      </c>
      <c r="T3338" s="9">
        <f t="shared" si="257"/>
        <v>4056</v>
      </c>
      <c r="U3338" s="9">
        <f t="shared" si="258"/>
        <v>424</v>
      </c>
      <c r="V3338" s="2" t="s">
        <v>34</v>
      </c>
      <c r="W3338" s="10">
        <f t="shared" si="259"/>
        <v>0.02</v>
      </c>
    </row>
    <row r="3339" spans="1:23" x14ac:dyDescent="0.25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VLOOKUP(F3339:F8144,'Customer Info'!A:B,2,0)</f>
        <v>Michael</v>
      </c>
      <c r="H3339" s="6" t="str">
        <f>VLOOKUP($F$10:$F$4815,'Customer Info'!$A$1:$C$501,3,0)</f>
        <v>Chen</v>
      </c>
      <c r="I3339" s="6" t="str">
        <f>VLOOKUP($F$10:$F$4815,'Customer Info'!$A$1:$E$501,5,0)</f>
        <v>Jakarta</v>
      </c>
      <c r="J3339" s="2" t="s">
        <v>122</v>
      </c>
      <c r="K3339" s="7" t="str">
        <f>VLOOKUP($J:$J,'Product Details'!$B:$C,2,0)</f>
        <v>Furniture</v>
      </c>
      <c r="L3339" s="7" t="str">
        <f>VLOOKUP($J:$J,'Product Details'!$B:$D,3,0)</f>
        <v>Furnishings</v>
      </c>
      <c r="M3339" s="7"/>
      <c r="N3339" s="2">
        <v>1997</v>
      </c>
      <c r="O3339" s="2">
        <v>1816</v>
      </c>
      <c r="P3339" s="2">
        <v>1</v>
      </c>
      <c r="Q3339" s="8">
        <f t="shared" ref="Q3339:Q3402" si="260">O3339*P3339</f>
        <v>1816</v>
      </c>
      <c r="R3339" s="8">
        <f t="shared" ref="R3339:R3402" si="261">N3339*P3339</f>
        <v>1997</v>
      </c>
      <c r="S3339" s="2">
        <v>76</v>
      </c>
      <c r="T3339" s="9">
        <f t="shared" ref="T3339:T3402" si="262">R3339+S3339</f>
        <v>2073</v>
      </c>
      <c r="U3339" s="9">
        <f t="shared" ref="U3339:U3402" si="263">T3339-Q3339</f>
        <v>257</v>
      </c>
      <c r="V3339" s="2" t="s">
        <v>34</v>
      </c>
      <c r="W3339" s="10">
        <f t="shared" ref="W3339:W3402" si="264">VLOOKUP(T:T,$X$1:$Y$7, 2, TRUE)</f>
        <v>0.02</v>
      </c>
    </row>
    <row r="3340" spans="1:23" x14ac:dyDescent="0.25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VLOOKUP(F3340:F8145,'Customer Info'!A:B,2,0)</f>
        <v>Carol</v>
      </c>
      <c r="H3340" s="6" t="str">
        <f>VLOOKUP($F$10:$F$4815,'Customer Info'!$A$1:$C$501,3,0)</f>
        <v>Adams</v>
      </c>
      <c r="I3340" s="6" t="str">
        <f>VLOOKUP($F$10:$F$4815,'Customer Info'!$A$1:$E$501,5,0)</f>
        <v>Cairns</v>
      </c>
      <c r="J3340" s="2" t="s">
        <v>337</v>
      </c>
      <c r="K3340" s="7" t="str">
        <f>VLOOKUP($J:$J,'Product Details'!$B:$C,2,0)</f>
        <v>Technology</v>
      </c>
      <c r="L3340" s="7" t="str">
        <f>VLOOKUP($J:$J,'Product Details'!$B:$D,3,0)</f>
        <v>Phones</v>
      </c>
      <c r="M3340" s="7"/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">
        <v>86</v>
      </c>
      <c r="T3340" s="9">
        <f t="shared" si="262"/>
        <v>16788</v>
      </c>
      <c r="U3340" s="9">
        <f t="shared" si="263"/>
        <v>722</v>
      </c>
      <c r="V3340" s="2" t="s">
        <v>34</v>
      </c>
      <c r="W3340" s="10">
        <f t="shared" si="264"/>
        <v>0.05</v>
      </c>
    </row>
    <row r="3341" spans="1:23" x14ac:dyDescent="0.25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VLOOKUP(F3341:F8146,'Customer Info'!A:B,2,0)</f>
        <v>Michael</v>
      </c>
      <c r="H3341" s="6" t="str">
        <f>VLOOKUP($F$10:$F$4815,'Customer Info'!$A$1:$C$501,3,0)</f>
        <v>Moore</v>
      </c>
      <c r="I3341" s="6" t="str">
        <f>VLOOKUP($F$10:$F$4815,'Customer Info'!$A$1:$E$501,5,0)</f>
        <v>Geelong</v>
      </c>
      <c r="J3341" s="2" t="s">
        <v>1143</v>
      </c>
      <c r="K3341" s="7" t="str">
        <f>VLOOKUP($J:$J,'Product Details'!$B:$C,2,0)</f>
        <v>Furniture</v>
      </c>
      <c r="L3341" s="7" t="str">
        <f>VLOOKUP($J:$J,'Product Details'!$B:$D,3,0)</f>
        <v>Bookcases</v>
      </c>
      <c r="M3341" s="7"/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">
        <v>34</v>
      </c>
      <c r="T3341" s="9">
        <f t="shared" si="262"/>
        <v>33956</v>
      </c>
      <c r="U3341" s="9">
        <f t="shared" si="263"/>
        <v>2512</v>
      </c>
      <c r="V3341" s="2" t="s">
        <v>34</v>
      </c>
      <c r="W3341" s="10">
        <f t="shared" si="264"/>
        <v>7.0000000000000007E-2</v>
      </c>
    </row>
    <row r="3342" spans="1:23" x14ac:dyDescent="0.25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VLOOKUP(F3342:F8147,'Customer Info'!A:B,2,0)</f>
        <v>Ryan</v>
      </c>
      <c r="H3342" s="6" t="str">
        <f>VLOOKUP($F$10:$F$4815,'Customer Info'!$A$1:$C$501,3,0)</f>
        <v>Akin</v>
      </c>
      <c r="I3342" s="6" t="str">
        <f>VLOOKUP($F$10:$F$4815,'Customer Info'!$A$1:$E$501,5,0)</f>
        <v>Bayreuth</v>
      </c>
      <c r="J3342" s="2" t="s">
        <v>1397</v>
      </c>
      <c r="K3342" s="7" t="str">
        <f>VLOOKUP($J:$J,'Product Details'!$B:$C,2,0)</f>
        <v>Technology</v>
      </c>
      <c r="L3342" s="7" t="str">
        <f>VLOOKUP($J:$J,'Product Details'!$B:$D,3,0)</f>
        <v>Phones</v>
      </c>
      <c r="M3342" s="7"/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">
        <v>46</v>
      </c>
      <c r="T3342" s="9">
        <f t="shared" si="262"/>
        <v>1044</v>
      </c>
      <c r="U3342" s="9">
        <f t="shared" si="263"/>
        <v>113</v>
      </c>
      <c r="V3342" s="2" t="s">
        <v>34</v>
      </c>
      <c r="W3342" s="10">
        <f t="shared" si="264"/>
        <v>0.02</v>
      </c>
    </row>
    <row r="3343" spans="1:23" x14ac:dyDescent="0.25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VLOOKUP(F3343:F8148,'Customer Info'!A:B,2,0)</f>
        <v>Christina</v>
      </c>
      <c r="H3343" s="6" t="str">
        <f>VLOOKUP($F$10:$F$4815,'Customer Info'!$A$1:$C$501,3,0)</f>
        <v>VanderZanden</v>
      </c>
      <c r="I3343" s="6" t="str">
        <f>VLOOKUP($F$10:$F$4815,'Customer Info'!$A$1:$E$501,5,0)</f>
        <v>Gold Coast</v>
      </c>
      <c r="J3343" s="2" t="s">
        <v>817</v>
      </c>
      <c r="K3343" s="7" t="str">
        <f>VLOOKUP($J:$J,'Product Details'!$B:$C,2,0)</f>
        <v>Office_Supplies</v>
      </c>
      <c r="L3343" s="7" t="str">
        <f>VLOOKUP($J:$J,'Product Details'!$B:$D,3,0)</f>
        <v>Labels</v>
      </c>
      <c r="M3343" s="7"/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">
        <v>25</v>
      </c>
      <c r="T3343" s="9">
        <f t="shared" si="262"/>
        <v>1373</v>
      </c>
      <c r="U3343" s="9">
        <f t="shared" si="263"/>
        <v>115</v>
      </c>
      <c r="V3343" s="2" t="s">
        <v>34</v>
      </c>
      <c r="W3343" s="10">
        <f t="shared" si="264"/>
        <v>0.02</v>
      </c>
    </row>
    <row r="3344" spans="1:23" x14ac:dyDescent="0.25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VLOOKUP(F3344:F8149,'Customer Info'!A:B,2,0)</f>
        <v>Erica</v>
      </c>
      <c r="H3344" s="6" t="str">
        <f>VLOOKUP($F$10:$F$4815,'Customer Info'!$A$1:$C$501,3,0)</f>
        <v>Hackney</v>
      </c>
      <c r="I3344" s="6" t="str">
        <f>VLOOKUP($F$10:$F$4815,'Customer Info'!$A$1:$E$501,5,0)</f>
        <v>Perth</v>
      </c>
      <c r="J3344" s="2" t="s">
        <v>332</v>
      </c>
      <c r="K3344" s="7" t="str">
        <f>VLOOKUP($J:$J,'Product Details'!$B:$C,2,0)</f>
        <v>Technology</v>
      </c>
      <c r="L3344" s="7" t="str">
        <f>VLOOKUP($J:$J,'Product Details'!$B:$D,3,0)</f>
        <v>Phones</v>
      </c>
      <c r="M3344" s="7"/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">
        <v>30</v>
      </c>
      <c r="T3344" s="9">
        <f t="shared" si="262"/>
        <v>326</v>
      </c>
      <c r="U3344" s="9">
        <f t="shared" si="263"/>
        <v>54</v>
      </c>
      <c r="V3344" s="2" t="s">
        <v>34</v>
      </c>
      <c r="W3344" s="10">
        <f t="shared" si="264"/>
        <v>0.02</v>
      </c>
    </row>
    <row r="3345" spans="1:23" x14ac:dyDescent="0.25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VLOOKUP(F3345:F8150,'Customer Info'!A:B,2,0)</f>
        <v>Tom</v>
      </c>
      <c r="H3345" s="6" t="str">
        <f>VLOOKUP($F$10:$F$4815,'Customer Info'!$A$1:$C$501,3,0)</f>
        <v>Prescott</v>
      </c>
      <c r="I3345" s="6" t="str">
        <f>VLOOKUP($F$10:$F$4815,'Customer Info'!$A$1:$E$501,5,0)</f>
        <v>Bokaro</v>
      </c>
      <c r="J3345" s="2" t="s">
        <v>719</v>
      </c>
      <c r="K3345" s="7" t="str">
        <f>VLOOKUP($J:$J,'Product Details'!$B:$C,2,0)</f>
        <v>Office_Supplies</v>
      </c>
      <c r="L3345" s="7" t="str">
        <f>VLOOKUP($J:$J,'Product Details'!$B:$D,3,0)</f>
        <v>Labels</v>
      </c>
      <c r="M3345" s="7"/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">
        <v>60</v>
      </c>
      <c r="T3345" s="9">
        <f t="shared" si="262"/>
        <v>1546</v>
      </c>
      <c r="U3345" s="9">
        <f t="shared" si="263"/>
        <v>158</v>
      </c>
      <c r="V3345" s="2" t="s">
        <v>34</v>
      </c>
      <c r="W3345" s="10">
        <f t="shared" si="264"/>
        <v>0.02</v>
      </c>
    </row>
    <row r="3346" spans="1:23" x14ac:dyDescent="0.25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VLOOKUP(F3346:F8151,'Customer Info'!A:B,2,0)</f>
        <v>Denny</v>
      </c>
      <c r="H3346" s="6" t="str">
        <f>VLOOKUP($F$10:$F$4815,'Customer Info'!$A$1:$C$501,3,0)</f>
        <v>Ordway</v>
      </c>
      <c r="I3346" s="6" t="str">
        <f>VLOOKUP($F$10:$F$4815,'Customer Info'!$A$1:$E$501,5,0)</f>
        <v>Berlin</v>
      </c>
      <c r="J3346" s="2" t="s">
        <v>94</v>
      </c>
      <c r="K3346" s="7" t="str">
        <f>VLOOKUP($J:$J,'Product Details'!$B:$C,2,0)</f>
        <v>Furniture</v>
      </c>
      <c r="L3346" s="7" t="str">
        <f>VLOOKUP($J:$J,'Product Details'!$B:$D,3,0)</f>
        <v>Bookcases</v>
      </c>
      <c r="M3346" s="7"/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">
        <v>10</v>
      </c>
      <c r="T3346" s="9">
        <f t="shared" si="262"/>
        <v>79</v>
      </c>
      <c r="U3346" s="9">
        <f t="shared" si="263"/>
        <v>15</v>
      </c>
      <c r="V3346" s="2" t="s">
        <v>31</v>
      </c>
      <c r="W3346" s="10">
        <f t="shared" si="264"/>
        <v>0.02</v>
      </c>
    </row>
    <row r="3347" spans="1:23" x14ac:dyDescent="0.25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VLOOKUP(F3347:F8152,'Customer Info'!A:B,2,0)</f>
        <v>Stefanie</v>
      </c>
      <c r="H3347" s="6" t="str">
        <f>VLOOKUP($F$10:$F$4815,'Customer Info'!$A$1:$C$501,3,0)</f>
        <v>Holloman</v>
      </c>
      <c r="I3347" s="6" t="str">
        <f>VLOOKUP($F$10:$F$4815,'Customer Info'!$A$1:$E$501,5,0)</f>
        <v>Geraldton</v>
      </c>
      <c r="J3347" s="2" t="s">
        <v>270</v>
      </c>
      <c r="K3347" s="7" t="str">
        <f>VLOOKUP($J:$J,'Product Details'!$B:$C,2,0)</f>
        <v>Furniture</v>
      </c>
      <c r="L3347" s="7" t="str">
        <f>VLOOKUP($J:$J,'Product Details'!$B:$D,3,0)</f>
        <v>Furnishings</v>
      </c>
      <c r="M3347" s="7"/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">
        <v>71</v>
      </c>
      <c r="T3347" s="9">
        <f t="shared" si="262"/>
        <v>9225</v>
      </c>
      <c r="U3347" s="9">
        <f t="shared" si="263"/>
        <v>665</v>
      </c>
      <c r="V3347" s="2" t="s">
        <v>34</v>
      </c>
      <c r="W3347" s="10">
        <f t="shared" si="264"/>
        <v>0.05</v>
      </c>
    </row>
    <row r="3348" spans="1:23" x14ac:dyDescent="0.25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VLOOKUP(F3348:F8153,'Customer Info'!A:B,2,0)</f>
        <v>Thais</v>
      </c>
      <c r="H3348" s="6" t="str">
        <f>VLOOKUP($F$10:$F$4815,'Customer Info'!$A$1:$C$501,3,0)</f>
        <v>Sissman</v>
      </c>
      <c r="I3348" s="6" t="str">
        <f>VLOOKUP($F$10:$F$4815,'Customer Info'!$A$1:$E$501,5,0)</f>
        <v>Essen</v>
      </c>
      <c r="J3348" s="2" t="s">
        <v>63</v>
      </c>
      <c r="K3348" s="7" t="str">
        <f>VLOOKUP($J:$J,'Product Details'!$B:$C,2,0)</f>
        <v>Office_Supplies</v>
      </c>
      <c r="L3348" s="7" t="str">
        <f>VLOOKUP($J:$J,'Product Details'!$B:$D,3,0)</f>
        <v>Envelopes</v>
      </c>
      <c r="M3348" s="7"/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">
        <v>80</v>
      </c>
      <c r="T3348" s="9">
        <f t="shared" si="262"/>
        <v>1132</v>
      </c>
      <c r="U3348" s="9">
        <f t="shared" si="263"/>
        <v>158</v>
      </c>
      <c r="V3348" s="2" t="s">
        <v>64</v>
      </c>
      <c r="W3348" s="10">
        <f t="shared" si="264"/>
        <v>0.02</v>
      </c>
    </row>
    <row r="3349" spans="1:23" x14ac:dyDescent="0.25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VLOOKUP(F3349:F8154,'Customer Info'!A:B,2,0)</f>
        <v>Natalie</v>
      </c>
      <c r="H3349" s="6" t="str">
        <f>VLOOKUP($F$10:$F$4815,'Customer Info'!$A$1:$C$501,3,0)</f>
        <v>Webber</v>
      </c>
      <c r="I3349" s="6" t="str">
        <f>VLOOKUP($F$10:$F$4815,'Customer Info'!$A$1:$E$501,5,0)</f>
        <v>Ningbo</v>
      </c>
      <c r="J3349" s="2" t="s">
        <v>281</v>
      </c>
      <c r="K3349" s="7" t="str">
        <f>VLOOKUP($J:$J,'Product Details'!$B:$C,2,0)</f>
        <v>Furniture</v>
      </c>
      <c r="L3349" s="7" t="str">
        <f>VLOOKUP($J:$J,'Product Details'!$B:$D,3,0)</f>
        <v>Chairs</v>
      </c>
      <c r="M3349" s="7"/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">
        <v>62</v>
      </c>
      <c r="T3349" s="9">
        <f t="shared" si="262"/>
        <v>5636</v>
      </c>
      <c r="U3349" s="9">
        <f t="shared" si="263"/>
        <v>274</v>
      </c>
      <c r="V3349" s="2" t="s">
        <v>34</v>
      </c>
      <c r="W3349" s="10">
        <f t="shared" si="264"/>
        <v>0.05</v>
      </c>
    </row>
    <row r="3350" spans="1:23" x14ac:dyDescent="0.25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VLOOKUP(F3350:F8155,'Customer Info'!A:B,2,0)</f>
        <v>Debra</v>
      </c>
      <c r="H3350" s="6" t="str">
        <f>VLOOKUP($F$10:$F$4815,'Customer Info'!$A$1:$C$501,3,0)</f>
        <v>Catini</v>
      </c>
      <c r="I3350" s="6" t="str">
        <f>VLOOKUP($F$10:$F$4815,'Customer Info'!$A$1:$E$501,5,0)</f>
        <v>Zhengzhou</v>
      </c>
      <c r="J3350" s="2" t="s">
        <v>57</v>
      </c>
      <c r="K3350" s="7" t="str">
        <f>VLOOKUP($J:$J,'Product Details'!$B:$C,2,0)</f>
        <v>Technology</v>
      </c>
      <c r="L3350" s="7" t="str">
        <f>VLOOKUP($J:$J,'Product Details'!$B:$D,3,0)</f>
        <v>Accessories</v>
      </c>
      <c r="M3350" s="7"/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">
        <v>27</v>
      </c>
      <c r="T3350" s="9">
        <f t="shared" si="262"/>
        <v>17531</v>
      </c>
      <c r="U3350" s="9">
        <f t="shared" si="263"/>
        <v>1777</v>
      </c>
      <c r="V3350" s="2" t="s">
        <v>34</v>
      </c>
      <c r="W3350" s="10">
        <f t="shared" si="264"/>
        <v>0.05</v>
      </c>
    </row>
    <row r="3351" spans="1:23" x14ac:dyDescent="0.25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VLOOKUP(F3351:F8156,'Customer Info'!A:B,2,0)</f>
        <v>Erica</v>
      </c>
      <c r="H3351" s="6" t="str">
        <f>VLOOKUP($F$10:$F$4815,'Customer Info'!$A$1:$C$501,3,0)</f>
        <v>Hackney</v>
      </c>
      <c r="I3351" s="6" t="str">
        <f>VLOOKUP($F$10:$F$4815,'Customer Info'!$A$1:$E$501,5,0)</f>
        <v>Adelaide</v>
      </c>
      <c r="J3351" s="2" t="s">
        <v>117</v>
      </c>
      <c r="K3351" s="7" t="str">
        <f>VLOOKUP($J:$J,'Product Details'!$B:$C,2,0)</f>
        <v>Furniture</v>
      </c>
      <c r="L3351" s="7" t="str">
        <f>VLOOKUP($J:$J,'Product Details'!$B:$D,3,0)</f>
        <v>Tables</v>
      </c>
      <c r="M3351" s="7"/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">
        <v>33</v>
      </c>
      <c r="T3351" s="9">
        <f t="shared" si="262"/>
        <v>1563</v>
      </c>
      <c r="U3351" s="9">
        <f t="shared" si="263"/>
        <v>161</v>
      </c>
      <c r="V3351" s="2" t="s">
        <v>34</v>
      </c>
      <c r="W3351" s="10">
        <f t="shared" si="264"/>
        <v>0.02</v>
      </c>
    </row>
    <row r="3352" spans="1:23" x14ac:dyDescent="0.25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VLOOKUP(F3352:F8157,'Customer Info'!A:B,2,0)</f>
        <v>Darren</v>
      </c>
      <c r="H3352" s="6" t="str">
        <f>VLOOKUP($F$10:$F$4815,'Customer Info'!$A$1:$C$501,3,0)</f>
        <v>Koutras</v>
      </c>
      <c r="I3352" s="6" t="str">
        <f>VLOOKUP($F$10:$F$4815,'Customer Info'!$A$1:$E$501,5,0)</f>
        <v>Pune</v>
      </c>
      <c r="J3352" s="2" t="s">
        <v>253</v>
      </c>
      <c r="K3352" s="7" t="str">
        <f>VLOOKUP($J:$J,'Product Details'!$B:$C,2,0)</f>
        <v>Office_Supplies</v>
      </c>
      <c r="L3352" s="7" t="str">
        <f>VLOOKUP($J:$J,'Product Details'!$B:$D,3,0)</f>
        <v>Binders</v>
      </c>
      <c r="M3352" s="7"/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">
        <v>66</v>
      </c>
      <c r="T3352" s="9">
        <f t="shared" si="262"/>
        <v>2062</v>
      </c>
      <c r="U3352" s="9">
        <f t="shared" si="263"/>
        <v>200</v>
      </c>
      <c r="V3352" s="2" t="s">
        <v>31</v>
      </c>
      <c r="W3352" s="10">
        <f t="shared" si="264"/>
        <v>0.02</v>
      </c>
    </row>
    <row r="3353" spans="1:23" x14ac:dyDescent="0.25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VLOOKUP(F3353:F8158,'Customer Info'!A:B,2,0)</f>
        <v>Philip</v>
      </c>
      <c r="H3353" s="6" t="str">
        <f>VLOOKUP($F$10:$F$4815,'Customer Info'!$A$1:$C$501,3,0)</f>
        <v>Fox</v>
      </c>
      <c r="I3353" s="6" t="str">
        <f>VLOOKUP($F$10:$F$4815,'Customer Info'!$A$1:$E$501,5,0)</f>
        <v>Remscheid</v>
      </c>
      <c r="J3353" s="2" t="s">
        <v>399</v>
      </c>
      <c r="K3353" s="7" t="str">
        <f>VLOOKUP($J:$J,'Product Details'!$B:$C,2,0)</f>
        <v>Office_Supplies</v>
      </c>
      <c r="L3353" s="7" t="str">
        <f>VLOOKUP($J:$J,'Product Details'!$B:$D,3,0)</f>
        <v>Art</v>
      </c>
      <c r="M3353" s="7"/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">
        <v>80</v>
      </c>
      <c r="T3353" s="9">
        <f t="shared" si="262"/>
        <v>21312</v>
      </c>
      <c r="U3353" s="9">
        <f t="shared" si="263"/>
        <v>2032</v>
      </c>
      <c r="V3353" s="2" t="s">
        <v>34</v>
      </c>
      <c r="W3353" s="10">
        <f t="shared" si="264"/>
        <v>0.05</v>
      </c>
    </row>
    <row r="3354" spans="1:23" x14ac:dyDescent="0.25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VLOOKUP(F3354:F8159,'Customer Info'!A:B,2,0)</f>
        <v>Vivek</v>
      </c>
      <c r="H3354" s="6" t="str">
        <f>VLOOKUP($F$10:$F$4815,'Customer Info'!$A$1:$C$501,3,0)</f>
        <v>Sundaresam</v>
      </c>
      <c r="I3354" s="6" t="str">
        <f>VLOOKUP($F$10:$F$4815,'Customer Info'!$A$1:$E$501,5,0)</f>
        <v>Hamburg</v>
      </c>
      <c r="J3354" s="2" t="s">
        <v>1168</v>
      </c>
      <c r="K3354" s="7" t="str">
        <f>VLOOKUP($J:$J,'Product Details'!$B:$C,2,0)</f>
        <v>Office_Supplies</v>
      </c>
      <c r="L3354" s="7" t="str">
        <f>VLOOKUP($J:$J,'Product Details'!$B:$D,3,0)</f>
        <v>Supplies</v>
      </c>
      <c r="M3354" s="7"/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">
        <v>27</v>
      </c>
      <c r="T3354" s="9">
        <f t="shared" si="262"/>
        <v>5688</v>
      </c>
      <c r="U3354" s="9">
        <f t="shared" si="263"/>
        <v>399</v>
      </c>
      <c r="V3354" s="2" t="s">
        <v>34</v>
      </c>
      <c r="W3354" s="10">
        <f t="shared" si="264"/>
        <v>0.05</v>
      </c>
    </row>
    <row r="3355" spans="1:23" x14ac:dyDescent="0.25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VLOOKUP(F3355:F8160,'Customer Info'!A:B,2,0)</f>
        <v>Robert</v>
      </c>
      <c r="H3355" s="6" t="str">
        <f>VLOOKUP($F$10:$F$4815,'Customer Info'!$A$1:$C$501,3,0)</f>
        <v>Dilbeck</v>
      </c>
      <c r="I3355" s="6" t="str">
        <f>VLOOKUP($F$10:$F$4815,'Customer Info'!$A$1:$E$501,5,0)</f>
        <v>Sydney</v>
      </c>
      <c r="J3355" s="2" t="s">
        <v>515</v>
      </c>
      <c r="K3355" s="7" t="str">
        <f>VLOOKUP($J:$J,'Product Details'!$B:$C,2,0)</f>
        <v>Technology</v>
      </c>
      <c r="L3355" s="7" t="str">
        <f>VLOOKUP($J:$J,'Product Details'!$B:$D,3,0)</f>
        <v>Accessories</v>
      </c>
      <c r="M3355" s="7"/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16320</v>
      </c>
      <c r="S3355" s="2">
        <v>29</v>
      </c>
      <c r="T3355" s="9">
        <f t="shared" si="262"/>
        <v>16349</v>
      </c>
      <c r="U3355" s="9">
        <f t="shared" si="263"/>
        <v>1399</v>
      </c>
      <c r="V3355" s="2" t="s">
        <v>64</v>
      </c>
      <c r="W3355" s="10">
        <f t="shared" si="264"/>
        <v>0.05</v>
      </c>
    </row>
    <row r="3356" spans="1:23" x14ac:dyDescent="0.25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VLOOKUP(F3356:F8161,'Customer Info'!A:B,2,0)</f>
        <v>Gary</v>
      </c>
      <c r="H3356" s="6" t="str">
        <f>VLOOKUP($F$10:$F$4815,'Customer Info'!$A$1:$C$501,3,0)</f>
        <v>Zandusky</v>
      </c>
      <c r="I3356" s="6" t="str">
        <f>VLOOKUP($F$10:$F$4815,'Customer Info'!$A$1:$E$501,5,0)</f>
        <v>Gold Coast</v>
      </c>
      <c r="J3356" s="2" t="s">
        <v>523</v>
      </c>
      <c r="K3356" s="7" t="str">
        <f>VLOOKUP($J:$J,'Product Details'!$B:$C,2,0)</f>
        <v>Office_Supplies</v>
      </c>
      <c r="L3356" s="7" t="str">
        <f>VLOOKUP($J:$J,'Product Details'!$B:$D,3,0)</f>
        <v>Appliances</v>
      </c>
      <c r="M3356" s="7"/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2078</v>
      </c>
      <c r="S3356" s="2">
        <v>51</v>
      </c>
      <c r="T3356" s="9">
        <f t="shared" si="262"/>
        <v>2129</v>
      </c>
      <c r="U3356" s="9">
        <f t="shared" si="263"/>
        <v>258</v>
      </c>
      <c r="V3356" s="2" t="s">
        <v>34</v>
      </c>
      <c r="W3356" s="10">
        <f t="shared" si="264"/>
        <v>0.02</v>
      </c>
    </row>
    <row r="3357" spans="1:23" x14ac:dyDescent="0.25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VLOOKUP(F3357:F8162,'Customer Info'!A:B,2,0)</f>
        <v>Cathy</v>
      </c>
      <c r="H3357" s="6" t="str">
        <f>VLOOKUP($F$10:$F$4815,'Customer Info'!$A$1:$C$501,3,0)</f>
        <v>Hwang</v>
      </c>
      <c r="I3357" s="6" t="str">
        <f>VLOOKUP($F$10:$F$4815,'Customer Info'!$A$1:$E$501,5,0)</f>
        <v>Ballarat</v>
      </c>
      <c r="J3357" s="2" t="s">
        <v>500</v>
      </c>
      <c r="K3357" s="7" t="str">
        <f>VLOOKUP($J:$J,'Product Details'!$B:$C,2,0)</f>
        <v>Furniture</v>
      </c>
      <c r="L3357" s="7" t="str">
        <f>VLOOKUP($J:$J,'Product Details'!$B:$D,3,0)</f>
        <v>Tables</v>
      </c>
      <c r="M3357" s="7"/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184</v>
      </c>
      <c r="S3357" s="2">
        <v>10</v>
      </c>
      <c r="T3357" s="9">
        <f t="shared" si="262"/>
        <v>194</v>
      </c>
      <c r="U3357" s="9">
        <f t="shared" si="263"/>
        <v>24</v>
      </c>
      <c r="V3357" s="2" t="s">
        <v>34</v>
      </c>
      <c r="W3357" s="10">
        <f t="shared" si="264"/>
        <v>0.02</v>
      </c>
    </row>
    <row r="3358" spans="1:23" x14ac:dyDescent="0.25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VLOOKUP(F3358:F8163,'Customer Info'!A:B,2,0)</f>
        <v>Lynn</v>
      </c>
      <c r="H3358" s="6" t="str">
        <f>VLOOKUP($F$10:$F$4815,'Customer Info'!$A$1:$C$501,3,0)</f>
        <v>Smith</v>
      </c>
      <c r="I3358" s="6" t="str">
        <f>VLOOKUP($F$10:$F$4815,'Customer Info'!$A$1:$E$501,5,0)</f>
        <v>Kanpur</v>
      </c>
      <c r="J3358" s="2" t="s">
        <v>54</v>
      </c>
      <c r="K3358" s="7" t="str">
        <f>VLOOKUP($J:$J,'Product Details'!$B:$C,2,0)</f>
        <v>Furniture</v>
      </c>
      <c r="L3358" s="7" t="str">
        <f>VLOOKUP($J:$J,'Product Details'!$B:$D,3,0)</f>
        <v>Tables</v>
      </c>
      <c r="M3358" s="7"/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294</v>
      </c>
      <c r="S3358" s="2">
        <v>30</v>
      </c>
      <c r="T3358" s="9">
        <f t="shared" si="262"/>
        <v>324</v>
      </c>
      <c r="U3358" s="9">
        <f t="shared" si="263"/>
        <v>48</v>
      </c>
      <c r="V3358" s="2" t="s">
        <v>34</v>
      </c>
      <c r="W3358" s="10">
        <f t="shared" si="264"/>
        <v>0.02</v>
      </c>
    </row>
    <row r="3359" spans="1:23" x14ac:dyDescent="0.25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VLOOKUP(F3359:F8164,'Customer Info'!A:B,2,0)</f>
        <v>Nat</v>
      </c>
      <c r="H3359" s="6" t="str">
        <f>VLOOKUP($F$10:$F$4815,'Customer Info'!$A$1:$C$501,3,0)</f>
        <v>Carroll</v>
      </c>
      <c r="I3359" s="6" t="str">
        <f>VLOOKUP($F$10:$F$4815,'Customer Info'!$A$1:$E$501,5,0)</f>
        <v>Shanghai</v>
      </c>
      <c r="J3359" s="2" t="s">
        <v>46</v>
      </c>
      <c r="K3359" s="7" t="str">
        <f>VLOOKUP($J:$J,'Product Details'!$B:$C,2,0)</f>
        <v>Technology</v>
      </c>
      <c r="L3359" s="7" t="str">
        <f>VLOOKUP($J:$J,'Product Details'!$B:$D,3,0)</f>
        <v>Machines</v>
      </c>
      <c r="M3359" s="7"/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3036</v>
      </c>
      <c r="S3359" s="2">
        <v>46</v>
      </c>
      <c r="T3359" s="9">
        <f t="shared" si="262"/>
        <v>3082</v>
      </c>
      <c r="U3359" s="9">
        <f t="shared" si="263"/>
        <v>270</v>
      </c>
      <c r="V3359" s="2" t="s">
        <v>34</v>
      </c>
      <c r="W3359" s="10">
        <f t="shared" si="264"/>
        <v>0.02</v>
      </c>
    </row>
    <row r="3360" spans="1:23" x14ac:dyDescent="0.25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VLOOKUP(F3360:F8165,'Customer Info'!A:B,2,0)</f>
        <v>Stuart</v>
      </c>
      <c r="H3360" s="6" t="str">
        <f>VLOOKUP($F$10:$F$4815,'Customer Info'!$A$1:$C$501,3,0)</f>
        <v>Calhoun</v>
      </c>
      <c r="I3360" s="6" t="str">
        <f>VLOOKUP($F$10:$F$4815,'Customer Info'!$A$1:$E$501,5,0)</f>
        <v>Nowra</v>
      </c>
      <c r="J3360" s="2" t="s">
        <v>578</v>
      </c>
      <c r="K3360" s="7" t="str">
        <f>VLOOKUP($J:$J,'Product Details'!$B:$C,2,0)</f>
        <v>Office_Supplies</v>
      </c>
      <c r="L3360" s="7" t="str">
        <f>VLOOKUP($J:$J,'Product Details'!$B:$D,3,0)</f>
        <v>Envelopes</v>
      </c>
      <c r="M3360" s="7"/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180</v>
      </c>
      <c r="S3360" s="2">
        <v>10</v>
      </c>
      <c r="T3360" s="9">
        <f t="shared" si="262"/>
        <v>190</v>
      </c>
      <c r="U3360" s="9">
        <f t="shared" si="263"/>
        <v>25</v>
      </c>
      <c r="V3360" s="2" t="s">
        <v>34</v>
      </c>
      <c r="W3360" s="10">
        <f t="shared" si="264"/>
        <v>0.02</v>
      </c>
    </row>
    <row r="3361" spans="1:23" x14ac:dyDescent="0.25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VLOOKUP(F3361:F8166,'Customer Info'!A:B,2,0)</f>
        <v>Valerie</v>
      </c>
      <c r="H3361" s="6" t="str">
        <f>VLOOKUP($F$10:$F$4815,'Customer Info'!$A$1:$C$501,3,0)</f>
        <v>Takahito</v>
      </c>
      <c r="I3361" s="6" t="str">
        <f>VLOOKUP($F$10:$F$4815,'Customer Info'!$A$1:$E$501,5,0)</f>
        <v>Surat</v>
      </c>
      <c r="J3361" s="2" t="s">
        <v>84</v>
      </c>
      <c r="K3361" s="7" t="str">
        <f>VLOOKUP($J:$J,'Product Details'!$B:$C,2,0)</f>
        <v>Furniture</v>
      </c>
      <c r="L3361" s="7" t="str">
        <f>VLOOKUP($J:$J,'Product Details'!$B:$D,3,0)</f>
        <v>Chairs</v>
      </c>
      <c r="M3361" s="7"/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338</v>
      </c>
      <c r="S3361" s="2">
        <v>30</v>
      </c>
      <c r="T3361" s="9">
        <f t="shared" si="262"/>
        <v>368</v>
      </c>
      <c r="U3361" s="9">
        <f t="shared" si="263"/>
        <v>60</v>
      </c>
      <c r="V3361" s="2" t="s">
        <v>34</v>
      </c>
      <c r="W3361" s="10">
        <f t="shared" si="264"/>
        <v>0.02</v>
      </c>
    </row>
    <row r="3362" spans="1:23" x14ac:dyDescent="0.25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VLOOKUP(F3362:F8167,'Customer Info'!A:B,2,0)</f>
        <v>Michelle</v>
      </c>
      <c r="H3362" s="6" t="str">
        <f>VLOOKUP($F$10:$F$4815,'Customer Info'!$A$1:$C$501,3,0)</f>
        <v>Tran</v>
      </c>
      <c r="I3362" s="6" t="str">
        <f>VLOOKUP($F$10:$F$4815,'Customer Info'!$A$1:$E$501,5,0)</f>
        <v>Mount Gambier</v>
      </c>
      <c r="J3362" s="2" t="s">
        <v>425</v>
      </c>
      <c r="K3362" s="7" t="str">
        <f>VLOOKUP($J:$J,'Product Details'!$B:$C,2,0)</f>
        <v>Office_Supplies</v>
      </c>
      <c r="L3362" s="7" t="str">
        <f>VLOOKUP($J:$J,'Product Details'!$B:$D,3,0)</f>
        <v>Supplies</v>
      </c>
      <c r="M3362" s="7"/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360</v>
      </c>
      <c r="S3362" s="2">
        <v>10</v>
      </c>
      <c r="T3362" s="9">
        <f t="shared" si="262"/>
        <v>370</v>
      </c>
      <c r="U3362" s="9">
        <f t="shared" si="263"/>
        <v>46</v>
      </c>
      <c r="V3362" s="2" t="s">
        <v>64</v>
      </c>
      <c r="W3362" s="10">
        <f t="shared" si="264"/>
        <v>0.02</v>
      </c>
    </row>
    <row r="3363" spans="1:23" x14ac:dyDescent="0.25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VLOOKUP(F3363:F8168,'Customer Info'!A:B,2,0)</f>
        <v>Sylvia</v>
      </c>
      <c r="H3363" s="6" t="str">
        <f>VLOOKUP($F$10:$F$4815,'Customer Info'!$A$1:$C$501,3,0)</f>
        <v>Foulston</v>
      </c>
      <c r="I3363" s="6" t="str">
        <f>VLOOKUP($F$10:$F$4815,'Customer Info'!$A$1:$E$501,5,0)</f>
        <v>Ludwigsburg</v>
      </c>
      <c r="J3363" s="2" t="s">
        <v>197</v>
      </c>
      <c r="K3363" s="7" t="str">
        <f>VLOOKUP($J:$J,'Product Details'!$B:$C,2,0)</f>
        <v>Office_Supplies</v>
      </c>
      <c r="L3363" s="7" t="str">
        <f>VLOOKUP($J:$J,'Product Details'!$B:$D,3,0)</f>
        <v>Labels</v>
      </c>
      <c r="M3363" s="7"/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12366</v>
      </c>
      <c r="S3363" s="2">
        <v>47</v>
      </c>
      <c r="T3363" s="9">
        <f t="shared" si="262"/>
        <v>12413</v>
      </c>
      <c r="U3363" s="9">
        <f t="shared" si="263"/>
        <v>1070</v>
      </c>
      <c r="V3363" s="2" t="s">
        <v>34</v>
      </c>
      <c r="W3363" s="10">
        <f t="shared" si="264"/>
        <v>0.05</v>
      </c>
    </row>
    <row r="3364" spans="1:23" x14ac:dyDescent="0.25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VLOOKUP(F3364:F8169,'Customer Info'!A:B,2,0)</f>
        <v>Nancy</v>
      </c>
      <c r="H3364" s="6" t="str">
        <f>VLOOKUP($F$10:$F$4815,'Customer Info'!$A$1:$C$501,3,0)</f>
        <v>Lomonaco</v>
      </c>
      <c r="I3364" s="6" t="str">
        <f>VLOOKUP($F$10:$F$4815,'Customer Info'!$A$1:$E$501,5,0)</f>
        <v>Tengzhou</v>
      </c>
      <c r="J3364" s="2" t="s">
        <v>132</v>
      </c>
      <c r="K3364" s="7" t="str">
        <f>VLOOKUP($J:$J,'Product Details'!$B:$C,2,0)</f>
        <v>Office_Supplies</v>
      </c>
      <c r="L3364" s="7" t="str">
        <f>VLOOKUP($J:$J,'Product Details'!$B:$D,3,0)</f>
        <v>Labels</v>
      </c>
      <c r="M3364" s="7"/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15246</v>
      </c>
      <c r="S3364" s="2">
        <v>23</v>
      </c>
      <c r="T3364" s="9">
        <f t="shared" si="262"/>
        <v>15269</v>
      </c>
      <c r="U3364" s="9">
        <f t="shared" si="263"/>
        <v>1141</v>
      </c>
      <c r="V3364" s="2" t="s">
        <v>34</v>
      </c>
      <c r="W3364" s="10">
        <f t="shared" si="264"/>
        <v>0.05</v>
      </c>
    </row>
    <row r="3365" spans="1:23" x14ac:dyDescent="0.25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VLOOKUP(F3365:F8170,'Customer Info'!A:B,2,0)</f>
        <v>Philisse</v>
      </c>
      <c r="H3365" s="6" t="str">
        <f>VLOOKUP($F$10:$F$4815,'Customer Info'!$A$1:$C$501,3,0)</f>
        <v>Overcash</v>
      </c>
      <c r="I3365" s="6" t="str">
        <f>VLOOKUP($F$10:$F$4815,'Customer Info'!$A$1:$E$501,5,0)</f>
        <v>Potsdam</v>
      </c>
      <c r="J3365" s="2" t="s">
        <v>1225</v>
      </c>
      <c r="K3365" s="7" t="str">
        <f>VLOOKUP($J:$J,'Product Details'!$B:$C,2,0)</f>
        <v>Office_Supplies</v>
      </c>
      <c r="L3365" s="7" t="str">
        <f>VLOOKUP($J:$J,'Product Details'!$B:$D,3,0)</f>
        <v>Labels</v>
      </c>
      <c r="M3365" s="7"/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27691</v>
      </c>
      <c r="S3365" s="2">
        <v>74</v>
      </c>
      <c r="T3365" s="9">
        <f t="shared" si="262"/>
        <v>27765</v>
      </c>
      <c r="U3365" s="9">
        <f t="shared" si="263"/>
        <v>2149</v>
      </c>
      <c r="V3365" s="2" t="s">
        <v>31</v>
      </c>
      <c r="W3365" s="10">
        <f t="shared" si="264"/>
        <v>7.0000000000000007E-2</v>
      </c>
    </row>
    <row r="3366" spans="1:23" x14ac:dyDescent="0.25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VLOOKUP(F3366:F8171,'Customer Info'!A:B,2,0)</f>
        <v>Darrin</v>
      </c>
      <c r="H3366" s="6" t="str">
        <f>VLOOKUP($F$10:$F$4815,'Customer Info'!$A$1:$C$501,3,0)</f>
        <v>Martin</v>
      </c>
      <c r="I3366" s="6" t="str">
        <f>VLOOKUP($F$10:$F$4815,'Customer Info'!$A$1:$E$501,5,0)</f>
        <v>Berlin</v>
      </c>
      <c r="J3366" s="2" t="s">
        <v>479</v>
      </c>
      <c r="K3366" s="7" t="str">
        <f>VLOOKUP($J:$J,'Product Details'!$B:$C,2,0)</f>
        <v>Furniture</v>
      </c>
      <c r="L3366" s="7" t="str">
        <f>VLOOKUP($J:$J,'Product Details'!$B:$D,3,0)</f>
        <v>Chairs</v>
      </c>
      <c r="M3366" s="7"/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4905</v>
      </c>
      <c r="S3366" s="2">
        <v>88</v>
      </c>
      <c r="T3366" s="9">
        <f t="shared" si="262"/>
        <v>4993</v>
      </c>
      <c r="U3366" s="9">
        <f t="shared" si="263"/>
        <v>274</v>
      </c>
      <c r="V3366" s="2" t="s">
        <v>72</v>
      </c>
      <c r="W3366" s="10">
        <f t="shared" si="264"/>
        <v>0.02</v>
      </c>
    </row>
    <row r="3367" spans="1:23" x14ac:dyDescent="0.25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VLOOKUP(F3367:F8172,'Customer Info'!A:B,2,0)</f>
        <v>Debra</v>
      </c>
      <c r="H3367" s="6" t="str">
        <f>VLOOKUP($F$10:$F$4815,'Customer Info'!$A$1:$C$501,3,0)</f>
        <v>Catini</v>
      </c>
      <c r="I3367" s="6" t="str">
        <f>VLOOKUP($F$10:$F$4815,'Customer Info'!$A$1:$E$501,5,0)</f>
        <v>Zhengzhou</v>
      </c>
      <c r="J3367" s="2" t="s">
        <v>156</v>
      </c>
      <c r="K3367" s="7" t="str">
        <f>VLOOKUP($J:$J,'Product Details'!$B:$C,2,0)</f>
        <v>Office_Supplies</v>
      </c>
      <c r="L3367" s="7" t="str">
        <f>VLOOKUP($J:$J,'Product Details'!$B:$D,3,0)</f>
        <v>Envelopes</v>
      </c>
      <c r="M3367" s="7"/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834</v>
      </c>
      <c r="S3367" s="2">
        <v>57</v>
      </c>
      <c r="T3367" s="9">
        <f t="shared" si="262"/>
        <v>891</v>
      </c>
      <c r="U3367" s="9">
        <f t="shared" si="263"/>
        <v>107</v>
      </c>
      <c r="V3367" s="2" t="s">
        <v>72</v>
      </c>
      <c r="W3367" s="10">
        <f t="shared" si="264"/>
        <v>0.02</v>
      </c>
    </row>
    <row r="3368" spans="1:23" x14ac:dyDescent="0.25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VLOOKUP(F3368:F8173,'Customer Info'!A:B,2,0)</f>
        <v>Annie</v>
      </c>
      <c r="H3368" s="6" t="str">
        <f>VLOOKUP($F$10:$F$4815,'Customer Info'!$A$1:$C$501,3,0)</f>
        <v>Thurman</v>
      </c>
      <c r="I3368" s="6" t="str">
        <f>VLOOKUP($F$10:$F$4815,'Customer Info'!$A$1:$E$501,5,0)</f>
        <v>Sydney</v>
      </c>
      <c r="J3368" s="2" t="s">
        <v>399</v>
      </c>
      <c r="K3368" s="7" t="str">
        <f>VLOOKUP($J:$J,'Product Details'!$B:$C,2,0)</f>
        <v>Office_Supplies</v>
      </c>
      <c r="L3368" s="7" t="str">
        <f>VLOOKUP($J:$J,'Product Details'!$B:$D,3,0)</f>
        <v>Art</v>
      </c>
      <c r="M3368" s="7"/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18066</v>
      </c>
      <c r="S3368" s="2">
        <v>65</v>
      </c>
      <c r="T3368" s="9">
        <f t="shared" si="262"/>
        <v>18131</v>
      </c>
      <c r="U3368" s="9">
        <f t="shared" si="263"/>
        <v>1867</v>
      </c>
      <c r="V3368" s="2" t="s">
        <v>64</v>
      </c>
      <c r="W3368" s="10">
        <f t="shared" si="264"/>
        <v>0.05</v>
      </c>
    </row>
    <row r="3369" spans="1:23" x14ac:dyDescent="0.25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VLOOKUP(F3369:F8174,'Customer Info'!A:B,2,0)</f>
        <v>Matt</v>
      </c>
      <c r="H3369" s="6" t="str">
        <f>VLOOKUP($F$10:$F$4815,'Customer Info'!$A$1:$C$501,3,0)</f>
        <v>Collins</v>
      </c>
      <c r="I3369" s="6" t="str">
        <f>VLOOKUP($F$10:$F$4815,'Customer Info'!$A$1:$E$501,5,0)</f>
        <v>Mumbai</v>
      </c>
      <c r="J3369" s="2" t="s">
        <v>184</v>
      </c>
      <c r="K3369" s="7" t="str">
        <f>VLOOKUP($J:$J,'Product Details'!$B:$C,2,0)</f>
        <v>Furniture</v>
      </c>
      <c r="L3369" s="7" t="str">
        <f>VLOOKUP($J:$J,'Product Details'!$B:$D,3,0)</f>
        <v>Tables</v>
      </c>
      <c r="M3369" s="7"/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55284</v>
      </c>
      <c r="S3369" s="2">
        <v>70</v>
      </c>
      <c r="T3369" s="9">
        <f t="shared" si="262"/>
        <v>55354</v>
      </c>
      <c r="U3369" s="9">
        <f t="shared" si="263"/>
        <v>5584</v>
      </c>
      <c r="V3369" s="2" t="s">
        <v>72</v>
      </c>
      <c r="W3369" s="10">
        <f t="shared" si="264"/>
        <v>0.09</v>
      </c>
    </row>
    <row r="3370" spans="1:23" x14ac:dyDescent="0.25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VLOOKUP(F3370:F8175,'Customer Info'!A:B,2,0)</f>
        <v>Bill</v>
      </c>
      <c r="H3370" s="6" t="str">
        <f>VLOOKUP($F$10:$F$4815,'Customer Info'!$A$1:$C$501,3,0)</f>
        <v>Donatelli</v>
      </c>
      <c r="I3370" s="6" t="str">
        <f>VLOOKUP($F$10:$F$4815,'Customer Info'!$A$1:$E$501,5,0)</f>
        <v>Kamarhati</v>
      </c>
      <c r="J3370" s="2" t="s">
        <v>181</v>
      </c>
      <c r="K3370" s="7" t="str">
        <f>VLOOKUP($J:$J,'Product Details'!$B:$C,2,0)</f>
        <v>Furniture</v>
      </c>
      <c r="L3370" s="7" t="str">
        <f>VLOOKUP($J:$J,'Product Details'!$B:$D,3,0)</f>
        <v>Tables</v>
      </c>
      <c r="M3370" s="7"/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4668</v>
      </c>
      <c r="S3370" s="2">
        <v>86</v>
      </c>
      <c r="T3370" s="9">
        <f t="shared" si="262"/>
        <v>4754</v>
      </c>
      <c r="U3370" s="9">
        <f t="shared" si="263"/>
        <v>512</v>
      </c>
      <c r="V3370" s="2" t="s">
        <v>34</v>
      </c>
      <c r="W3370" s="10">
        <f t="shared" si="264"/>
        <v>0.02</v>
      </c>
    </row>
    <row r="3371" spans="1:23" x14ac:dyDescent="0.25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VLOOKUP(F3371:F8176,'Customer Info'!A:B,2,0)</f>
        <v>Filia</v>
      </c>
      <c r="H3371" s="6" t="str">
        <f>VLOOKUP($F$10:$F$4815,'Customer Info'!$A$1:$C$501,3,0)</f>
        <v>McAdams</v>
      </c>
      <c r="I3371" s="6" t="str">
        <f>VLOOKUP($F$10:$F$4815,'Customer Info'!$A$1:$E$501,5,0)</f>
        <v>Lucknow</v>
      </c>
      <c r="J3371" s="2" t="s">
        <v>103</v>
      </c>
      <c r="K3371" s="7" t="str">
        <f>VLOOKUP($J:$J,'Product Details'!$B:$C,2,0)</f>
        <v>Technology</v>
      </c>
      <c r="L3371" s="7" t="str">
        <f>VLOOKUP($J:$J,'Product Details'!$B:$D,3,0)</f>
        <v>Phones</v>
      </c>
      <c r="M3371" s="7"/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7008</v>
      </c>
      <c r="S3371" s="2">
        <v>86</v>
      </c>
      <c r="T3371" s="9">
        <f t="shared" si="262"/>
        <v>7094</v>
      </c>
      <c r="U3371" s="9">
        <f t="shared" si="263"/>
        <v>790</v>
      </c>
      <c r="V3371" s="2" t="s">
        <v>72</v>
      </c>
      <c r="W3371" s="10">
        <f t="shared" si="264"/>
        <v>0.05</v>
      </c>
    </row>
    <row r="3372" spans="1:23" x14ac:dyDescent="0.25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VLOOKUP(F3372:F8177,'Customer Info'!A:B,2,0)</f>
        <v>Lindsay</v>
      </c>
      <c r="H3372" s="6" t="str">
        <f>VLOOKUP($F$10:$F$4815,'Customer Info'!$A$1:$C$501,3,0)</f>
        <v>Williams</v>
      </c>
      <c r="I3372" s="6" t="str">
        <f>VLOOKUP($F$10:$F$4815,'Customer Info'!$A$1:$E$501,5,0)</f>
        <v>Akola</v>
      </c>
      <c r="J3372" s="2" t="s">
        <v>617</v>
      </c>
      <c r="K3372" s="7" t="str">
        <f>VLOOKUP($J:$J,'Product Details'!$B:$C,2,0)</f>
        <v>Office_Supplies</v>
      </c>
      <c r="L3372" s="7" t="str">
        <f>VLOOKUP($J:$J,'Product Details'!$B:$D,3,0)</f>
        <v>Binders</v>
      </c>
      <c r="M3372" s="7"/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17508</v>
      </c>
      <c r="S3372" s="2">
        <v>85</v>
      </c>
      <c r="T3372" s="9">
        <f t="shared" si="262"/>
        <v>17593</v>
      </c>
      <c r="U3372" s="9">
        <f t="shared" si="263"/>
        <v>1222</v>
      </c>
      <c r="V3372" s="2" t="s">
        <v>64</v>
      </c>
      <c r="W3372" s="10">
        <f t="shared" si="264"/>
        <v>0.05</v>
      </c>
    </row>
    <row r="3373" spans="1:23" x14ac:dyDescent="0.25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VLOOKUP(F3373:F8178,'Customer Info'!A:B,2,0)</f>
        <v>Matt</v>
      </c>
      <c r="H3373" s="6" t="str">
        <f>VLOOKUP($F$10:$F$4815,'Customer Info'!$A$1:$C$501,3,0)</f>
        <v>Collins</v>
      </c>
      <c r="I3373" s="6" t="str">
        <f>VLOOKUP($F$10:$F$4815,'Customer Info'!$A$1:$E$501,5,0)</f>
        <v>Mumbai</v>
      </c>
      <c r="J3373" s="2" t="s">
        <v>555</v>
      </c>
      <c r="K3373" s="7" t="str">
        <f>VLOOKUP($J:$J,'Product Details'!$B:$C,2,0)</f>
        <v>Furniture</v>
      </c>
      <c r="L3373" s="7" t="str">
        <f>VLOOKUP($J:$J,'Product Details'!$B:$D,3,0)</f>
        <v>Furnishings</v>
      </c>
      <c r="M3373" s="7"/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4176</v>
      </c>
      <c r="S3373" s="2">
        <v>40</v>
      </c>
      <c r="T3373" s="9">
        <f t="shared" si="262"/>
        <v>4216</v>
      </c>
      <c r="U3373" s="9">
        <f t="shared" si="263"/>
        <v>276</v>
      </c>
      <c r="V3373" s="2" t="s">
        <v>64</v>
      </c>
      <c r="W3373" s="10">
        <f t="shared" si="264"/>
        <v>0.02</v>
      </c>
    </row>
    <row r="3374" spans="1:23" x14ac:dyDescent="0.25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VLOOKUP(F3374:F8179,'Customer Info'!A:B,2,0)</f>
        <v>Keith</v>
      </c>
      <c r="H3374" s="6" t="str">
        <f>VLOOKUP($F$10:$F$4815,'Customer Info'!$A$1:$C$501,3,0)</f>
        <v>Herrera</v>
      </c>
      <c r="I3374" s="6" t="str">
        <f>VLOOKUP($F$10:$F$4815,'Customer Info'!$A$1:$E$501,5,0)</f>
        <v>Jakarta</v>
      </c>
      <c r="J3374" s="2" t="s">
        <v>405</v>
      </c>
      <c r="K3374" s="7" t="str">
        <f>VLOOKUP($J:$J,'Product Details'!$B:$C,2,0)</f>
        <v>Furniture</v>
      </c>
      <c r="L3374" s="7" t="str">
        <f>VLOOKUP($J:$J,'Product Details'!$B:$D,3,0)</f>
        <v>Furnishings</v>
      </c>
      <c r="M3374" s="7"/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27462</v>
      </c>
      <c r="S3374" s="2">
        <v>34</v>
      </c>
      <c r="T3374" s="9">
        <f t="shared" si="262"/>
        <v>27496</v>
      </c>
      <c r="U3374" s="9">
        <f t="shared" si="263"/>
        <v>1816</v>
      </c>
      <c r="V3374" s="2" t="s">
        <v>64</v>
      </c>
      <c r="W3374" s="10">
        <f t="shared" si="264"/>
        <v>7.0000000000000007E-2</v>
      </c>
    </row>
    <row r="3375" spans="1:23" x14ac:dyDescent="0.25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VLOOKUP(F3375:F8180,'Customer Info'!A:B,2,0)</f>
        <v>Michael</v>
      </c>
      <c r="H3375" s="6" t="str">
        <f>VLOOKUP($F$10:$F$4815,'Customer Info'!$A$1:$C$501,3,0)</f>
        <v>Chen</v>
      </c>
      <c r="I3375" s="6" t="str">
        <f>VLOOKUP($F$10:$F$4815,'Customer Info'!$A$1:$E$501,5,0)</f>
        <v>Jakarta</v>
      </c>
      <c r="J3375" s="2" t="s">
        <v>1225</v>
      </c>
      <c r="K3375" s="7" t="str">
        <f>VLOOKUP($J:$J,'Product Details'!$B:$C,2,0)</f>
        <v>Office_Supplies</v>
      </c>
      <c r="L3375" s="7" t="str">
        <f>VLOOKUP($J:$J,'Product Details'!$B:$D,3,0)</f>
        <v>Labels</v>
      </c>
      <c r="M3375" s="7"/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1030</v>
      </c>
      <c r="S3375" s="2">
        <v>80</v>
      </c>
      <c r="T3375" s="9">
        <f t="shared" si="262"/>
        <v>1110</v>
      </c>
      <c r="U3375" s="9">
        <f t="shared" si="263"/>
        <v>165</v>
      </c>
      <c r="V3375" s="2" t="s">
        <v>64</v>
      </c>
      <c r="W3375" s="10">
        <f t="shared" si="264"/>
        <v>0.02</v>
      </c>
    </row>
    <row r="3376" spans="1:23" x14ac:dyDescent="0.25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VLOOKUP(F3376:F8181,'Customer Info'!A:B,2,0)</f>
        <v>George</v>
      </c>
      <c r="H3376" s="6" t="str">
        <f>VLOOKUP($F$10:$F$4815,'Customer Info'!$A$1:$C$501,3,0)</f>
        <v>Ashbrook</v>
      </c>
      <c r="I3376" s="6" t="str">
        <f>VLOOKUP($F$10:$F$4815,'Customer Info'!$A$1:$E$501,5,0)</f>
        <v>Jakarta</v>
      </c>
      <c r="J3376" s="2" t="s">
        <v>442</v>
      </c>
      <c r="K3376" s="7" t="str">
        <f>VLOOKUP($J:$J,'Product Details'!$B:$C,2,0)</f>
        <v>Technology</v>
      </c>
      <c r="L3376" s="7" t="str">
        <f>VLOOKUP($J:$J,'Product Details'!$B:$D,3,0)</f>
        <v>Phones</v>
      </c>
      <c r="M3376" s="7"/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7760</v>
      </c>
      <c r="S3376" s="2">
        <v>57</v>
      </c>
      <c r="T3376" s="9">
        <f t="shared" si="262"/>
        <v>7817</v>
      </c>
      <c r="U3376" s="9">
        <f t="shared" si="263"/>
        <v>487</v>
      </c>
      <c r="V3376" s="2" t="s">
        <v>64</v>
      </c>
      <c r="W3376" s="10">
        <f t="shared" si="264"/>
        <v>0.05</v>
      </c>
    </row>
    <row r="3377" spans="1:23" x14ac:dyDescent="0.25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VLOOKUP(F3377:F8182,'Customer Info'!A:B,2,0)</f>
        <v>Dave</v>
      </c>
      <c r="H3377" s="6" t="str">
        <f>VLOOKUP($F$10:$F$4815,'Customer Info'!$A$1:$C$501,3,0)</f>
        <v>Poirier</v>
      </c>
      <c r="I3377" s="6" t="str">
        <f>VLOOKUP($F$10:$F$4815,'Customer Info'!$A$1:$E$501,5,0)</f>
        <v>Suizhou</v>
      </c>
      <c r="J3377" s="2" t="s">
        <v>87</v>
      </c>
      <c r="K3377" s="7" t="str">
        <f>VLOOKUP($J:$J,'Product Details'!$B:$C,2,0)</f>
        <v>Office_Supplies</v>
      </c>
      <c r="L3377" s="7" t="str">
        <f>VLOOKUP($J:$J,'Product Details'!$B:$D,3,0)</f>
        <v>Storage</v>
      </c>
      <c r="M3377" s="7"/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30764</v>
      </c>
      <c r="S3377" s="2">
        <v>48</v>
      </c>
      <c r="T3377" s="9">
        <f t="shared" si="262"/>
        <v>30812</v>
      </c>
      <c r="U3377" s="9">
        <f t="shared" si="263"/>
        <v>1792</v>
      </c>
      <c r="V3377" s="2" t="s">
        <v>31</v>
      </c>
      <c r="W3377" s="10">
        <f t="shared" si="264"/>
        <v>7.0000000000000007E-2</v>
      </c>
    </row>
    <row r="3378" spans="1:23" x14ac:dyDescent="0.25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VLOOKUP(F3378:F8183,'Customer Info'!A:B,2,0)</f>
        <v>Candace</v>
      </c>
      <c r="H3378" s="6" t="str">
        <f>VLOOKUP($F$10:$F$4815,'Customer Info'!$A$1:$C$501,3,0)</f>
        <v>McMahon</v>
      </c>
      <c r="I3378" s="6" t="str">
        <f>VLOOKUP($F$10:$F$4815,'Customer Info'!$A$1:$E$501,5,0)</f>
        <v>Canberra</v>
      </c>
      <c r="J3378" s="2" t="s">
        <v>748</v>
      </c>
      <c r="K3378" s="7" t="str">
        <f>VLOOKUP($J:$J,'Product Details'!$B:$C,2,0)</f>
        <v>Office_Supplies</v>
      </c>
      <c r="L3378" s="7" t="str">
        <f>VLOOKUP($J:$J,'Product Details'!$B:$D,3,0)</f>
        <v>Storage</v>
      </c>
      <c r="M3378" s="7"/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45048</v>
      </c>
      <c r="S3378" s="2">
        <v>34</v>
      </c>
      <c r="T3378" s="9">
        <f t="shared" si="262"/>
        <v>45082</v>
      </c>
      <c r="U3378" s="9">
        <f t="shared" si="263"/>
        <v>3346</v>
      </c>
      <c r="V3378" s="2" t="s">
        <v>64</v>
      </c>
      <c r="W3378" s="10">
        <f t="shared" si="264"/>
        <v>7.0000000000000007E-2</v>
      </c>
    </row>
    <row r="3379" spans="1:23" x14ac:dyDescent="0.25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VLOOKUP(F3379:F8184,'Customer Info'!A:B,2,0)</f>
        <v>Larry</v>
      </c>
      <c r="H3379" s="6" t="str">
        <f>VLOOKUP($F$10:$F$4815,'Customer Info'!$A$1:$C$501,3,0)</f>
        <v>Blacks</v>
      </c>
      <c r="I3379" s="6" t="str">
        <f>VLOOKUP($F$10:$F$4815,'Customer Info'!$A$1:$E$501,5,0)</f>
        <v>Shangyu</v>
      </c>
      <c r="J3379" s="2" t="s">
        <v>1397</v>
      </c>
      <c r="K3379" s="7" t="str">
        <f>VLOOKUP($J:$J,'Product Details'!$B:$C,2,0)</f>
        <v>Technology</v>
      </c>
      <c r="L3379" s="7" t="str">
        <f>VLOOKUP($J:$J,'Product Details'!$B:$D,3,0)</f>
        <v>Phones</v>
      </c>
      <c r="M3379" s="7"/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5355</v>
      </c>
      <c r="S3379" s="2">
        <v>46</v>
      </c>
      <c r="T3379" s="9">
        <f t="shared" si="262"/>
        <v>5401</v>
      </c>
      <c r="U3379" s="9">
        <f t="shared" si="263"/>
        <v>351</v>
      </c>
      <c r="V3379" s="2" t="s">
        <v>64</v>
      </c>
      <c r="W3379" s="10">
        <f t="shared" si="264"/>
        <v>0.05</v>
      </c>
    </row>
    <row r="3380" spans="1:23" x14ac:dyDescent="0.25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VLOOKUP(F3380:F8185,'Customer Info'!A:B,2,0)</f>
        <v>Resi</v>
      </c>
      <c r="H3380" s="6" t="str">
        <f>VLOOKUP($F$10:$F$4815,'Customer Info'!$A$1:$C$501,3,0)</f>
        <v>Pšlking</v>
      </c>
      <c r="I3380" s="6" t="str">
        <f>VLOOKUP($F$10:$F$4815,'Customer Info'!$A$1:$E$501,5,0)</f>
        <v>Gelsenkirchen</v>
      </c>
      <c r="J3380" s="2" t="s">
        <v>623</v>
      </c>
      <c r="K3380" s="7" t="str">
        <f>VLOOKUP($J:$J,'Product Details'!$B:$C,2,0)</f>
        <v>Office_Supplies</v>
      </c>
      <c r="L3380" s="7" t="str">
        <f>VLOOKUP($J:$J,'Product Details'!$B:$D,3,0)</f>
        <v>Storage</v>
      </c>
      <c r="M3380" s="7"/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1734</v>
      </c>
      <c r="S3380" s="2">
        <v>70</v>
      </c>
      <c r="T3380" s="9">
        <f t="shared" si="262"/>
        <v>1804</v>
      </c>
      <c r="U3380" s="9">
        <f t="shared" si="263"/>
        <v>102</v>
      </c>
      <c r="V3380" s="2" t="s">
        <v>64</v>
      </c>
      <c r="W3380" s="10">
        <f t="shared" si="264"/>
        <v>0.02</v>
      </c>
    </row>
    <row r="3381" spans="1:23" x14ac:dyDescent="0.25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VLOOKUP(F3381:F8186,'Customer Info'!A:B,2,0)</f>
        <v>Ann</v>
      </c>
      <c r="H3381" s="6" t="str">
        <f>VLOOKUP($F$10:$F$4815,'Customer Info'!$A$1:$C$501,3,0)</f>
        <v>Chong</v>
      </c>
      <c r="I3381" s="6" t="str">
        <f>VLOOKUP($F$10:$F$4815,'Customer Info'!$A$1:$E$501,5,0)</f>
        <v>Sydney</v>
      </c>
      <c r="J3381" s="2" t="s">
        <v>796</v>
      </c>
      <c r="K3381" s="7" t="str">
        <f>VLOOKUP($J:$J,'Product Details'!$B:$C,2,0)</f>
        <v>Office_Supplies</v>
      </c>
      <c r="L3381" s="7" t="str">
        <f>VLOOKUP($J:$J,'Product Details'!$B:$D,3,0)</f>
        <v>Binders</v>
      </c>
      <c r="M3381" s="7"/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567</v>
      </c>
      <c r="S3381" s="2">
        <v>10</v>
      </c>
      <c r="T3381" s="9">
        <f t="shared" si="262"/>
        <v>577</v>
      </c>
      <c r="U3381" s="9">
        <f t="shared" si="263"/>
        <v>55</v>
      </c>
      <c r="V3381" s="2" t="s">
        <v>34</v>
      </c>
      <c r="W3381" s="10">
        <f t="shared" si="264"/>
        <v>0.02</v>
      </c>
    </row>
    <row r="3382" spans="1:23" x14ac:dyDescent="0.25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VLOOKUP(F3382:F8187,'Customer Info'!A:B,2,0)</f>
        <v>Kristina</v>
      </c>
      <c r="H3382" s="6" t="str">
        <f>VLOOKUP($F$10:$F$4815,'Customer Info'!$A$1:$C$501,3,0)</f>
        <v>Nunn</v>
      </c>
      <c r="I3382" s="6" t="str">
        <f>VLOOKUP($F$10:$F$4815,'Customer Info'!$A$1:$E$501,5,0)</f>
        <v>Jakarta</v>
      </c>
      <c r="J3382" s="2" t="s">
        <v>46</v>
      </c>
      <c r="K3382" s="7" t="str">
        <f>VLOOKUP($J:$J,'Product Details'!$B:$C,2,0)</f>
        <v>Technology</v>
      </c>
      <c r="L3382" s="7" t="str">
        <f>VLOOKUP($J:$J,'Product Details'!$B:$D,3,0)</f>
        <v>Machines</v>
      </c>
      <c r="M3382" s="7"/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998</v>
      </c>
      <c r="S3382" s="2">
        <v>50</v>
      </c>
      <c r="T3382" s="9">
        <f t="shared" si="262"/>
        <v>1048</v>
      </c>
      <c r="U3382" s="9">
        <f t="shared" si="263"/>
        <v>117</v>
      </c>
      <c r="V3382" s="2" t="s">
        <v>34</v>
      </c>
      <c r="W3382" s="10">
        <f t="shared" si="264"/>
        <v>0.02</v>
      </c>
    </row>
    <row r="3383" spans="1:23" x14ac:dyDescent="0.25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VLOOKUP(F3383:F8188,'Customer Info'!A:B,2,0)</f>
        <v>Rob</v>
      </c>
      <c r="H3383" s="6" t="str">
        <f>VLOOKUP($F$10:$F$4815,'Customer Info'!$A$1:$C$501,3,0)</f>
        <v>Haberlin</v>
      </c>
      <c r="I3383" s="6" t="str">
        <f>VLOOKUP($F$10:$F$4815,'Customer Info'!$A$1:$E$501,5,0)</f>
        <v>Harbin</v>
      </c>
      <c r="J3383" s="2" t="s">
        <v>181</v>
      </c>
      <c r="K3383" s="7" t="str">
        <f>VLOOKUP($J:$J,'Product Details'!$B:$C,2,0)</f>
        <v>Furniture</v>
      </c>
      <c r="L3383" s="7" t="str">
        <f>VLOOKUP($J:$J,'Product Details'!$B:$D,3,0)</f>
        <v>Tables</v>
      </c>
      <c r="M3383" s="7"/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46277</v>
      </c>
      <c r="S3383" s="2">
        <v>37</v>
      </c>
      <c r="T3383" s="9">
        <f t="shared" si="262"/>
        <v>46314</v>
      </c>
      <c r="U3383" s="9">
        <f t="shared" si="263"/>
        <v>4713</v>
      </c>
      <c r="V3383" s="2" t="s">
        <v>34</v>
      </c>
      <c r="W3383" s="10">
        <f t="shared" si="264"/>
        <v>7.0000000000000007E-2</v>
      </c>
    </row>
    <row r="3384" spans="1:23" x14ac:dyDescent="0.25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VLOOKUP(F3384:F8189,'Customer Info'!A:B,2,0)</f>
        <v>Tony</v>
      </c>
      <c r="H3384" s="6" t="str">
        <f>VLOOKUP($F$10:$F$4815,'Customer Info'!$A$1:$C$501,3,0)</f>
        <v>Sayre</v>
      </c>
      <c r="I3384" s="6" t="str">
        <f>VLOOKUP($F$10:$F$4815,'Customer Info'!$A$1:$E$501,5,0)</f>
        <v>Jakarta</v>
      </c>
      <c r="J3384" s="2" t="s">
        <v>1001</v>
      </c>
      <c r="K3384" s="7" t="str">
        <f>VLOOKUP($J:$J,'Product Details'!$B:$C,2,0)</f>
        <v>Office_Supplies</v>
      </c>
      <c r="L3384" s="7" t="str">
        <f>VLOOKUP($J:$J,'Product Details'!$B:$D,3,0)</f>
        <v>Art</v>
      </c>
      <c r="M3384" s="7"/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501</v>
      </c>
      <c r="S3384" s="2">
        <v>30</v>
      </c>
      <c r="T3384" s="9">
        <f t="shared" si="262"/>
        <v>531</v>
      </c>
      <c r="U3384" s="9">
        <f t="shared" si="263"/>
        <v>66</v>
      </c>
      <c r="V3384" s="2" t="s">
        <v>34</v>
      </c>
      <c r="W3384" s="10">
        <f t="shared" si="264"/>
        <v>0.02</v>
      </c>
    </row>
    <row r="3385" spans="1:23" x14ac:dyDescent="0.25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VLOOKUP(F3385:F8190,'Customer Info'!A:B,2,0)</f>
        <v>Dave</v>
      </c>
      <c r="H3385" s="6" t="str">
        <f>VLOOKUP($F$10:$F$4815,'Customer Info'!$A$1:$C$501,3,0)</f>
        <v>Hallsten</v>
      </c>
      <c r="I3385" s="6" t="str">
        <f>VLOOKUP($F$10:$F$4815,'Customer Info'!$A$1:$E$501,5,0)</f>
        <v>Coimbatore</v>
      </c>
      <c r="J3385" s="2" t="s">
        <v>836</v>
      </c>
      <c r="K3385" s="7" t="str">
        <f>VLOOKUP($J:$J,'Product Details'!$B:$C,2,0)</f>
        <v>Technology</v>
      </c>
      <c r="L3385" s="7" t="str">
        <f>VLOOKUP($J:$J,'Product Details'!$B:$D,3,0)</f>
        <v>Copiers</v>
      </c>
      <c r="M3385" s="7"/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3309</v>
      </c>
      <c r="S3385" s="2">
        <v>44</v>
      </c>
      <c r="T3385" s="9">
        <f t="shared" si="262"/>
        <v>3353</v>
      </c>
      <c r="U3385" s="9">
        <f t="shared" si="263"/>
        <v>263</v>
      </c>
      <c r="V3385" s="2" t="s">
        <v>64</v>
      </c>
      <c r="W3385" s="10">
        <f t="shared" si="264"/>
        <v>0.02</v>
      </c>
    </row>
    <row r="3386" spans="1:23" x14ac:dyDescent="0.25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VLOOKUP(F3386:F8191,'Customer Info'!A:B,2,0)</f>
        <v>Vivek</v>
      </c>
      <c r="H3386" s="6" t="str">
        <f>VLOOKUP($F$10:$F$4815,'Customer Info'!$A$1:$C$501,3,0)</f>
        <v>Grady</v>
      </c>
      <c r="I3386" s="6" t="str">
        <f>VLOOKUP($F$10:$F$4815,'Customer Info'!$A$1:$E$501,5,0)</f>
        <v>Shantou</v>
      </c>
      <c r="J3386" s="2" t="s">
        <v>1001</v>
      </c>
      <c r="K3386" s="7" t="str">
        <f>VLOOKUP($J:$J,'Product Details'!$B:$C,2,0)</f>
        <v>Office_Supplies</v>
      </c>
      <c r="L3386" s="7" t="str">
        <f>VLOOKUP($J:$J,'Product Details'!$B:$D,3,0)</f>
        <v>Art</v>
      </c>
      <c r="M3386" s="7"/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5788</v>
      </c>
      <c r="S3386" s="2">
        <v>39</v>
      </c>
      <c r="T3386" s="9">
        <f t="shared" si="262"/>
        <v>5827</v>
      </c>
      <c r="U3386" s="9">
        <f t="shared" si="263"/>
        <v>523</v>
      </c>
      <c r="V3386" s="2" t="s">
        <v>34</v>
      </c>
      <c r="W3386" s="10">
        <f t="shared" si="264"/>
        <v>0.05</v>
      </c>
    </row>
    <row r="3387" spans="1:23" x14ac:dyDescent="0.25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VLOOKUP(F3387:F8192,'Customer Info'!A:B,2,0)</f>
        <v>Nick</v>
      </c>
      <c r="H3387" s="6" t="str">
        <f>VLOOKUP($F$10:$F$4815,'Customer Info'!$A$1:$C$501,3,0)</f>
        <v>Radford</v>
      </c>
      <c r="I3387" s="6" t="str">
        <f>VLOOKUP($F$10:$F$4815,'Customer Info'!$A$1:$E$501,5,0)</f>
        <v>Lucknow</v>
      </c>
      <c r="J3387" s="2" t="s">
        <v>263</v>
      </c>
      <c r="K3387" s="7" t="str">
        <f>VLOOKUP($J:$J,'Product Details'!$B:$C,2,0)</f>
        <v>Furniture</v>
      </c>
      <c r="L3387" s="7" t="str">
        <f>VLOOKUP($J:$J,'Product Details'!$B:$D,3,0)</f>
        <v>Chairs</v>
      </c>
      <c r="M3387" s="7"/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596</v>
      </c>
      <c r="S3387" s="2">
        <v>30</v>
      </c>
      <c r="T3387" s="9">
        <f t="shared" si="262"/>
        <v>626</v>
      </c>
      <c r="U3387" s="9">
        <f t="shared" si="263"/>
        <v>102</v>
      </c>
      <c r="V3387" s="2" t="s">
        <v>34</v>
      </c>
      <c r="W3387" s="10">
        <f t="shared" si="264"/>
        <v>0.02</v>
      </c>
    </row>
    <row r="3388" spans="1:23" x14ac:dyDescent="0.25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VLOOKUP(F3388:F8193,'Customer Info'!A:B,2,0)</f>
        <v>Caroline</v>
      </c>
      <c r="H3388" s="6" t="str">
        <f>VLOOKUP($F$10:$F$4815,'Customer Info'!$A$1:$C$501,3,0)</f>
        <v>Jumper</v>
      </c>
      <c r="I3388" s="6" t="str">
        <f>VLOOKUP($F$10:$F$4815,'Customer Info'!$A$1:$E$501,5,0)</f>
        <v>Xuzhou</v>
      </c>
      <c r="J3388" s="2" t="s">
        <v>33</v>
      </c>
      <c r="K3388" s="7" t="str">
        <f>VLOOKUP($J:$J,'Product Details'!$B:$C,2,0)</f>
        <v>Technology</v>
      </c>
      <c r="L3388" s="7" t="str">
        <f>VLOOKUP($J:$J,'Product Details'!$B:$D,3,0)</f>
        <v>Machines</v>
      </c>
      <c r="M3388" s="7"/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2400</v>
      </c>
      <c r="S3388" s="2">
        <v>70</v>
      </c>
      <c r="T3388" s="9">
        <f t="shared" si="262"/>
        <v>2470</v>
      </c>
      <c r="U3388" s="9">
        <f t="shared" si="263"/>
        <v>310</v>
      </c>
      <c r="V3388" s="2" t="s">
        <v>34</v>
      </c>
      <c r="W3388" s="10">
        <f t="shared" si="264"/>
        <v>0.02</v>
      </c>
    </row>
    <row r="3389" spans="1:23" x14ac:dyDescent="0.25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VLOOKUP(F3389:F8194,'Customer Info'!A:B,2,0)</f>
        <v>Lindsay</v>
      </c>
      <c r="H3389" s="6" t="str">
        <f>VLOOKUP($F$10:$F$4815,'Customer Info'!$A$1:$C$501,3,0)</f>
        <v>Williams</v>
      </c>
      <c r="I3389" s="6" t="str">
        <f>VLOOKUP($F$10:$F$4815,'Customer Info'!$A$1:$E$501,5,0)</f>
        <v>Akola</v>
      </c>
      <c r="J3389" s="2" t="s">
        <v>1051</v>
      </c>
      <c r="K3389" s="7" t="str">
        <f>VLOOKUP($J:$J,'Product Details'!$B:$C,2,0)</f>
        <v>Technology</v>
      </c>
      <c r="L3389" s="7" t="str">
        <f>VLOOKUP($J:$J,'Product Details'!$B:$D,3,0)</f>
        <v>Copiers</v>
      </c>
      <c r="M3389" s="7"/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5580</v>
      </c>
      <c r="S3389" s="2">
        <v>25</v>
      </c>
      <c r="T3389" s="9">
        <f t="shared" si="262"/>
        <v>5605</v>
      </c>
      <c r="U3389" s="9">
        <f t="shared" si="263"/>
        <v>491</v>
      </c>
      <c r="V3389" s="2" t="s">
        <v>64</v>
      </c>
      <c r="W3389" s="10">
        <f t="shared" si="264"/>
        <v>0.05</v>
      </c>
    </row>
    <row r="3390" spans="1:23" x14ac:dyDescent="0.25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VLOOKUP(F3390:F8195,'Customer Info'!A:B,2,0)</f>
        <v>Anna</v>
      </c>
      <c r="H3390" s="6" t="str">
        <f>VLOOKUP($F$10:$F$4815,'Customer Info'!$A$1:$C$501,3,0)</f>
        <v>Gayman</v>
      </c>
      <c r="I3390" s="6" t="str">
        <f>VLOOKUP($F$10:$F$4815,'Customer Info'!$A$1:$E$501,5,0)</f>
        <v>Surat</v>
      </c>
      <c r="J3390" s="2" t="s">
        <v>1397</v>
      </c>
      <c r="K3390" s="7" t="str">
        <f>VLOOKUP($J:$J,'Product Details'!$B:$C,2,0)</f>
        <v>Technology</v>
      </c>
      <c r="L3390" s="7" t="str">
        <f>VLOOKUP($J:$J,'Product Details'!$B:$D,3,0)</f>
        <v>Phones</v>
      </c>
      <c r="M3390" s="7"/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2787</v>
      </c>
      <c r="S3390" s="2">
        <v>97</v>
      </c>
      <c r="T3390" s="9">
        <f t="shared" si="262"/>
        <v>2884</v>
      </c>
      <c r="U3390" s="9">
        <f t="shared" si="263"/>
        <v>203</v>
      </c>
      <c r="V3390" s="2" t="s">
        <v>72</v>
      </c>
      <c r="W3390" s="10">
        <f t="shared" si="264"/>
        <v>0.02</v>
      </c>
    </row>
    <row r="3391" spans="1:23" x14ac:dyDescent="0.25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VLOOKUP(F3391:F8196,'Customer Info'!A:B,2,0)</f>
        <v>Larry</v>
      </c>
      <c r="H3391" s="6" t="str">
        <f>VLOOKUP($F$10:$F$4815,'Customer Info'!$A$1:$C$501,3,0)</f>
        <v>Blacks</v>
      </c>
      <c r="I3391" s="6" t="str">
        <f>VLOOKUP($F$10:$F$4815,'Customer Info'!$A$1:$E$501,5,0)</f>
        <v>Shangyu</v>
      </c>
      <c r="J3391" s="2" t="s">
        <v>87</v>
      </c>
      <c r="K3391" s="7" t="str">
        <f>VLOOKUP($J:$J,'Product Details'!$B:$C,2,0)</f>
        <v>Office_Supplies</v>
      </c>
      <c r="L3391" s="7" t="str">
        <f>VLOOKUP($J:$J,'Product Details'!$B:$D,3,0)</f>
        <v>Storage</v>
      </c>
      <c r="M3391" s="7"/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40206</v>
      </c>
      <c r="S3391" s="2">
        <v>29</v>
      </c>
      <c r="T3391" s="9">
        <f t="shared" si="262"/>
        <v>40235</v>
      </c>
      <c r="U3391" s="9">
        <f t="shared" si="263"/>
        <v>1931</v>
      </c>
      <c r="V3391" s="2" t="s">
        <v>34</v>
      </c>
      <c r="W3391" s="10">
        <f t="shared" si="264"/>
        <v>7.0000000000000007E-2</v>
      </c>
    </row>
    <row r="3392" spans="1:23" x14ac:dyDescent="0.25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VLOOKUP(F3392:F8197,'Customer Info'!A:B,2,0)</f>
        <v>Valerie</v>
      </c>
      <c r="H3392" s="6" t="str">
        <f>VLOOKUP($F$10:$F$4815,'Customer Info'!$A$1:$C$501,3,0)</f>
        <v>Mitchum</v>
      </c>
      <c r="I3392" s="6" t="str">
        <f>VLOOKUP($F$10:$F$4815,'Customer Info'!$A$1:$E$501,5,0)</f>
        <v>Chengdu</v>
      </c>
      <c r="J3392" s="2" t="s">
        <v>471</v>
      </c>
      <c r="K3392" s="7" t="str">
        <f>VLOOKUP($J:$J,'Product Details'!$B:$C,2,0)</f>
        <v>Office_Supplies</v>
      </c>
      <c r="L3392" s="7" t="str">
        <f>VLOOKUP($J:$J,'Product Details'!$B:$D,3,0)</f>
        <v>Art</v>
      </c>
      <c r="M3392" s="7"/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996</v>
      </c>
      <c r="S3392" s="2">
        <v>30</v>
      </c>
      <c r="T3392" s="9">
        <f t="shared" si="262"/>
        <v>1026</v>
      </c>
      <c r="U3392" s="9">
        <f t="shared" si="263"/>
        <v>84</v>
      </c>
      <c r="V3392" s="2" t="s">
        <v>64</v>
      </c>
      <c r="W3392" s="10">
        <f t="shared" si="264"/>
        <v>0.02</v>
      </c>
    </row>
    <row r="3393" spans="1:23" x14ac:dyDescent="0.25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VLOOKUP(F3393:F8198,'Customer Info'!A:B,2,0)</f>
        <v>Rachel</v>
      </c>
      <c r="H3393" s="6" t="str">
        <f>VLOOKUP($F$10:$F$4815,'Customer Info'!$A$1:$C$501,3,0)</f>
        <v>Payne</v>
      </c>
      <c r="I3393" s="6" t="str">
        <f>VLOOKUP($F$10:$F$4815,'Customer Info'!$A$1:$E$501,5,0)</f>
        <v>Fuzhou</v>
      </c>
      <c r="J3393" s="2" t="s">
        <v>197</v>
      </c>
      <c r="K3393" s="7" t="str">
        <f>VLOOKUP($J:$J,'Product Details'!$B:$C,2,0)</f>
        <v>Office_Supplies</v>
      </c>
      <c r="L3393" s="7" t="str">
        <f>VLOOKUP($J:$J,'Product Details'!$B:$D,3,0)</f>
        <v>Labels</v>
      </c>
      <c r="M3393" s="7"/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9790</v>
      </c>
      <c r="S3393" s="2">
        <v>58</v>
      </c>
      <c r="T3393" s="9">
        <f t="shared" si="262"/>
        <v>9848</v>
      </c>
      <c r="U3393" s="9">
        <f t="shared" si="263"/>
        <v>618</v>
      </c>
      <c r="V3393" s="2" t="s">
        <v>34</v>
      </c>
      <c r="W3393" s="10">
        <f t="shared" si="264"/>
        <v>0.05</v>
      </c>
    </row>
    <row r="3394" spans="1:23" x14ac:dyDescent="0.25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VLOOKUP(F3394:F8199,'Customer Info'!A:B,2,0)</f>
        <v>Lynn</v>
      </c>
      <c r="H3394" s="6" t="str">
        <f>VLOOKUP($F$10:$F$4815,'Customer Info'!$A$1:$C$501,3,0)</f>
        <v>Smith</v>
      </c>
      <c r="I3394" s="6" t="str">
        <f>VLOOKUP($F$10:$F$4815,'Customer Info'!$A$1:$E$501,5,0)</f>
        <v>Guiping</v>
      </c>
      <c r="J3394" s="2" t="s">
        <v>178</v>
      </c>
      <c r="K3394" s="7" t="str">
        <f>VLOOKUP($J:$J,'Product Details'!$B:$C,2,0)</f>
        <v>Technology</v>
      </c>
      <c r="L3394" s="7" t="str">
        <f>VLOOKUP($J:$J,'Product Details'!$B:$D,3,0)</f>
        <v>Accessories</v>
      </c>
      <c r="M3394" s="7"/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2700</v>
      </c>
      <c r="S3394" s="2">
        <v>52</v>
      </c>
      <c r="T3394" s="9">
        <f t="shared" si="262"/>
        <v>2752</v>
      </c>
      <c r="U3394" s="9">
        <f t="shared" si="263"/>
        <v>250</v>
      </c>
      <c r="V3394" s="2" t="s">
        <v>34</v>
      </c>
      <c r="W3394" s="10">
        <f t="shared" si="264"/>
        <v>0.02</v>
      </c>
    </row>
    <row r="3395" spans="1:23" x14ac:dyDescent="0.25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VLOOKUP(F3395:F8200,'Customer Info'!A:B,2,0)</f>
        <v>Shaun</v>
      </c>
      <c r="H3395" s="6" t="str">
        <f>VLOOKUP($F$10:$F$4815,'Customer Info'!$A$1:$C$501,3,0)</f>
        <v>Weien</v>
      </c>
      <c r="I3395" s="6" t="str">
        <f>VLOOKUP($F$10:$F$4815,'Customer Info'!$A$1:$E$501,5,0)</f>
        <v>Medan</v>
      </c>
      <c r="J3395" s="2" t="s">
        <v>197</v>
      </c>
      <c r="K3395" s="7" t="str">
        <f>VLOOKUP($J:$J,'Product Details'!$B:$C,2,0)</f>
        <v>Office_Supplies</v>
      </c>
      <c r="L3395" s="7" t="str">
        <f>VLOOKUP($J:$J,'Product Details'!$B:$D,3,0)</f>
        <v>Labels</v>
      </c>
      <c r="M3395" s="7"/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5952</v>
      </c>
      <c r="S3395" s="2">
        <v>74</v>
      </c>
      <c r="T3395" s="9">
        <f t="shared" si="262"/>
        <v>6026</v>
      </c>
      <c r="U3395" s="9">
        <f t="shared" si="263"/>
        <v>458</v>
      </c>
      <c r="V3395" s="2" t="s">
        <v>64</v>
      </c>
      <c r="W3395" s="10">
        <f t="shared" si="264"/>
        <v>0.05</v>
      </c>
    </row>
    <row r="3396" spans="1:23" x14ac:dyDescent="0.25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VLOOKUP(F3396:F8201,'Customer Info'!A:B,2,0)</f>
        <v>Anthony</v>
      </c>
      <c r="H3396" s="6" t="str">
        <f>VLOOKUP($F$10:$F$4815,'Customer Info'!$A$1:$C$501,3,0)</f>
        <v>Garverick</v>
      </c>
      <c r="I3396" s="6" t="str">
        <f>VLOOKUP($F$10:$F$4815,'Customer Info'!$A$1:$E$501,5,0)</f>
        <v>Delhi</v>
      </c>
      <c r="J3396" s="2" t="s">
        <v>894</v>
      </c>
      <c r="K3396" s="7" t="str">
        <f>VLOOKUP($J:$J,'Product Details'!$B:$C,2,0)</f>
        <v>Technology</v>
      </c>
      <c r="L3396" s="7" t="str">
        <f>VLOOKUP($J:$J,'Product Details'!$B:$D,3,0)</f>
        <v>Machines</v>
      </c>
      <c r="M3396" s="7"/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3225</v>
      </c>
      <c r="S3396" s="2">
        <v>74</v>
      </c>
      <c r="T3396" s="9">
        <f t="shared" si="262"/>
        <v>3299</v>
      </c>
      <c r="U3396" s="9">
        <f t="shared" si="263"/>
        <v>474</v>
      </c>
      <c r="V3396" s="2" t="s">
        <v>34</v>
      </c>
      <c r="W3396" s="10">
        <f t="shared" si="264"/>
        <v>0.02</v>
      </c>
    </row>
    <row r="3397" spans="1:23" x14ac:dyDescent="0.25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VLOOKUP(F3397:F8202,'Customer Info'!A:B,2,0)</f>
        <v>Muhammed</v>
      </c>
      <c r="H3397" s="6" t="str">
        <f>VLOOKUP($F$10:$F$4815,'Customer Info'!$A$1:$C$501,3,0)</f>
        <v>Lee</v>
      </c>
      <c r="I3397" s="6" t="str">
        <f>VLOOKUP($F$10:$F$4815,'Customer Info'!$A$1:$E$501,5,0)</f>
        <v>Nellore</v>
      </c>
      <c r="J3397" s="2" t="s">
        <v>138</v>
      </c>
      <c r="K3397" s="7" t="str">
        <f>VLOOKUP($J:$J,'Product Details'!$B:$C,2,0)</f>
        <v>Office_Supplies</v>
      </c>
      <c r="L3397" s="7" t="str">
        <f>VLOOKUP($J:$J,'Product Details'!$B:$D,3,0)</f>
        <v>Supplies</v>
      </c>
      <c r="M3397" s="7"/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2958</v>
      </c>
      <c r="S3397" s="2">
        <v>72</v>
      </c>
      <c r="T3397" s="9">
        <f t="shared" si="262"/>
        <v>3030</v>
      </c>
      <c r="U3397" s="9">
        <f t="shared" si="263"/>
        <v>287</v>
      </c>
      <c r="V3397" s="2" t="s">
        <v>64</v>
      </c>
      <c r="W3397" s="10">
        <f t="shared" si="264"/>
        <v>0.02</v>
      </c>
    </row>
    <row r="3398" spans="1:23" x14ac:dyDescent="0.25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VLOOKUP(F3398:F8203,'Customer Info'!A:B,2,0)</f>
        <v>Patrick</v>
      </c>
      <c r="H3398" s="6" t="str">
        <f>VLOOKUP($F$10:$F$4815,'Customer Info'!$A$1:$C$501,3,0)</f>
        <v>O'Donnell</v>
      </c>
      <c r="I3398" s="6" t="str">
        <f>VLOOKUP($F$10:$F$4815,'Customer Info'!$A$1:$E$501,5,0)</f>
        <v>Sydney</v>
      </c>
      <c r="J3398" s="2" t="s">
        <v>246</v>
      </c>
      <c r="K3398" s="7" t="str">
        <f>VLOOKUP($J:$J,'Product Details'!$B:$C,2,0)</f>
        <v>Office_Supplies</v>
      </c>
      <c r="L3398" s="7" t="str">
        <f>VLOOKUP($J:$J,'Product Details'!$B:$D,3,0)</f>
        <v>Envelopes</v>
      </c>
      <c r="M3398" s="7"/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5621</v>
      </c>
      <c r="S3398" s="2">
        <v>89</v>
      </c>
      <c r="T3398" s="9">
        <f t="shared" si="262"/>
        <v>5710</v>
      </c>
      <c r="U3398" s="9">
        <f t="shared" si="263"/>
        <v>562</v>
      </c>
      <c r="V3398" s="2" t="s">
        <v>34</v>
      </c>
      <c r="W3398" s="10">
        <f t="shared" si="264"/>
        <v>0.05</v>
      </c>
    </row>
    <row r="3399" spans="1:23" x14ac:dyDescent="0.25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VLOOKUP(F3399:F8204,'Customer Info'!A:B,2,0)</f>
        <v>Ionia</v>
      </c>
      <c r="H3399" s="6" t="str">
        <f>VLOOKUP($F$10:$F$4815,'Customer Info'!$A$1:$C$501,3,0)</f>
        <v>McGrath</v>
      </c>
      <c r="I3399" s="6" t="str">
        <f>VLOOKUP($F$10:$F$4815,'Customer Info'!$A$1:$E$501,5,0)</f>
        <v>Dormagen</v>
      </c>
      <c r="J3399" s="2" t="s">
        <v>270</v>
      </c>
      <c r="K3399" s="7" t="str">
        <f>VLOOKUP($J:$J,'Product Details'!$B:$C,2,0)</f>
        <v>Furniture</v>
      </c>
      <c r="L3399" s="7" t="str">
        <f>VLOOKUP($J:$J,'Product Details'!$B:$D,3,0)</f>
        <v>Furnishings</v>
      </c>
      <c r="M3399" s="7"/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97920</v>
      </c>
      <c r="S3399" s="2">
        <v>95</v>
      </c>
      <c r="T3399" s="9">
        <f t="shared" si="262"/>
        <v>98015</v>
      </c>
      <c r="U3399" s="9">
        <f t="shared" si="263"/>
        <v>8315</v>
      </c>
      <c r="V3399" s="2" t="s">
        <v>72</v>
      </c>
      <c r="W3399" s="10">
        <f t="shared" si="264"/>
        <v>0.09</v>
      </c>
    </row>
    <row r="3400" spans="1:23" x14ac:dyDescent="0.25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VLOOKUP(F3400:F8205,'Customer Info'!A:B,2,0)</f>
        <v>Sheri</v>
      </c>
      <c r="H3400" s="6" t="str">
        <f>VLOOKUP($F$10:$F$4815,'Customer Info'!$A$1:$C$501,3,0)</f>
        <v>Gordon</v>
      </c>
      <c r="I3400" s="6" t="str">
        <f>VLOOKUP($F$10:$F$4815,'Customer Info'!$A$1:$E$501,5,0)</f>
        <v>Bogor</v>
      </c>
      <c r="J3400" s="2" t="s">
        <v>371</v>
      </c>
      <c r="K3400" s="7" t="str">
        <f>VLOOKUP($J:$J,'Product Details'!$B:$C,2,0)</f>
        <v>Furniture</v>
      </c>
      <c r="L3400" s="7" t="str">
        <f>VLOOKUP($J:$J,'Product Details'!$B:$D,3,0)</f>
        <v>Bookcases</v>
      </c>
      <c r="M3400" s="7"/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315</v>
      </c>
      <c r="S3400" s="2">
        <v>10</v>
      </c>
      <c r="T3400" s="9">
        <f t="shared" si="262"/>
        <v>325</v>
      </c>
      <c r="U3400" s="9">
        <f t="shared" si="263"/>
        <v>35</v>
      </c>
      <c r="V3400" s="2" t="s">
        <v>64</v>
      </c>
      <c r="W3400" s="10">
        <f t="shared" si="264"/>
        <v>0.02</v>
      </c>
    </row>
    <row r="3401" spans="1:23" x14ac:dyDescent="0.25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VLOOKUP(F3401:F8206,'Customer Info'!A:B,2,0)</f>
        <v>Michelle</v>
      </c>
      <c r="H3401" s="6" t="str">
        <f>VLOOKUP($F$10:$F$4815,'Customer Info'!$A$1:$C$501,3,0)</f>
        <v>Arnett</v>
      </c>
      <c r="I3401" s="6" t="str">
        <f>VLOOKUP($F$10:$F$4815,'Customer Info'!$A$1:$E$501,5,0)</f>
        <v>Palembang</v>
      </c>
      <c r="J3401" s="2" t="s">
        <v>215</v>
      </c>
      <c r="K3401" s="7" t="str">
        <f>VLOOKUP($J:$J,'Product Details'!$B:$C,2,0)</f>
        <v>Technology</v>
      </c>
      <c r="L3401" s="7" t="str">
        <f>VLOOKUP($J:$J,'Product Details'!$B:$D,3,0)</f>
        <v>Machines</v>
      </c>
      <c r="M3401" s="7"/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6219</v>
      </c>
      <c r="S3401" s="2">
        <v>91</v>
      </c>
      <c r="T3401" s="9">
        <f t="shared" si="262"/>
        <v>6310</v>
      </c>
      <c r="U3401" s="9">
        <f t="shared" si="263"/>
        <v>496</v>
      </c>
      <c r="V3401" s="2" t="s">
        <v>64</v>
      </c>
      <c r="W3401" s="10">
        <f t="shared" si="264"/>
        <v>0.05</v>
      </c>
    </row>
    <row r="3402" spans="1:23" x14ac:dyDescent="0.25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VLOOKUP(F3402:F8207,'Customer Info'!A:B,2,0)</f>
        <v>Filia</v>
      </c>
      <c r="H3402" s="6" t="str">
        <f>VLOOKUP($F$10:$F$4815,'Customer Info'!$A$1:$C$501,3,0)</f>
        <v>McAdams</v>
      </c>
      <c r="I3402" s="6" t="str">
        <f>VLOOKUP($F$10:$F$4815,'Customer Info'!$A$1:$E$501,5,0)</f>
        <v>Lucknow</v>
      </c>
      <c r="J3402" s="2" t="s">
        <v>427</v>
      </c>
      <c r="K3402" s="7" t="str">
        <f>VLOOKUP($J:$J,'Product Details'!$B:$C,2,0)</f>
        <v>Office_Supplies</v>
      </c>
      <c r="L3402" s="7" t="str">
        <f>VLOOKUP($J:$J,'Product Details'!$B:$D,3,0)</f>
        <v>Storage</v>
      </c>
      <c r="M3402" s="7"/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5930</v>
      </c>
      <c r="S3402" s="2">
        <v>53</v>
      </c>
      <c r="T3402" s="9">
        <f t="shared" si="262"/>
        <v>5983</v>
      </c>
      <c r="U3402" s="9">
        <f t="shared" si="263"/>
        <v>595</v>
      </c>
      <c r="V3402" s="2" t="s">
        <v>31</v>
      </c>
      <c r="W3402" s="10">
        <f t="shared" si="264"/>
        <v>0.05</v>
      </c>
    </row>
    <row r="3403" spans="1:23" x14ac:dyDescent="0.25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VLOOKUP(F3403:F8208,'Customer Info'!A:B,2,0)</f>
        <v>Max</v>
      </c>
      <c r="H3403" s="6" t="str">
        <f>VLOOKUP($F$10:$F$4815,'Customer Info'!$A$1:$C$501,3,0)</f>
        <v>Jones</v>
      </c>
      <c r="I3403" s="6" t="str">
        <f>VLOOKUP($F$10:$F$4815,'Customer Info'!$A$1:$E$501,5,0)</f>
        <v>Yuncheng</v>
      </c>
      <c r="J3403" s="2" t="s">
        <v>112</v>
      </c>
      <c r="K3403" s="7" t="str">
        <f>VLOOKUP($J:$J,'Product Details'!$B:$C,2,0)</f>
        <v>Office_Supplies</v>
      </c>
      <c r="L3403" s="7" t="str">
        <f>VLOOKUP($J:$J,'Product Details'!$B:$D,3,0)</f>
        <v>Storage</v>
      </c>
      <c r="M3403" s="7"/>
      <c r="N3403" s="2">
        <v>2478</v>
      </c>
      <c r="O3403" s="2">
        <v>2406</v>
      </c>
      <c r="P3403" s="2">
        <v>2</v>
      </c>
      <c r="Q3403" s="8">
        <f t="shared" ref="Q3403:Q3466" si="265">O3403*P3403</f>
        <v>4812</v>
      </c>
      <c r="R3403" s="8">
        <f t="shared" ref="R3403:R3466" si="266">N3403*P3403</f>
        <v>4956</v>
      </c>
      <c r="S3403" s="2">
        <v>77</v>
      </c>
      <c r="T3403" s="9">
        <f t="shared" ref="T3403:T3466" si="267">R3403+S3403</f>
        <v>5033</v>
      </c>
      <c r="U3403" s="9">
        <f t="shared" ref="U3403:U3466" si="268">T3403-Q3403</f>
        <v>221</v>
      </c>
      <c r="V3403" s="2" t="s">
        <v>64</v>
      </c>
      <c r="W3403" s="10">
        <f t="shared" ref="W3403:W3466" si="269">VLOOKUP(T:T,$X$1:$Y$7, 2, TRUE)</f>
        <v>0.05</v>
      </c>
    </row>
    <row r="3404" spans="1:23" x14ac:dyDescent="0.25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VLOOKUP(F3404:F8209,'Customer Info'!A:B,2,0)</f>
        <v>Thomas</v>
      </c>
      <c r="H3404" s="6" t="str">
        <f>VLOOKUP($F$10:$F$4815,'Customer Info'!$A$1:$C$501,3,0)</f>
        <v>Brumley</v>
      </c>
      <c r="I3404" s="6" t="str">
        <f>VLOOKUP($F$10:$F$4815,'Customer Info'!$A$1:$E$501,5,0)</f>
        <v>Launceston</v>
      </c>
      <c r="J3404" s="2" t="s">
        <v>187</v>
      </c>
      <c r="K3404" s="7" t="str">
        <f>VLOOKUP($J:$J,'Product Details'!$B:$C,2,0)</f>
        <v>Technology</v>
      </c>
      <c r="L3404" s="7" t="str">
        <f>VLOOKUP($J:$J,'Product Details'!$B:$D,3,0)</f>
        <v>Accessories</v>
      </c>
      <c r="M3404" s="7"/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">
        <v>99</v>
      </c>
      <c r="T3404" s="9">
        <f t="shared" si="267"/>
        <v>5179</v>
      </c>
      <c r="U3404" s="9">
        <f t="shared" si="268"/>
        <v>385</v>
      </c>
      <c r="V3404" s="2" t="s">
        <v>64</v>
      </c>
      <c r="W3404" s="10">
        <f t="shared" si="269"/>
        <v>0.05</v>
      </c>
    </row>
    <row r="3405" spans="1:23" x14ac:dyDescent="0.25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VLOOKUP(F3405:F8210,'Customer Info'!A:B,2,0)</f>
        <v>Brian</v>
      </c>
      <c r="H3405" s="6" t="str">
        <f>VLOOKUP($F$10:$F$4815,'Customer Info'!$A$1:$C$501,3,0)</f>
        <v>Dahlen</v>
      </c>
      <c r="I3405" s="6" t="str">
        <f>VLOOKUP($F$10:$F$4815,'Customer Info'!$A$1:$E$501,5,0)</f>
        <v>Shantou</v>
      </c>
      <c r="J3405" s="2" t="s">
        <v>187</v>
      </c>
      <c r="K3405" s="7" t="str">
        <f>VLOOKUP($J:$J,'Product Details'!$B:$C,2,0)</f>
        <v>Technology</v>
      </c>
      <c r="L3405" s="7" t="str">
        <f>VLOOKUP($J:$J,'Product Details'!$B:$D,3,0)</f>
        <v>Accessories</v>
      </c>
      <c r="M3405" s="7"/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">
        <v>49</v>
      </c>
      <c r="T3405" s="9">
        <f t="shared" si="267"/>
        <v>12629</v>
      </c>
      <c r="U3405" s="9">
        <f t="shared" si="268"/>
        <v>529</v>
      </c>
      <c r="V3405" s="2" t="s">
        <v>64</v>
      </c>
      <c r="W3405" s="10">
        <f t="shared" si="269"/>
        <v>0.05</v>
      </c>
    </row>
    <row r="3406" spans="1:23" x14ac:dyDescent="0.25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VLOOKUP(F3406:F8211,'Customer Info'!A:B,2,0)</f>
        <v>Jim</v>
      </c>
      <c r="H3406" s="6" t="str">
        <f>VLOOKUP($F$10:$F$4815,'Customer Info'!$A$1:$C$501,3,0)</f>
        <v>Karlsson</v>
      </c>
      <c r="I3406" s="6" t="str">
        <f>VLOOKUP($F$10:$F$4815,'Customer Info'!$A$1:$E$501,5,0)</f>
        <v>Geelong</v>
      </c>
      <c r="J3406" s="2" t="s">
        <v>479</v>
      </c>
      <c r="K3406" s="7" t="str">
        <f>VLOOKUP($J:$J,'Product Details'!$B:$C,2,0)</f>
        <v>Furniture</v>
      </c>
      <c r="L3406" s="7" t="str">
        <f>VLOOKUP($J:$J,'Product Details'!$B:$D,3,0)</f>
        <v>Chairs</v>
      </c>
      <c r="M3406" s="7"/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">
        <v>96</v>
      </c>
      <c r="T3406" s="9">
        <f t="shared" si="267"/>
        <v>3852</v>
      </c>
      <c r="U3406" s="9">
        <f t="shared" si="268"/>
        <v>498</v>
      </c>
      <c r="V3406" s="2" t="s">
        <v>34</v>
      </c>
      <c r="W3406" s="10">
        <f t="shared" si="269"/>
        <v>0.02</v>
      </c>
    </row>
    <row r="3407" spans="1:23" x14ac:dyDescent="0.25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VLOOKUP(F3407:F8212,'Customer Info'!A:B,2,0)</f>
        <v>Justin</v>
      </c>
      <c r="H3407" s="6" t="str">
        <f>VLOOKUP($F$10:$F$4815,'Customer Info'!$A$1:$C$501,3,0)</f>
        <v>Hirsh</v>
      </c>
      <c r="I3407" s="6" t="str">
        <f>VLOOKUP($F$10:$F$4815,'Customer Info'!$A$1:$E$501,5,0)</f>
        <v>Shangzhi</v>
      </c>
      <c r="J3407" s="2" t="s">
        <v>493</v>
      </c>
      <c r="K3407" s="7" t="str">
        <f>VLOOKUP($J:$J,'Product Details'!$B:$C,2,0)</f>
        <v>Office_Supplies</v>
      </c>
      <c r="L3407" s="7" t="str">
        <f>VLOOKUP($J:$J,'Product Details'!$B:$D,3,0)</f>
        <v>Binders</v>
      </c>
      <c r="M3407" s="7"/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">
        <v>30</v>
      </c>
      <c r="T3407" s="9">
        <f t="shared" si="267"/>
        <v>606</v>
      </c>
      <c r="U3407" s="9">
        <f t="shared" si="268"/>
        <v>78</v>
      </c>
      <c r="V3407" s="2" t="s">
        <v>64</v>
      </c>
      <c r="W3407" s="10">
        <f t="shared" si="269"/>
        <v>0.02</v>
      </c>
    </row>
    <row r="3408" spans="1:23" x14ac:dyDescent="0.25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VLOOKUP(F3408:F8213,'Customer Info'!A:B,2,0)</f>
        <v>Monica</v>
      </c>
      <c r="H3408" s="6" t="str">
        <f>VLOOKUP($F$10:$F$4815,'Customer Info'!$A$1:$C$501,3,0)</f>
        <v>Federle</v>
      </c>
      <c r="I3408" s="6" t="str">
        <f>VLOOKUP($F$10:$F$4815,'Customer Info'!$A$1:$E$501,5,0)</f>
        <v>Lismore</v>
      </c>
      <c r="J3408" s="2" t="s">
        <v>700</v>
      </c>
      <c r="K3408" s="7" t="str">
        <f>VLOOKUP($J:$J,'Product Details'!$B:$C,2,0)</f>
        <v>Technology</v>
      </c>
      <c r="L3408" s="7" t="str">
        <f>VLOOKUP($J:$J,'Product Details'!$B:$D,3,0)</f>
        <v>Accessories</v>
      </c>
      <c r="M3408" s="7"/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">
        <v>84</v>
      </c>
      <c r="T3408" s="9">
        <f t="shared" si="267"/>
        <v>2361</v>
      </c>
      <c r="U3408" s="9">
        <f t="shared" si="268"/>
        <v>252</v>
      </c>
      <c r="V3408" s="2" t="s">
        <v>34</v>
      </c>
      <c r="W3408" s="10">
        <f t="shared" si="269"/>
        <v>0.02</v>
      </c>
    </row>
    <row r="3409" spans="1:23" x14ac:dyDescent="0.25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VLOOKUP(F3409:F8214,'Customer Info'!A:B,2,0)</f>
        <v>Natalie</v>
      </c>
      <c r="H3409" s="6" t="str">
        <f>VLOOKUP($F$10:$F$4815,'Customer Info'!$A$1:$C$501,3,0)</f>
        <v>Webber</v>
      </c>
      <c r="I3409" s="6" t="str">
        <f>VLOOKUP($F$10:$F$4815,'Customer Info'!$A$1:$E$501,5,0)</f>
        <v>Ningbo</v>
      </c>
      <c r="J3409" s="2" t="s">
        <v>197</v>
      </c>
      <c r="K3409" s="7" t="str">
        <f>VLOOKUP($J:$J,'Product Details'!$B:$C,2,0)</f>
        <v>Office_Supplies</v>
      </c>
      <c r="L3409" s="7" t="str">
        <f>VLOOKUP($J:$J,'Product Details'!$B:$D,3,0)</f>
        <v>Labels</v>
      </c>
      <c r="M3409" s="7"/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">
        <v>21</v>
      </c>
      <c r="T3409" s="9">
        <f t="shared" si="267"/>
        <v>5184</v>
      </c>
      <c r="U3409" s="9">
        <f t="shared" si="268"/>
        <v>264</v>
      </c>
      <c r="V3409" s="2" t="s">
        <v>34</v>
      </c>
      <c r="W3409" s="10">
        <f t="shared" si="269"/>
        <v>0.05</v>
      </c>
    </row>
    <row r="3410" spans="1:23" x14ac:dyDescent="0.25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VLOOKUP(F3410:F8215,'Customer Info'!A:B,2,0)</f>
        <v>Corey</v>
      </c>
      <c r="H3410" s="6" t="str">
        <f>VLOOKUP($F$10:$F$4815,'Customer Info'!$A$1:$C$501,3,0)</f>
        <v>Lock</v>
      </c>
      <c r="I3410" s="6" t="str">
        <f>VLOOKUP($F$10:$F$4815,'Customer Info'!$A$1:$E$501,5,0)</f>
        <v>Geelong</v>
      </c>
      <c r="J3410" s="2" t="s">
        <v>380</v>
      </c>
      <c r="K3410" s="7" t="str">
        <f>VLOOKUP($J:$J,'Product Details'!$B:$C,2,0)</f>
        <v>Office_Supplies</v>
      </c>
      <c r="L3410" s="7" t="str">
        <f>VLOOKUP($J:$J,'Product Details'!$B:$D,3,0)</f>
        <v>Fasteners</v>
      </c>
      <c r="M3410" s="7"/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">
        <v>55</v>
      </c>
      <c r="T3410" s="9">
        <f t="shared" si="267"/>
        <v>1600</v>
      </c>
      <c r="U3410" s="9">
        <f t="shared" si="268"/>
        <v>114</v>
      </c>
      <c r="V3410" s="2" t="s">
        <v>34</v>
      </c>
      <c r="W3410" s="10">
        <f t="shared" si="269"/>
        <v>0.02</v>
      </c>
    </row>
    <row r="3411" spans="1:23" x14ac:dyDescent="0.25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VLOOKUP(F3411:F8216,'Customer Info'!A:B,2,0)</f>
        <v>Jeremy</v>
      </c>
      <c r="H3411" s="6" t="str">
        <f>VLOOKUP($F$10:$F$4815,'Customer Info'!$A$1:$C$501,3,0)</f>
        <v>Ellison</v>
      </c>
      <c r="I3411" s="6" t="str">
        <f>VLOOKUP($F$10:$F$4815,'Customer Info'!$A$1:$E$501,5,0)</f>
        <v>Jammu</v>
      </c>
      <c r="J3411" s="2" t="s">
        <v>894</v>
      </c>
      <c r="K3411" s="7" t="str">
        <f>VLOOKUP($J:$J,'Product Details'!$B:$C,2,0)</f>
        <v>Technology</v>
      </c>
      <c r="L3411" s="7" t="str">
        <f>VLOOKUP($J:$J,'Product Details'!$B:$D,3,0)</f>
        <v>Machines</v>
      </c>
      <c r="M3411" s="7"/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">
        <v>30</v>
      </c>
      <c r="T3411" s="9">
        <f t="shared" si="267"/>
        <v>280</v>
      </c>
      <c r="U3411" s="9">
        <f t="shared" si="268"/>
        <v>54</v>
      </c>
      <c r="V3411" s="2" t="s">
        <v>64</v>
      </c>
      <c r="W3411" s="10">
        <f t="shared" si="269"/>
        <v>0.02</v>
      </c>
    </row>
    <row r="3412" spans="1:23" x14ac:dyDescent="0.25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VLOOKUP(F3412:F8217,'Customer Info'!A:B,2,0)</f>
        <v>Ruben</v>
      </c>
      <c r="H3412" s="6" t="str">
        <f>VLOOKUP($F$10:$F$4815,'Customer Info'!$A$1:$C$501,3,0)</f>
        <v>Ausman</v>
      </c>
      <c r="I3412" s="6" t="str">
        <f>VLOOKUP($F$10:$F$4815,'Customer Info'!$A$1:$E$501,5,0)</f>
        <v>Sonneberg</v>
      </c>
      <c r="J3412" s="2" t="s">
        <v>1001</v>
      </c>
      <c r="K3412" s="7" t="str">
        <f>VLOOKUP($J:$J,'Product Details'!$B:$C,2,0)</f>
        <v>Office_Supplies</v>
      </c>
      <c r="L3412" s="7" t="str">
        <f>VLOOKUP($J:$J,'Product Details'!$B:$D,3,0)</f>
        <v>Art</v>
      </c>
      <c r="M3412" s="7"/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">
        <v>89</v>
      </c>
      <c r="T3412" s="9">
        <f t="shared" si="267"/>
        <v>8115</v>
      </c>
      <c r="U3412" s="9">
        <f t="shared" si="268"/>
        <v>543</v>
      </c>
      <c r="V3412" s="2" t="s">
        <v>64</v>
      </c>
      <c r="W3412" s="10">
        <f t="shared" si="269"/>
        <v>0.05</v>
      </c>
    </row>
    <row r="3413" spans="1:23" x14ac:dyDescent="0.25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VLOOKUP(F3413:F8218,'Customer Info'!A:B,2,0)</f>
        <v>Toby</v>
      </c>
      <c r="H3413" s="6" t="str">
        <f>VLOOKUP($F$10:$F$4815,'Customer Info'!$A$1:$C$501,3,0)</f>
        <v>Carlisle</v>
      </c>
      <c r="I3413" s="6" t="str">
        <f>VLOOKUP($F$10:$F$4815,'Customer Info'!$A$1:$E$501,5,0)</f>
        <v>Depok</v>
      </c>
      <c r="J3413" s="2" t="s">
        <v>458</v>
      </c>
      <c r="K3413" s="7" t="str">
        <f>VLOOKUP($J:$J,'Product Details'!$B:$C,2,0)</f>
        <v>Office_Supplies</v>
      </c>
      <c r="L3413" s="7" t="str">
        <f>VLOOKUP($J:$J,'Product Details'!$B:$D,3,0)</f>
        <v>Fasteners</v>
      </c>
      <c r="M3413" s="7"/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">
        <v>26</v>
      </c>
      <c r="T3413" s="9">
        <f t="shared" si="267"/>
        <v>19469</v>
      </c>
      <c r="U3413" s="9">
        <f t="shared" si="268"/>
        <v>1817</v>
      </c>
      <c r="V3413" s="2" t="s">
        <v>34</v>
      </c>
      <c r="W3413" s="10">
        <f t="shared" si="269"/>
        <v>0.05</v>
      </c>
    </row>
    <row r="3414" spans="1:23" x14ac:dyDescent="0.25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VLOOKUP(F3414:F8219,'Customer Info'!A:B,2,0)</f>
        <v>Logan</v>
      </c>
      <c r="H3414" s="6" t="str">
        <f>VLOOKUP($F$10:$F$4815,'Customer Info'!$A$1:$C$501,3,0)</f>
        <v>Currie</v>
      </c>
      <c r="I3414" s="6" t="str">
        <f>VLOOKUP($F$10:$F$4815,'Customer Info'!$A$1:$E$501,5,0)</f>
        <v>Anshan</v>
      </c>
      <c r="J3414" s="2" t="s">
        <v>836</v>
      </c>
      <c r="K3414" s="7" t="str">
        <f>VLOOKUP($J:$J,'Product Details'!$B:$C,2,0)</f>
        <v>Technology</v>
      </c>
      <c r="L3414" s="7" t="str">
        <f>VLOOKUP($J:$J,'Product Details'!$B:$D,3,0)</f>
        <v>Copiers</v>
      </c>
      <c r="M3414" s="7"/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">
        <v>10</v>
      </c>
      <c r="T3414" s="9">
        <f t="shared" si="267"/>
        <v>71</v>
      </c>
      <c r="U3414" s="9">
        <f t="shared" si="268"/>
        <v>14</v>
      </c>
      <c r="V3414" s="2" t="s">
        <v>34</v>
      </c>
      <c r="W3414" s="10">
        <f t="shared" si="269"/>
        <v>0.02</v>
      </c>
    </row>
    <row r="3415" spans="1:23" x14ac:dyDescent="0.25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VLOOKUP(F3415:F8220,'Customer Info'!A:B,2,0)</f>
        <v>Sarah</v>
      </c>
      <c r="H3415" s="6" t="str">
        <f>VLOOKUP($F$10:$F$4815,'Customer Info'!$A$1:$C$501,3,0)</f>
        <v>Foster</v>
      </c>
      <c r="I3415" s="6" t="str">
        <f>VLOOKUP($F$10:$F$4815,'Customer Info'!$A$1:$E$501,5,0)</f>
        <v>Harbin</v>
      </c>
      <c r="J3415" s="2" t="s">
        <v>349</v>
      </c>
      <c r="K3415" s="7" t="str">
        <f>VLOOKUP($J:$J,'Product Details'!$B:$C,2,0)</f>
        <v>Furniture</v>
      </c>
      <c r="L3415" s="7" t="str">
        <f>VLOOKUP($J:$J,'Product Details'!$B:$D,3,0)</f>
        <v>Furnishings</v>
      </c>
      <c r="M3415" s="7"/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">
        <v>25</v>
      </c>
      <c r="T3415" s="9">
        <f t="shared" si="267"/>
        <v>1507</v>
      </c>
      <c r="U3415" s="9">
        <f t="shared" si="268"/>
        <v>54</v>
      </c>
      <c r="V3415" s="2" t="s">
        <v>34</v>
      </c>
      <c r="W3415" s="10">
        <f t="shared" si="269"/>
        <v>0.02</v>
      </c>
    </row>
    <row r="3416" spans="1:23" x14ac:dyDescent="0.25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VLOOKUP(F3416:F8221,'Customer Info'!A:B,2,0)</f>
        <v>Peter</v>
      </c>
      <c r="H3416" s="6" t="str">
        <f>VLOOKUP($F$10:$F$4815,'Customer Info'!$A$1:$C$501,3,0)</f>
        <v>BŸhler</v>
      </c>
      <c r="I3416" s="6" t="str">
        <f>VLOOKUP($F$10:$F$4815,'Customer Info'!$A$1:$E$501,5,0)</f>
        <v>Wolfsburg</v>
      </c>
      <c r="J3416" s="2" t="s">
        <v>425</v>
      </c>
      <c r="K3416" s="7" t="str">
        <f>VLOOKUP($J:$J,'Product Details'!$B:$C,2,0)</f>
        <v>Office_Supplies</v>
      </c>
      <c r="L3416" s="7" t="str">
        <f>VLOOKUP($J:$J,'Product Details'!$B:$D,3,0)</f>
        <v>Supplies</v>
      </c>
      <c r="M3416" s="7"/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">
        <v>48</v>
      </c>
      <c r="T3416" s="9">
        <f t="shared" si="267"/>
        <v>4504</v>
      </c>
      <c r="U3416" s="9">
        <f t="shared" si="268"/>
        <v>218</v>
      </c>
      <c r="V3416" s="2" t="s">
        <v>34</v>
      </c>
      <c r="W3416" s="10">
        <f t="shared" si="269"/>
        <v>0.02</v>
      </c>
    </row>
    <row r="3417" spans="1:23" x14ac:dyDescent="0.25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VLOOKUP(F3417:F8222,'Customer Info'!A:B,2,0)</f>
        <v>Tim</v>
      </c>
      <c r="H3417" s="6" t="str">
        <f>VLOOKUP($F$10:$F$4815,'Customer Info'!$A$1:$C$501,3,0)</f>
        <v>Brockman</v>
      </c>
      <c r="I3417" s="6" t="str">
        <f>VLOOKUP($F$10:$F$4815,'Customer Info'!$A$1:$E$501,5,0)</f>
        <v>Toowoomba</v>
      </c>
      <c r="J3417" s="2" t="s">
        <v>612</v>
      </c>
      <c r="K3417" s="7" t="str">
        <f>VLOOKUP($J:$J,'Product Details'!$B:$C,2,0)</f>
        <v>Technology</v>
      </c>
      <c r="L3417" s="7" t="str">
        <f>VLOOKUP($J:$J,'Product Details'!$B:$D,3,0)</f>
        <v>Phones</v>
      </c>
      <c r="M3417" s="7"/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">
        <v>39</v>
      </c>
      <c r="T3417" s="9">
        <f t="shared" si="267"/>
        <v>5471</v>
      </c>
      <c r="U3417" s="9">
        <f t="shared" si="268"/>
        <v>391</v>
      </c>
      <c r="V3417" s="2" t="s">
        <v>34</v>
      </c>
      <c r="W3417" s="10">
        <f t="shared" si="269"/>
        <v>0.05</v>
      </c>
    </row>
    <row r="3418" spans="1:23" x14ac:dyDescent="0.25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VLOOKUP(F3418:F8223,'Customer Info'!A:B,2,0)</f>
        <v>Alejandro</v>
      </c>
      <c r="H3418" s="6" t="str">
        <f>VLOOKUP($F$10:$F$4815,'Customer Info'!$A$1:$C$501,3,0)</f>
        <v>Ballentine</v>
      </c>
      <c r="I3418" s="6" t="str">
        <f>VLOOKUP($F$10:$F$4815,'Customer Info'!$A$1:$E$501,5,0)</f>
        <v>Mannheim</v>
      </c>
      <c r="J3418" s="2" t="s">
        <v>90</v>
      </c>
      <c r="K3418" s="7" t="str">
        <f>VLOOKUP($J:$J,'Product Details'!$B:$C,2,0)</f>
        <v>Office_Supplies</v>
      </c>
      <c r="L3418" s="7" t="str">
        <f>VLOOKUP($J:$J,'Product Details'!$B:$D,3,0)</f>
        <v>Paper</v>
      </c>
      <c r="M3418" s="7"/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">
        <v>30</v>
      </c>
      <c r="T3418" s="9">
        <f t="shared" si="267"/>
        <v>173</v>
      </c>
      <c r="U3418" s="9">
        <f t="shared" si="268"/>
        <v>36</v>
      </c>
      <c r="V3418" s="2" t="s">
        <v>64</v>
      </c>
      <c r="W3418" s="10">
        <f t="shared" si="269"/>
        <v>0.02</v>
      </c>
    </row>
    <row r="3419" spans="1:23" x14ac:dyDescent="0.25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VLOOKUP(F3419:F8224,'Customer Info'!A:B,2,0)</f>
        <v>Dorothy</v>
      </c>
      <c r="H3419" s="6" t="str">
        <f>VLOOKUP($F$10:$F$4815,'Customer Info'!$A$1:$C$501,3,0)</f>
        <v>Badders</v>
      </c>
      <c r="I3419" s="6" t="str">
        <f>VLOOKUP($F$10:$F$4815,'Customer Info'!$A$1:$E$501,5,0)</f>
        <v>Nanning</v>
      </c>
      <c r="J3419" s="2" t="s">
        <v>719</v>
      </c>
      <c r="K3419" s="7" t="str">
        <f>VLOOKUP($J:$J,'Product Details'!$B:$C,2,0)</f>
        <v>Office_Supplies</v>
      </c>
      <c r="L3419" s="7" t="str">
        <f>VLOOKUP($J:$J,'Product Details'!$B:$D,3,0)</f>
        <v>Labels</v>
      </c>
      <c r="M3419" s="7"/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1700</v>
      </c>
      <c r="S3419" s="2">
        <v>94</v>
      </c>
      <c r="T3419" s="9">
        <f t="shared" si="267"/>
        <v>1794</v>
      </c>
      <c r="U3419" s="9">
        <f t="shared" si="268"/>
        <v>174</v>
      </c>
      <c r="V3419" s="2" t="s">
        <v>64</v>
      </c>
      <c r="W3419" s="10">
        <f t="shared" si="269"/>
        <v>0.02</v>
      </c>
    </row>
    <row r="3420" spans="1:23" x14ac:dyDescent="0.25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VLOOKUP(F3420:F8225,'Customer Info'!A:B,2,0)</f>
        <v>Sung</v>
      </c>
      <c r="H3420" s="6" t="str">
        <f>VLOOKUP($F$10:$F$4815,'Customer Info'!$A$1:$C$501,3,0)</f>
        <v>Pak</v>
      </c>
      <c r="I3420" s="6" t="str">
        <f>VLOOKUP($F$10:$F$4815,'Customer Info'!$A$1:$E$501,5,0)</f>
        <v>Chaozhou</v>
      </c>
      <c r="J3420" s="2" t="s">
        <v>235</v>
      </c>
      <c r="K3420" s="7" t="str">
        <f>VLOOKUP($J:$J,'Product Details'!$B:$C,2,0)</f>
        <v>Furniture</v>
      </c>
      <c r="L3420" s="7" t="str">
        <f>VLOOKUP($J:$J,'Product Details'!$B:$D,3,0)</f>
        <v>Chairs</v>
      </c>
      <c r="M3420" s="7"/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282</v>
      </c>
      <c r="S3420" s="2">
        <v>30</v>
      </c>
      <c r="T3420" s="9">
        <f t="shared" si="267"/>
        <v>312</v>
      </c>
      <c r="U3420" s="9">
        <f t="shared" si="268"/>
        <v>50</v>
      </c>
      <c r="V3420" s="2" t="s">
        <v>34</v>
      </c>
      <c r="W3420" s="10">
        <f t="shared" si="269"/>
        <v>0.02</v>
      </c>
    </row>
    <row r="3421" spans="1:23" x14ac:dyDescent="0.25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VLOOKUP(F3421:F8226,'Customer Info'!A:B,2,0)</f>
        <v>Craig</v>
      </c>
      <c r="H3421" s="6" t="str">
        <f>VLOOKUP($F$10:$F$4815,'Customer Info'!$A$1:$C$501,3,0)</f>
        <v>Carroll</v>
      </c>
      <c r="I3421" s="6" t="str">
        <f>VLOOKUP($F$10:$F$4815,'Customer Info'!$A$1:$E$501,5,0)</f>
        <v>Suzhou</v>
      </c>
      <c r="J3421" s="2" t="s">
        <v>60</v>
      </c>
      <c r="K3421" s="7" t="str">
        <f>VLOOKUP($J:$J,'Product Details'!$B:$C,2,0)</f>
        <v>Technology</v>
      </c>
      <c r="L3421" s="7" t="str">
        <f>VLOOKUP($J:$J,'Product Details'!$B:$D,3,0)</f>
        <v>Accessories</v>
      </c>
      <c r="M3421" s="7"/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2481</v>
      </c>
      <c r="S3421" s="2">
        <v>75</v>
      </c>
      <c r="T3421" s="9">
        <f t="shared" si="267"/>
        <v>2556</v>
      </c>
      <c r="U3421" s="9">
        <f t="shared" si="268"/>
        <v>192</v>
      </c>
      <c r="V3421" s="2" t="s">
        <v>34</v>
      </c>
      <c r="W3421" s="10">
        <f t="shared" si="269"/>
        <v>0.02</v>
      </c>
    </row>
    <row r="3422" spans="1:23" x14ac:dyDescent="0.25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VLOOKUP(F3422:F8227,'Customer Info'!A:B,2,0)</f>
        <v>Neil</v>
      </c>
      <c r="H3422" s="6" t="str">
        <f>VLOOKUP($F$10:$F$4815,'Customer Info'!$A$1:$C$501,3,0)</f>
        <v>Knudson</v>
      </c>
      <c r="I3422" s="6" t="str">
        <f>VLOOKUP($F$10:$F$4815,'Customer Info'!$A$1:$E$501,5,0)</f>
        <v>Malang</v>
      </c>
      <c r="J3422" s="2" t="s">
        <v>383</v>
      </c>
      <c r="K3422" s="7" t="str">
        <f>VLOOKUP($J:$J,'Product Details'!$B:$C,2,0)</f>
        <v>Office_Supplies</v>
      </c>
      <c r="L3422" s="7" t="str">
        <f>VLOOKUP($J:$J,'Product Details'!$B:$D,3,0)</f>
        <v>Storage</v>
      </c>
      <c r="M3422" s="7"/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42475</v>
      </c>
      <c r="S3422" s="2">
        <v>65</v>
      </c>
      <c r="T3422" s="9">
        <f t="shared" si="267"/>
        <v>42540</v>
      </c>
      <c r="U3422" s="9">
        <f t="shared" si="268"/>
        <v>4305</v>
      </c>
      <c r="V3422" s="2" t="s">
        <v>34</v>
      </c>
      <c r="W3422" s="10">
        <f t="shared" si="269"/>
        <v>7.0000000000000007E-2</v>
      </c>
    </row>
    <row r="3423" spans="1:23" x14ac:dyDescent="0.25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VLOOKUP(F3423:F8228,'Customer Info'!A:B,2,0)</f>
        <v>Ted</v>
      </c>
      <c r="H3423" s="6" t="str">
        <f>VLOOKUP($F$10:$F$4815,'Customer Info'!$A$1:$C$501,3,0)</f>
        <v>Trevino</v>
      </c>
      <c r="I3423" s="6" t="str">
        <f>VLOOKUP($F$10:$F$4815,'Customer Info'!$A$1:$E$501,5,0)</f>
        <v>Bendigo</v>
      </c>
      <c r="J3423" s="2" t="s">
        <v>138</v>
      </c>
      <c r="K3423" s="7" t="str">
        <f>VLOOKUP($J:$J,'Product Details'!$B:$C,2,0)</f>
        <v>Office_Supplies</v>
      </c>
      <c r="L3423" s="7" t="str">
        <f>VLOOKUP($J:$J,'Product Details'!$B:$D,3,0)</f>
        <v>Supplies</v>
      </c>
      <c r="M3423" s="7"/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2338</v>
      </c>
      <c r="S3423" s="2">
        <v>52</v>
      </c>
      <c r="T3423" s="9">
        <f t="shared" si="267"/>
        <v>2390</v>
      </c>
      <c r="U3423" s="9">
        <f t="shared" si="268"/>
        <v>246</v>
      </c>
      <c r="V3423" s="2" t="s">
        <v>31</v>
      </c>
      <c r="W3423" s="10">
        <f t="shared" si="269"/>
        <v>0.02</v>
      </c>
    </row>
    <row r="3424" spans="1:23" x14ac:dyDescent="0.25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VLOOKUP(F3424:F8229,'Customer Info'!A:B,2,0)</f>
        <v>Bradley</v>
      </c>
      <c r="H3424" s="6" t="str">
        <f>VLOOKUP($F$10:$F$4815,'Customer Info'!$A$1:$C$501,3,0)</f>
        <v>Nguyen</v>
      </c>
      <c r="I3424" s="6" t="str">
        <f>VLOOKUP($F$10:$F$4815,'Customer Info'!$A$1:$E$501,5,0)</f>
        <v>Shenzhen</v>
      </c>
      <c r="J3424" s="2" t="s">
        <v>707</v>
      </c>
      <c r="K3424" s="7" t="str">
        <f>VLOOKUP($J:$J,'Product Details'!$B:$C,2,0)</f>
        <v>Office_Supplies</v>
      </c>
      <c r="L3424" s="7" t="str">
        <f>VLOOKUP($J:$J,'Product Details'!$B:$D,3,0)</f>
        <v>Supplies</v>
      </c>
      <c r="M3424" s="7"/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1416</v>
      </c>
      <c r="S3424" s="2">
        <v>26</v>
      </c>
      <c r="T3424" s="9">
        <f t="shared" si="267"/>
        <v>1442</v>
      </c>
      <c r="U3424" s="9">
        <f t="shared" si="268"/>
        <v>146</v>
      </c>
      <c r="V3424" s="2" t="s">
        <v>72</v>
      </c>
      <c r="W3424" s="10">
        <f t="shared" si="269"/>
        <v>0.02</v>
      </c>
    </row>
    <row r="3425" spans="1:23" x14ac:dyDescent="0.25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VLOOKUP(F3425:F8230,'Customer Info'!A:B,2,0)</f>
        <v>Sung</v>
      </c>
      <c r="H3425" s="6" t="str">
        <f>VLOOKUP($F$10:$F$4815,'Customer Info'!$A$1:$C$501,3,0)</f>
        <v>Shariari</v>
      </c>
      <c r="I3425" s="6" t="str">
        <f>VLOOKUP($F$10:$F$4815,'Customer Info'!$A$1:$E$501,5,0)</f>
        <v>Solapur</v>
      </c>
      <c r="J3425" s="2" t="s">
        <v>1185</v>
      </c>
      <c r="K3425" s="7" t="str">
        <f>VLOOKUP($J:$J,'Product Details'!$B:$C,2,0)</f>
        <v>Office_Supplies</v>
      </c>
      <c r="L3425" s="7" t="str">
        <f>VLOOKUP($J:$J,'Product Details'!$B:$D,3,0)</f>
        <v>Envelopes</v>
      </c>
      <c r="M3425" s="7"/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3030</v>
      </c>
      <c r="S3425" s="2">
        <v>32</v>
      </c>
      <c r="T3425" s="9">
        <f t="shared" si="267"/>
        <v>3062</v>
      </c>
      <c r="U3425" s="9">
        <f t="shared" si="268"/>
        <v>284</v>
      </c>
      <c r="V3425" s="2" t="s">
        <v>34</v>
      </c>
      <c r="W3425" s="10">
        <f t="shared" si="269"/>
        <v>0.02</v>
      </c>
    </row>
    <row r="3426" spans="1:23" x14ac:dyDescent="0.25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VLOOKUP(F3426:F8231,'Customer Info'!A:B,2,0)</f>
        <v>Mitch</v>
      </c>
      <c r="H3426" s="6" t="str">
        <f>VLOOKUP($F$10:$F$4815,'Customer Info'!$A$1:$C$501,3,0)</f>
        <v>Willingham</v>
      </c>
      <c r="I3426" s="6" t="str">
        <f>VLOOKUP($F$10:$F$4815,'Customer Info'!$A$1:$E$501,5,0)</f>
        <v>Berlin</v>
      </c>
      <c r="J3426" s="2" t="s">
        <v>836</v>
      </c>
      <c r="K3426" s="7" t="str">
        <f>VLOOKUP($J:$J,'Product Details'!$B:$C,2,0)</f>
        <v>Technology</v>
      </c>
      <c r="L3426" s="7" t="str">
        <f>VLOOKUP($J:$J,'Product Details'!$B:$D,3,0)</f>
        <v>Copiers</v>
      </c>
      <c r="M3426" s="7"/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11355</v>
      </c>
      <c r="S3426" s="2">
        <v>75</v>
      </c>
      <c r="T3426" s="9">
        <f t="shared" si="267"/>
        <v>11430</v>
      </c>
      <c r="U3426" s="9">
        <f t="shared" si="268"/>
        <v>710</v>
      </c>
      <c r="V3426" s="2" t="s">
        <v>64</v>
      </c>
      <c r="W3426" s="10">
        <f t="shared" si="269"/>
        <v>0.05</v>
      </c>
    </row>
    <row r="3427" spans="1:23" x14ac:dyDescent="0.25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VLOOKUP(F3427:F8232,'Customer Info'!A:B,2,0)</f>
        <v>Robert</v>
      </c>
      <c r="H3427" s="6" t="str">
        <f>VLOOKUP($F$10:$F$4815,'Customer Info'!$A$1:$C$501,3,0)</f>
        <v>Dilbeck</v>
      </c>
      <c r="I3427" s="6" t="str">
        <f>VLOOKUP($F$10:$F$4815,'Customer Info'!$A$1:$E$501,5,0)</f>
        <v>Melton</v>
      </c>
      <c r="J3427" s="2" t="s">
        <v>129</v>
      </c>
      <c r="K3427" s="7" t="str">
        <f>VLOOKUP($J:$J,'Product Details'!$B:$C,2,0)</f>
        <v>Furniture</v>
      </c>
      <c r="L3427" s="7" t="str">
        <f>VLOOKUP($J:$J,'Product Details'!$B:$D,3,0)</f>
        <v>Tables</v>
      </c>
      <c r="M3427" s="7"/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370</v>
      </c>
      <c r="S3427" s="2">
        <v>30</v>
      </c>
      <c r="T3427" s="9">
        <f t="shared" si="267"/>
        <v>400</v>
      </c>
      <c r="U3427" s="9">
        <f t="shared" si="268"/>
        <v>58</v>
      </c>
      <c r="V3427" s="2" t="s">
        <v>64</v>
      </c>
      <c r="W3427" s="10">
        <f t="shared" si="269"/>
        <v>0.02</v>
      </c>
    </row>
    <row r="3428" spans="1:23" x14ac:dyDescent="0.25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VLOOKUP(F3428:F8233,'Customer Info'!A:B,2,0)</f>
        <v>Monica</v>
      </c>
      <c r="H3428" s="6" t="str">
        <f>VLOOKUP($F$10:$F$4815,'Customer Info'!$A$1:$C$501,3,0)</f>
        <v>Federle</v>
      </c>
      <c r="I3428" s="6" t="str">
        <f>VLOOKUP($F$10:$F$4815,'Customer Info'!$A$1:$E$501,5,0)</f>
        <v>Lismore</v>
      </c>
      <c r="J3428" s="2" t="s">
        <v>765</v>
      </c>
      <c r="K3428" s="7" t="str">
        <f>VLOOKUP($J:$J,'Product Details'!$B:$C,2,0)</f>
        <v>Furniture</v>
      </c>
      <c r="L3428" s="7" t="str">
        <f>VLOOKUP($J:$J,'Product Details'!$B:$D,3,0)</f>
        <v>Tables</v>
      </c>
      <c r="M3428" s="7"/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17504</v>
      </c>
      <c r="S3428" s="2">
        <v>50</v>
      </c>
      <c r="T3428" s="9">
        <f t="shared" si="267"/>
        <v>17554</v>
      </c>
      <c r="U3428" s="9">
        <f t="shared" si="268"/>
        <v>1800</v>
      </c>
      <c r="V3428" s="2" t="s">
        <v>64</v>
      </c>
      <c r="W3428" s="10">
        <f t="shared" si="269"/>
        <v>0.05</v>
      </c>
    </row>
    <row r="3429" spans="1:23" x14ac:dyDescent="0.25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VLOOKUP(F3429:F8234,'Customer Info'!A:B,2,0)</f>
        <v>Tracy</v>
      </c>
      <c r="H3429" s="6" t="str">
        <f>VLOOKUP($F$10:$F$4815,'Customer Info'!$A$1:$C$501,3,0)</f>
        <v>Blumstein</v>
      </c>
      <c r="I3429" s="6" t="str">
        <f>VLOOKUP($F$10:$F$4815,'Customer Info'!$A$1:$E$501,5,0)</f>
        <v>Guangzhou</v>
      </c>
      <c r="J3429" s="2" t="s">
        <v>235</v>
      </c>
      <c r="K3429" s="7" t="str">
        <f>VLOOKUP($J:$J,'Product Details'!$B:$C,2,0)</f>
        <v>Furniture</v>
      </c>
      <c r="L3429" s="7" t="str">
        <f>VLOOKUP($J:$J,'Product Details'!$B:$D,3,0)</f>
        <v>Chairs</v>
      </c>
      <c r="M3429" s="7"/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55382</v>
      </c>
      <c r="S3429" s="2">
        <v>39</v>
      </c>
      <c r="T3429" s="9">
        <f t="shared" si="267"/>
        <v>55421</v>
      </c>
      <c r="U3429" s="9">
        <f t="shared" si="268"/>
        <v>4189</v>
      </c>
      <c r="V3429" s="2" t="s">
        <v>34</v>
      </c>
      <c r="W3429" s="10">
        <f t="shared" si="269"/>
        <v>0.09</v>
      </c>
    </row>
    <row r="3430" spans="1:23" x14ac:dyDescent="0.25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VLOOKUP(F3430:F8235,'Customer Info'!A:B,2,0)</f>
        <v>Craig</v>
      </c>
      <c r="H3430" s="6" t="str">
        <f>VLOOKUP($F$10:$F$4815,'Customer Info'!$A$1:$C$501,3,0)</f>
        <v>Carreira</v>
      </c>
      <c r="I3430" s="6" t="str">
        <f>VLOOKUP($F$10:$F$4815,'Customer Info'!$A$1:$E$501,5,0)</f>
        <v>Worms</v>
      </c>
      <c r="J3430" s="2" t="s">
        <v>444</v>
      </c>
      <c r="K3430" s="7" t="str">
        <f>VLOOKUP($J:$J,'Product Details'!$B:$C,2,0)</f>
        <v>Office_Supplies</v>
      </c>
      <c r="L3430" s="7" t="str">
        <f>VLOOKUP($J:$J,'Product Details'!$B:$D,3,0)</f>
        <v>Envelopes</v>
      </c>
      <c r="M3430" s="7"/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96</v>
      </c>
      <c r="S3430" s="2">
        <v>10</v>
      </c>
      <c r="T3430" s="9">
        <f t="shared" si="267"/>
        <v>106</v>
      </c>
      <c r="U3430" s="9">
        <f t="shared" si="268"/>
        <v>19</v>
      </c>
      <c r="V3430" s="2" t="s">
        <v>64</v>
      </c>
      <c r="W3430" s="10">
        <f t="shared" si="269"/>
        <v>0.02</v>
      </c>
    </row>
    <row r="3431" spans="1:23" x14ac:dyDescent="0.25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VLOOKUP(F3431:F8236,'Customer Info'!A:B,2,0)</f>
        <v>Cyra</v>
      </c>
      <c r="H3431" s="6" t="str">
        <f>VLOOKUP($F$10:$F$4815,'Customer Info'!$A$1:$C$501,3,0)</f>
        <v>Reiten</v>
      </c>
      <c r="I3431" s="6" t="str">
        <f>VLOOKUP($F$10:$F$4815,'Customer Info'!$A$1:$E$501,5,0)</f>
        <v>Srinagar</v>
      </c>
      <c r="J3431" s="2" t="s">
        <v>402</v>
      </c>
      <c r="K3431" s="7" t="str">
        <f>VLOOKUP($J:$J,'Product Details'!$B:$C,2,0)</f>
        <v>Furniture</v>
      </c>
      <c r="L3431" s="7" t="str">
        <f>VLOOKUP($J:$J,'Product Details'!$B:$D,3,0)</f>
        <v>Bookcases</v>
      </c>
      <c r="M3431" s="7"/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7640</v>
      </c>
      <c r="S3431" s="2">
        <v>98</v>
      </c>
      <c r="T3431" s="9">
        <f t="shared" si="267"/>
        <v>7738</v>
      </c>
      <c r="U3431" s="9">
        <f t="shared" si="268"/>
        <v>998</v>
      </c>
      <c r="V3431" s="2" t="s">
        <v>34</v>
      </c>
      <c r="W3431" s="10">
        <f t="shared" si="269"/>
        <v>0.05</v>
      </c>
    </row>
    <row r="3432" spans="1:23" x14ac:dyDescent="0.25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VLOOKUP(F3432:F8237,'Customer Info'!A:B,2,0)</f>
        <v>Vivek</v>
      </c>
      <c r="H3432" s="6" t="str">
        <f>VLOOKUP($F$10:$F$4815,'Customer Info'!$A$1:$C$501,3,0)</f>
        <v>Sundaresam</v>
      </c>
      <c r="I3432" s="6" t="str">
        <f>VLOOKUP($F$10:$F$4815,'Customer Info'!$A$1:$E$501,5,0)</f>
        <v>Hamburg</v>
      </c>
      <c r="J3432" s="2" t="s">
        <v>578</v>
      </c>
      <c r="K3432" s="7" t="str">
        <f>VLOOKUP($J:$J,'Product Details'!$B:$C,2,0)</f>
        <v>Office_Supplies</v>
      </c>
      <c r="L3432" s="7" t="str">
        <f>VLOOKUP($J:$J,'Product Details'!$B:$D,3,0)</f>
        <v>Envelopes</v>
      </c>
      <c r="M3432" s="7"/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340</v>
      </c>
      <c r="S3432" s="2">
        <v>30</v>
      </c>
      <c r="T3432" s="9">
        <f t="shared" si="267"/>
        <v>370</v>
      </c>
      <c r="U3432" s="9">
        <f t="shared" si="268"/>
        <v>64</v>
      </c>
      <c r="V3432" s="2" t="s">
        <v>34</v>
      </c>
      <c r="W3432" s="10">
        <f t="shared" si="269"/>
        <v>0.02</v>
      </c>
    </row>
    <row r="3433" spans="1:23" x14ac:dyDescent="0.25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VLOOKUP(F3433:F8238,'Customer Info'!A:B,2,0)</f>
        <v>Mitch</v>
      </c>
      <c r="H3433" s="6" t="str">
        <f>VLOOKUP($F$10:$F$4815,'Customer Info'!$A$1:$C$501,3,0)</f>
        <v>Willingham</v>
      </c>
      <c r="I3433" s="6" t="str">
        <f>VLOOKUP($F$10:$F$4815,'Customer Info'!$A$1:$E$501,5,0)</f>
        <v>Berlin</v>
      </c>
      <c r="J3433" s="2" t="s">
        <v>405</v>
      </c>
      <c r="K3433" s="7" t="str">
        <f>VLOOKUP($J:$J,'Product Details'!$B:$C,2,0)</f>
        <v>Furniture</v>
      </c>
      <c r="L3433" s="7" t="str">
        <f>VLOOKUP($J:$J,'Product Details'!$B:$D,3,0)</f>
        <v>Furnishings</v>
      </c>
      <c r="M3433" s="7"/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23764</v>
      </c>
      <c r="S3433" s="2">
        <v>51</v>
      </c>
      <c r="T3433" s="9">
        <f t="shared" si="267"/>
        <v>23815</v>
      </c>
      <c r="U3433" s="9">
        <f t="shared" si="268"/>
        <v>507</v>
      </c>
      <c r="V3433" s="2" t="s">
        <v>64</v>
      </c>
      <c r="W3433" s="10">
        <f t="shared" si="269"/>
        <v>0.05</v>
      </c>
    </row>
    <row r="3434" spans="1:23" x14ac:dyDescent="0.25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VLOOKUP(F3434:F8239,'Customer Info'!A:B,2,0)</f>
        <v>Alan</v>
      </c>
      <c r="H3434" s="6" t="str">
        <f>VLOOKUP($F$10:$F$4815,'Customer Info'!$A$1:$C$501,3,0)</f>
        <v>Shonely</v>
      </c>
      <c r="I3434" s="6" t="str">
        <f>VLOOKUP($F$10:$F$4815,'Customer Info'!$A$1:$E$501,5,0)</f>
        <v>Canberra</v>
      </c>
      <c r="J3434" s="2" t="s">
        <v>75</v>
      </c>
      <c r="K3434" s="7" t="str">
        <f>VLOOKUP($J:$J,'Product Details'!$B:$C,2,0)</f>
        <v>Office_Supplies</v>
      </c>
      <c r="L3434" s="7" t="str">
        <f>VLOOKUP($J:$J,'Product Details'!$B:$D,3,0)</f>
        <v>Fasteners</v>
      </c>
      <c r="M3434" s="7"/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17244</v>
      </c>
      <c r="S3434" s="2">
        <v>56</v>
      </c>
      <c r="T3434" s="9">
        <f t="shared" si="267"/>
        <v>17300</v>
      </c>
      <c r="U3434" s="9">
        <f t="shared" si="268"/>
        <v>1802</v>
      </c>
      <c r="V3434" s="2" t="s">
        <v>34</v>
      </c>
      <c r="W3434" s="10">
        <f t="shared" si="269"/>
        <v>0.05</v>
      </c>
    </row>
    <row r="3435" spans="1:23" x14ac:dyDescent="0.25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VLOOKUP(F3435:F8240,'Customer Info'!A:B,2,0)</f>
        <v>Shirley</v>
      </c>
      <c r="H3435" s="6" t="str">
        <f>VLOOKUP($F$10:$F$4815,'Customer Info'!$A$1:$C$501,3,0)</f>
        <v>Schmidt</v>
      </c>
      <c r="I3435" s="6" t="str">
        <f>VLOOKUP($F$10:$F$4815,'Customer Info'!$A$1:$E$501,5,0)</f>
        <v>Bijapur</v>
      </c>
      <c r="J3435" s="2" t="s">
        <v>256</v>
      </c>
      <c r="K3435" s="7" t="str">
        <f>VLOOKUP($J:$J,'Product Details'!$B:$C,2,0)</f>
        <v>Office_Supplies</v>
      </c>
      <c r="L3435" s="7" t="str">
        <f>VLOOKUP($J:$J,'Product Details'!$B:$D,3,0)</f>
        <v>Supplies</v>
      </c>
      <c r="M3435" s="7"/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6747</v>
      </c>
      <c r="S3435" s="2">
        <v>30</v>
      </c>
      <c r="T3435" s="9">
        <f t="shared" si="267"/>
        <v>6777</v>
      </c>
      <c r="U3435" s="9">
        <f t="shared" si="268"/>
        <v>471</v>
      </c>
      <c r="V3435" s="2" t="s">
        <v>64</v>
      </c>
      <c r="W3435" s="10">
        <f t="shared" si="269"/>
        <v>0.05</v>
      </c>
    </row>
    <row r="3436" spans="1:23" x14ac:dyDescent="0.25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VLOOKUP(F3436:F8241,'Customer Info'!A:B,2,0)</f>
        <v>Delfina</v>
      </c>
      <c r="H3436" s="6" t="str">
        <f>VLOOKUP($F$10:$F$4815,'Customer Info'!$A$1:$C$501,3,0)</f>
        <v>Latchford</v>
      </c>
      <c r="I3436" s="6" t="str">
        <f>VLOOKUP($F$10:$F$4815,'Customer Info'!$A$1:$E$501,5,0)</f>
        <v>Yogyakarta</v>
      </c>
      <c r="J3436" s="2" t="s">
        <v>612</v>
      </c>
      <c r="K3436" s="7" t="str">
        <f>VLOOKUP($J:$J,'Product Details'!$B:$C,2,0)</f>
        <v>Technology</v>
      </c>
      <c r="L3436" s="7" t="str">
        <f>VLOOKUP($J:$J,'Product Details'!$B:$D,3,0)</f>
        <v>Phones</v>
      </c>
      <c r="M3436" s="7"/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2310</v>
      </c>
      <c r="S3436" s="2">
        <v>48</v>
      </c>
      <c r="T3436" s="9">
        <f t="shared" si="267"/>
        <v>2358</v>
      </c>
      <c r="U3436" s="9">
        <f t="shared" si="268"/>
        <v>318</v>
      </c>
      <c r="V3436" s="2" t="s">
        <v>34</v>
      </c>
      <c r="W3436" s="10">
        <f t="shared" si="269"/>
        <v>0.02</v>
      </c>
    </row>
    <row r="3437" spans="1:23" x14ac:dyDescent="0.25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VLOOKUP(F3437:F8242,'Customer Info'!A:B,2,0)</f>
        <v>Annie</v>
      </c>
      <c r="H3437" s="6" t="str">
        <f>VLOOKUP($F$10:$F$4815,'Customer Info'!$A$1:$C$501,3,0)</f>
        <v>Zypern</v>
      </c>
      <c r="I3437" s="6" t="str">
        <f>VLOOKUP($F$10:$F$4815,'Customer Info'!$A$1:$E$501,5,0)</f>
        <v>Brisbane</v>
      </c>
      <c r="J3437" s="2" t="s">
        <v>500</v>
      </c>
      <c r="K3437" s="7" t="str">
        <f>VLOOKUP($J:$J,'Product Details'!$B:$C,2,0)</f>
        <v>Furniture</v>
      </c>
      <c r="L3437" s="7" t="str">
        <f>VLOOKUP($J:$J,'Product Details'!$B:$D,3,0)</f>
        <v>Tables</v>
      </c>
      <c r="M3437" s="7"/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29016</v>
      </c>
      <c r="S3437" s="2">
        <v>74</v>
      </c>
      <c r="T3437" s="9">
        <f t="shared" si="267"/>
        <v>29090</v>
      </c>
      <c r="U3437" s="9">
        <f t="shared" si="268"/>
        <v>2981</v>
      </c>
      <c r="V3437" s="2" t="s">
        <v>64</v>
      </c>
      <c r="W3437" s="10">
        <f t="shared" si="269"/>
        <v>7.0000000000000007E-2</v>
      </c>
    </row>
    <row r="3438" spans="1:23" x14ac:dyDescent="0.25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VLOOKUP(F3438:F8243,'Customer Info'!A:B,2,0)</f>
        <v>Toby</v>
      </c>
      <c r="H3438" s="6" t="str">
        <f>VLOOKUP($F$10:$F$4815,'Customer Info'!$A$1:$C$501,3,0)</f>
        <v>Braunhardt</v>
      </c>
      <c r="I3438" s="6" t="str">
        <f>VLOOKUP($F$10:$F$4815,'Customer Info'!$A$1:$E$501,5,0)</f>
        <v>Jiangyan</v>
      </c>
      <c r="J3438" s="2" t="s">
        <v>84</v>
      </c>
      <c r="K3438" s="7" t="str">
        <f>VLOOKUP($J:$J,'Product Details'!$B:$C,2,0)</f>
        <v>Furniture</v>
      </c>
      <c r="L3438" s="7" t="str">
        <f>VLOOKUP($J:$J,'Product Details'!$B:$D,3,0)</f>
        <v>Chairs</v>
      </c>
      <c r="M3438" s="7"/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1774</v>
      </c>
      <c r="S3438" s="2">
        <v>44</v>
      </c>
      <c r="T3438" s="9">
        <f t="shared" si="267"/>
        <v>1818</v>
      </c>
      <c r="U3438" s="9">
        <f t="shared" si="268"/>
        <v>190</v>
      </c>
      <c r="V3438" s="2" t="s">
        <v>34</v>
      </c>
      <c r="W3438" s="10">
        <f t="shared" si="269"/>
        <v>0.02</v>
      </c>
    </row>
    <row r="3439" spans="1:23" x14ac:dyDescent="0.25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VLOOKUP(F3439:F8244,'Customer Info'!A:B,2,0)</f>
        <v>Cynthia</v>
      </c>
      <c r="H3439" s="6" t="str">
        <f>VLOOKUP($F$10:$F$4815,'Customer Info'!$A$1:$C$501,3,0)</f>
        <v>Delaney</v>
      </c>
      <c r="I3439" s="6" t="str">
        <f>VLOOKUP($F$10:$F$4815,'Customer Info'!$A$1:$E$501,5,0)</f>
        <v>Gold Coast</v>
      </c>
      <c r="J3439" s="2" t="s">
        <v>270</v>
      </c>
      <c r="K3439" s="7" t="str">
        <f>VLOOKUP($J:$J,'Product Details'!$B:$C,2,0)</f>
        <v>Furniture</v>
      </c>
      <c r="L3439" s="7" t="str">
        <f>VLOOKUP($J:$J,'Product Details'!$B:$D,3,0)</f>
        <v>Furnishings</v>
      </c>
      <c r="M3439" s="7"/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17260</v>
      </c>
      <c r="S3439" s="2">
        <v>57</v>
      </c>
      <c r="T3439" s="9">
        <f t="shared" si="267"/>
        <v>17317</v>
      </c>
      <c r="U3439" s="9">
        <f t="shared" si="268"/>
        <v>711</v>
      </c>
      <c r="V3439" s="2" t="s">
        <v>34</v>
      </c>
      <c r="W3439" s="10">
        <f t="shared" si="269"/>
        <v>0.05</v>
      </c>
    </row>
    <row r="3440" spans="1:23" x14ac:dyDescent="0.25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VLOOKUP(F3440:F8245,'Customer Info'!A:B,2,0)</f>
        <v>Trudy</v>
      </c>
      <c r="H3440" s="6" t="str">
        <f>VLOOKUP($F$10:$F$4815,'Customer Info'!$A$1:$C$501,3,0)</f>
        <v>Glocke</v>
      </c>
      <c r="I3440" s="6" t="str">
        <f>VLOOKUP($F$10:$F$4815,'Customer Info'!$A$1:$E$501,5,0)</f>
        <v>Brisbane</v>
      </c>
      <c r="J3440" s="2" t="s">
        <v>392</v>
      </c>
      <c r="K3440" s="7" t="str">
        <f>VLOOKUP($J:$J,'Product Details'!$B:$C,2,0)</f>
        <v>Office_Supplies</v>
      </c>
      <c r="L3440" s="7" t="str">
        <f>VLOOKUP($J:$J,'Product Details'!$B:$D,3,0)</f>
        <v>Binders</v>
      </c>
      <c r="M3440" s="7"/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1956</v>
      </c>
      <c r="S3440" s="2">
        <v>68</v>
      </c>
      <c r="T3440" s="9">
        <f t="shared" si="267"/>
        <v>2024</v>
      </c>
      <c r="U3440" s="9">
        <f t="shared" si="268"/>
        <v>180</v>
      </c>
      <c r="V3440" s="2" t="s">
        <v>64</v>
      </c>
      <c r="W3440" s="10">
        <f t="shared" si="269"/>
        <v>0.02</v>
      </c>
    </row>
    <row r="3441" spans="1:23" x14ac:dyDescent="0.25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VLOOKUP(F3441:F8246,'Customer Info'!A:B,2,0)</f>
        <v>Alex</v>
      </c>
      <c r="H3441" s="6" t="str">
        <f>VLOOKUP($F$10:$F$4815,'Customer Info'!$A$1:$C$501,3,0)</f>
        <v>Avila</v>
      </c>
      <c r="I3441" s="6" t="str">
        <f>VLOOKUP($F$10:$F$4815,'Customer Info'!$A$1:$E$501,5,0)</f>
        <v>Newcastle</v>
      </c>
      <c r="J3441" s="2" t="s">
        <v>817</v>
      </c>
      <c r="K3441" s="7" t="str">
        <f>VLOOKUP($J:$J,'Product Details'!$B:$C,2,0)</f>
        <v>Office_Supplies</v>
      </c>
      <c r="L3441" s="7" t="str">
        <f>VLOOKUP($J:$J,'Product Details'!$B:$D,3,0)</f>
        <v>Labels</v>
      </c>
      <c r="M3441" s="7"/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4984</v>
      </c>
      <c r="S3441" s="2">
        <v>86</v>
      </c>
      <c r="T3441" s="9">
        <f t="shared" si="267"/>
        <v>5070</v>
      </c>
      <c r="U3441" s="9">
        <f t="shared" si="268"/>
        <v>414</v>
      </c>
      <c r="V3441" s="2" t="s">
        <v>34</v>
      </c>
      <c r="W3441" s="10">
        <f t="shared" si="269"/>
        <v>0.05</v>
      </c>
    </row>
    <row r="3442" spans="1:23" x14ac:dyDescent="0.25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VLOOKUP(F3442:F8247,'Customer Info'!A:B,2,0)</f>
        <v>Jack</v>
      </c>
      <c r="H3442" s="6" t="str">
        <f>VLOOKUP($F$10:$F$4815,'Customer Info'!$A$1:$C$501,3,0)</f>
        <v>Garza</v>
      </c>
      <c r="I3442" s="6" t="str">
        <f>VLOOKUP($F$10:$F$4815,'Customer Info'!$A$1:$E$501,5,0)</f>
        <v>Taiyuan</v>
      </c>
      <c r="J3442" s="2" t="s">
        <v>138</v>
      </c>
      <c r="K3442" s="7" t="str">
        <f>VLOOKUP($J:$J,'Product Details'!$B:$C,2,0)</f>
        <v>Office_Supplies</v>
      </c>
      <c r="L3442" s="7" t="str">
        <f>VLOOKUP($J:$J,'Product Details'!$B:$D,3,0)</f>
        <v>Supplies</v>
      </c>
      <c r="M3442" s="7"/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925</v>
      </c>
      <c r="S3442" s="2">
        <v>30</v>
      </c>
      <c r="T3442" s="9">
        <f t="shared" si="267"/>
        <v>955</v>
      </c>
      <c r="U3442" s="9">
        <f t="shared" si="268"/>
        <v>85</v>
      </c>
      <c r="V3442" s="2" t="s">
        <v>64</v>
      </c>
      <c r="W3442" s="10">
        <f t="shared" si="269"/>
        <v>0.02</v>
      </c>
    </row>
    <row r="3443" spans="1:23" x14ac:dyDescent="0.25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VLOOKUP(F3443:F8248,'Customer Info'!A:B,2,0)</f>
        <v>Carol</v>
      </c>
      <c r="H3443" s="6" t="str">
        <f>VLOOKUP($F$10:$F$4815,'Customer Info'!$A$1:$C$501,3,0)</f>
        <v>Triggs</v>
      </c>
      <c r="I3443" s="6" t="str">
        <f>VLOOKUP($F$10:$F$4815,'Customer Info'!$A$1:$E$501,5,0)</f>
        <v>Durgapur</v>
      </c>
      <c r="J3443" s="2" t="s">
        <v>329</v>
      </c>
      <c r="K3443" s="7" t="str">
        <f>VLOOKUP($J:$J,'Product Details'!$B:$C,2,0)</f>
        <v>Office_Supplies</v>
      </c>
      <c r="L3443" s="7" t="str">
        <f>VLOOKUP($J:$J,'Product Details'!$B:$D,3,0)</f>
        <v>Appliances</v>
      </c>
      <c r="M3443" s="7"/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6717</v>
      </c>
      <c r="S3443" s="2">
        <v>84</v>
      </c>
      <c r="T3443" s="9">
        <f t="shared" si="267"/>
        <v>6801</v>
      </c>
      <c r="U3443" s="9">
        <f t="shared" si="268"/>
        <v>513</v>
      </c>
      <c r="V3443" s="2" t="s">
        <v>34</v>
      </c>
      <c r="W3443" s="10">
        <f t="shared" si="269"/>
        <v>0.05</v>
      </c>
    </row>
    <row r="3444" spans="1:23" x14ac:dyDescent="0.25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VLOOKUP(F3444:F8249,'Customer Info'!A:B,2,0)</f>
        <v>Trudy</v>
      </c>
      <c r="H3444" s="6" t="str">
        <f>VLOOKUP($F$10:$F$4815,'Customer Info'!$A$1:$C$501,3,0)</f>
        <v>Glocke</v>
      </c>
      <c r="I3444" s="6" t="str">
        <f>VLOOKUP($F$10:$F$4815,'Customer Info'!$A$1:$E$501,5,0)</f>
        <v>Huaiyin</v>
      </c>
      <c r="J3444" s="2" t="s">
        <v>497</v>
      </c>
      <c r="K3444" s="7" t="str">
        <f>VLOOKUP($J:$J,'Product Details'!$B:$C,2,0)</f>
        <v>Furniture</v>
      </c>
      <c r="L3444" s="7" t="str">
        <f>VLOOKUP($J:$J,'Product Details'!$B:$D,3,0)</f>
        <v>Tables</v>
      </c>
      <c r="M3444" s="7"/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338</v>
      </c>
      <c r="S3444" s="2">
        <v>30</v>
      </c>
      <c r="T3444" s="9">
        <f t="shared" si="267"/>
        <v>368</v>
      </c>
      <c r="U3444" s="9">
        <f t="shared" si="268"/>
        <v>60</v>
      </c>
      <c r="V3444" s="2" t="s">
        <v>34</v>
      </c>
      <c r="W3444" s="10">
        <f t="shared" si="269"/>
        <v>0.02</v>
      </c>
    </row>
    <row r="3445" spans="1:23" x14ac:dyDescent="0.25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VLOOKUP(F3445:F8250,'Customer Info'!A:B,2,0)</f>
        <v>Fred</v>
      </c>
      <c r="H3445" s="6" t="str">
        <f>VLOOKUP($F$10:$F$4815,'Customer Info'!$A$1:$C$501,3,0)</f>
        <v>Hopkins</v>
      </c>
      <c r="I3445" s="6" t="str">
        <f>VLOOKUP($F$10:$F$4815,'Customer Info'!$A$1:$E$501,5,0)</f>
        <v>Sydney</v>
      </c>
      <c r="J3445" s="2" t="s">
        <v>311</v>
      </c>
      <c r="K3445" s="7" t="str">
        <f>VLOOKUP($J:$J,'Product Details'!$B:$C,2,0)</f>
        <v>Technology</v>
      </c>
      <c r="L3445" s="7" t="str">
        <f>VLOOKUP($J:$J,'Product Details'!$B:$D,3,0)</f>
        <v>Copiers</v>
      </c>
      <c r="M3445" s="7"/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9576</v>
      </c>
      <c r="S3445" s="2">
        <v>72</v>
      </c>
      <c r="T3445" s="9">
        <f t="shared" si="267"/>
        <v>9648</v>
      </c>
      <c r="U3445" s="9">
        <f t="shared" si="268"/>
        <v>615</v>
      </c>
      <c r="V3445" s="2" t="s">
        <v>34</v>
      </c>
      <c r="W3445" s="10">
        <f t="shared" si="269"/>
        <v>0.05</v>
      </c>
    </row>
    <row r="3446" spans="1:23" x14ac:dyDescent="0.25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VLOOKUP(F3446:F8251,'Customer Info'!A:B,2,0)</f>
        <v>Philip</v>
      </c>
      <c r="H3446" s="6" t="str">
        <f>VLOOKUP($F$10:$F$4815,'Customer Info'!$A$1:$C$501,3,0)</f>
        <v>Fox</v>
      </c>
      <c r="I3446" s="6" t="str">
        <f>VLOOKUP($F$10:$F$4815,'Customer Info'!$A$1:$E$501,5,0)</f>
        <v>Mount Isa</v>
      </c>
      <c r="J3446" s="2" t="s">
        <v>841</v>
      </c>
      <c r="K3446" s="7" t="str">
        <f>VLOOKUP($J:$J,'Product Details'!$B:$C,2,0)</f>
        <v>Office_Supplies</v>
      </c>
      <c r="L3446" s="7" t="str">
        <f>VLOOKUP($J:$J,'Product Details'!$B:$D,3,0)</f>
        <v>Envelopes</v>
      </c>
      <c r="M3446" s="7"/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1030</v>
      </c>
      <c r="S3446" s="2">
        <v>30</v>
      </c>
      <c r="T3446" s="9">
        <f t="shared" si="267"/>
        <v>1060</v>
      </c>
      <c r="U3446" s="9">
        <f t="shared" si="268"/>
        <v>115</v>
      </c>
      <c r="V3446" s="2" t="s">
        <v>34</v>
      </c>
      <c r="W3446" s="10">
        <f t="shared" si="269"/>
        <v>0.02</v>
      </c>
    </row>
    <row r="3447" spans="1:23" x14ac:dyDescent="0.25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VLOOKUP(F3447:F8252,'Customer Info'!A:B,2,0)</f>
        <v>Kelly</v>
      </c>
      <c r="H3447" s="6" t="str">
        <f>VLOOKUP($F$10:$F$4815,'Customer Info'!$A$1:$C$501,3,0)</f>
        <v>Williams</v>
      </c>
      <c r="I3447" s="6" t="str">
        <f>VLOOKUP($F$10:$F$4815,'Customer Info'!$A$1:$E$501,5,0)</f>
        <v>Palu</v>
      </c>
      <c r="J3447" s="2" t="s">
        <v>383</v>
      </c>
      <c r="K3447" s="7" t="str">
        <f>VLOOKUP($J:$J,'Product Details'!$B:$C,2,0)</f>
        <v>Office_Supplies</v>
      </c>
      <c r="L3447" s="7" t="str">
        <f>VLOOKUP($J:$J,'Product Details'!$B:$D,3,0)</f>
        <v>Storage</v>
      </c>
      <c r="M3447" s="7"/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21063</v>
      </c>
      <c r="S3447" s="2">
        <v>64</v>
      </c>
      <c r="T3447" s="9">
        <f t="shared" si="267"/>
        <v>21127</v>
      </c>
      <c r="U3447" s="9">
        <f t="shared" si="268"/>
        <v>1069</v>
      </c>
      <c r="V3447" s="2" t="s">
        <v>64</v>
      </c>
      <c r="W3447" s="10">
        <f t="shared" si="269"/>
        <v>0.05</v>
      </c>
    </row>
    <row r="3448" spans="1:23" x14ac:dyDescent="0.25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VLOOKUP(F3448:F8253,'Customer Info'!A:B,2,0)</f>
        <v>Justin</v>
      </c>
      <c r="H3448" s="6" t="str">
        <f>VLOOKUP($F$10:$F$4815,'Customer Info'!$A$1:$C$501,3,0)</f>
        <v>Hirsh</v>
      </c>
      <c r="I3448" s="6" t="str">
        <f>VLOOKUP($F$10:$F$4815,'Customer Info'!$A$1:$E$501,5,0)</f>
        <v>Shangzhi</v>
      </c>
      <c r="J3448" s="2" t="s">
        <v>78</v>
      </c>
      <c r="K3448" s="7" t="str">
        <f>VLOOKUP($J:$J,'Product Details'!$B:$C,2,0)</f>
        <v>Office_Supplies</v>
      </c>
      <c r="L3448" s="7" t="str">
        <f>VLOOKUP($J:$J,'Product Details'!$B:$D,3,0)</f>
        <v>Supplies</v>
      </c>
      <c r="M3448" s="7"/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3963</v>
      </c>
      <c r="S3448" s="2">
        <v>21</v>
      </c>
      <c r="T3448" s="9">
        <f t="shared" si="267"/>
        <v>3984</v>
      </c>
      <c r="U3448" s="9">
        <f t="shared" si="268"/>
        <v>351</v>
      </c>
      <c r="V3448" s="2" t="s">
        <v>34</v>
      </c>
      <c r="W3448" s="10">
        <f t="shared" si="269"/>
        <v>0.02</v>
      </c>
    </row>
    <row r="3449" spans="1:23" x14ac:dyDescent="0.25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VLOOKUP(F3449:F8254,'Customer Info'!A:B,2,0)</f>
        <v>Tracy</v>
      </c>
      <c r="H3449" s="6" t="str">
        <f>VLOOKUP($F$10:$F$4815,'Customer Info'!$A$1:$C$501,3,0)</f>
        <v>Blumstein</v>
      </c>
      <c r="I3449" s="6" t="str">
        <f>VLOOKUP($F$10:$F$4815,'Customer Info'!$A$1:$E$501,5,0)</f>
        <v>Guangzhou</v>
      </c>
      <c r="J3449" s="2" t="s">
        <v>191</v>
      </c>
      <c r="K3449" s="7" t="str">
        <f>VLOOKUP($J:$J,'Product Details'!$B:$C,2,0)</f>
        <v>Furniture</v>
      </c>
      <c r="L3449" s="7" t="str">
        <f>VLOOKUP($J:$J,'Product Details'!$B:$D,3,0)</f>
        <v>Tables</v>
      </c>
      <c r="M3449" s="7"/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2700</v>
      </c>
      <c r="S3449" s="2">
        <v>28</v>
      </c>
      <c r="T3449" s="9">
        <f t="shared" si="267"/>
        <v>2728</v>
      </c>
      <c r="U3449" s="9">
        <f t="shared" si="268"/>
        <v>226</v>
      </c>
      <c r="V3449" s="2" t="s">
        <v>34</v>
      </c>
      <c r="W3449" s="10">
        <f t="shared" si="269"/>
        <v>0.02</v>
      </c>
    </row>
    <row r="3450" spans="1:23" x14ac:dyDescent="0.25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VLOOKUP(F3450:F8255,'Customer Info'!A:B,2,0)</f>
        <v>Ruben</v>
      </c>
      <c r="H3450" s="6" t="str">
        <f>VLOOKUP($F$10:$F$4815,'Customer Info'!$A$1:$C$501,3,0)</f>
        <v>Ausman</v>
      </c>
      <c r="I3450" s="6" t="str">
        <f>VLOOKUP($F$10:$F$4815,'Customer Info'!$A$1:$E$501,5,0)</f>
        <v>Sonneberg</v>
      </c>
      <c r="J3450" s="2" t="s">
        <v>702</v>
      </c>
      <c r="K3450" s="7" t="str">
        <f>VLOOKUP($J:$J,'Product Details'!$B:$C,2,0)</f>
        <v>Furniture</v>
      </c>
      <c r="L3450" s="7" t="str">
        <f>VLOOKUP($J:$J,'Product Details'!$B:$D,3,0)</f>
        <v>Tables</v>
      </c>
      <c r="M3450" s="7"/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13402</v>
      </c>
      <c r="S3450" s="2">
        <v>87</v>
      </c>
      <c r="T3450" s="9">
        <f t="shared" si="267"/>
        <v>13489</v>
      </c>
      <c r="U3450" s="9">
        <f t="shared" si="268"/>
        <v>721</v>
      </c>
      <c r="V3450" s="2" t="s">
        <v>34</v>
      </c>
      <c r="W3450" s="10">
        <f t="shared" si="269"/>
        <v>0.05</v>
      </c>
    </row>
    <row r="3451" spans="1:23" x14ac:dyDescent="0.25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VLOOKUP(F3451:F8256,'Customer Info'!A:B,2,0)</f>
        <v>Maribeth</v>
      </c>
      <c r="H3451" s="6" t="str">
        <f>VLOOKUP($F$10:$F$4815,'Customer Info'!$A$1:$C$501,3,0)</f>
        <v>Dona</v>
      </c>
      <c r="I3451" s="6" t="str">
        <f>VLOOKUP($F$10:$F$4815,'Customer Info'!$A$1:$E$501,5,0)</f>
        <v>Adelaide</v>
      </c>
      <c r="J3451" s="2" t="s">
        <v>515</v>
      </c>
      <c r="K3451" s="7" t="str">
        <f>VLOOKUP($J:$J,'Product Details'!$B:$C,2,0)</f>
        <v>Technology</v>
      </c>
      <c r="L3451" s="7" t="str">
        <f>VLOOKUP($J:$J,'Product Details'!$B:$D,3,0)</f>
        <v>Accessories</v>
      </c>
      <c r="M3451" s="7"/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20448</v>
      </c>
      <c r="S3451" s="2">
        <v>20</v>
      </c>
      <c r="T3451" s="9">
        <f t="shared" si="267"/>
        <v>20468</v>
      </c>
      <c r="U3451" s="9">
        <f t="shared" si="268"/>
        <v>1178</v>
      </c>
      <c r="V3451" s="2" t="s">
        <v>31</v>
      </c>
      <c r="W3451" s="10">
        <f t="shared" si="269"/>
        <v>0.05</v>
      </c>
    </row>
    <row r="3452" spans="1:23" x14ac:dyDescent="0.25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VLOOKUP(F3452:F8257,'Customer Info'!A:B,2,0)</f>
        <v>Michael</v>
      </c>
      <c r="H3452" s="6" t="str">
        <f>VLOOKUP($F$10:$F$4815,'Customer Info'!$A$1:$C$501,3,0)</f>
        <v>Granlund</v>
      </c>
      <c r="I3452" s="6" t="str">
        <f>VLOOKUP($F$10:$F$4815,'Customer Info'!$A$1:$E$501,5,0)</f>
        <v>Sydney</v>
      </c>
      <c r="J3452" s="2" t="s">
        <v>317</v>
      </c>
      <c r="K3452" s="7" t="str">
        <f>VLOOKUP($J:$J,'Product Details'!$B:$C,2,0)</f>
        <v>Technology</v>
      </c>
      <c r="L3452" s="7" t="str">
        <f>VLOOKUP($J:$J,'Product Details'!$B:$D,3,0)</f>
        <v>Accessories</v>
      </c>
      <c r="M3452" s="7"/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49212</v>
      </c>
      <c r="S3452" s="2">
        <v>48</v>
      </c>
      <c r="T3452" s="9">
        <f t="shared" si="267"/>
        <v>49260</v>
      </c>
      <c r="U3452" s="9">
        <f t="shared" si="268"/>
        <v>3696</v>
      </c>
      <c r="V3452" s="2" t="s">
        <v>64</v>
      </c>
      <c r="W3452" s="10">
        <f t="shared" si="269"/>
        <v>7.0000000000000007E-2</v>
      </c>
    </row>
    <row r="3453" spans="1:23" x14ac:dyDescent="0.25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VLOOKUP(F3453:F8258,'Customer Info'!A:B,2,0)</f>
        <v>Lisa</v>
      </c>
      <c r="H3453" s="6" t="str">
        <f>VLOOKUP($F$10:$F$4815,'Customer Info'!$A$1:$C$501,3,0)</f>
        <v>Ryan</v>
      </c>
      <c r="I3453" s="6" t="str">
        <f>VLOOKUP($F$10:$F$4815,'Customer Info'!$A$1:$E$501,5,0)</f>
        <v>Berlin</v>
      </c>
      <c r="J3453" s="2" t="s">
        <v>181</v>
      </c>
      <c r="K3453" s="7" t="str">
        <f>VLOOKUP($J:$J,'Product Details'!$B:$C,2,0)</f>
        <v>Furniture</v>
      </c>
      <c r="L3453" s="7" t="str">
        <f>VLOOKUP($J:$J,'Product Details'!$B:$D,3,0)</f>
        <v>Tables</v>
      </c>
      <c r="M3453" s="7"/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398</v>
      </c>
      <c r="S3453" s="2">
        <v>30</v>
      </c>
      <c r="T3453" s="9">
        <f t="shared" si="267"/>
        <v>428</v>
      </c>
      <c r="U3453" s="9">
        <f t="shared" si="268"/>
        <v>76</v>
      </c>
      <c r="V3453" s="2" t="s">
        <v>34</v>
      </c>
      <c r="W3453" s="10">
        <f t="shared" si="269"/>
        <v>0.02</v>
      </c>
    </row>
    <row r="3454" spans="1:23" x14ac:dyDescent="0.25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VLOOKUP(F3454:F8259,'Customer Info'!A:B,2,0)</f>
        <v>Jesus</v>
      </c>
      <c r="H3454" s="6" t="str">
        <f>VLOOKUP($F$10:$F$4815,'Customer Info'!$A$1:$C$501,3,0)</f>
        <v>Ocampo</v>
      </c>
      <c r="I3454" s="6" t="str">
        <f>VLOOKUP($F$10:$F$4815,'Customer Info'!$A$1:$E$501,5,0)</f>
        <v>Herten</v>
      </c>
      <c r="J3454" s="2" t="s">
        <v>399</v>
      </c>
      <c r="K3454" s="7" t="str">
        <f>VLOOKUP($J:$J,'Product Details'!$B:$C,2,0)</f>
        <v>Office_Supplies</v>
      </c>
      <c r="L3454" s="7" t="str">
        <f>VLOOKUP($J:$J,'Product Details'!$B:$D,3,0)</f>
        <v>Art</v>
      </c>
      <c r="M3454" s="7"/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19384</v>
      </c>
      <c r="S3454" s="2">
        <v>22</v>
      </c>
      <c r="T3454" s="9">
        <f t="shared" si="267"/>
        <v>19406</v>
      </c>
      <c r="U3454" s="9">
        <f t="shared" si="268"/>
        <v>1438</v>
      </c>
      <c r="V3454" s="2" t="s">
        <v>64</v>
      </c>
      <c r="W3454" s="10">
        <f t="shared" si="269"/>
        <v>0.05</v>
      </c>
    </row>
    <row r="3455" spans="1:23" x14ac:dyDescent="0.25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VLOOKUP(F3455:F8260,'Customer Info'!A:B,2,0)</f>
        <v>Tamara</v>
      </c>
      <c r="H3455" s="6" t="str">
        <f>VLOOKUP($F$10:$F$4815,'Customer Info'!$A$1:$C$501,3,0)</f>
        <v>Chand</v>
      </c>
      <c r="I3455" s="6" t="str">
        <f>VLOOKUP($F$10:$F$4815,'Customer Info'!$A$1:$E$501,5,0)</f>
        <v>Yogyakarta</v>
      </c>
      <c r="J3455" s="2" t="s">
        <v>349</v>
      </c>
      <c r="K3455" s="7" t="str">
        <f>VLOOKUP($J:$J,'Product Details'!$B:$C,2,0)</f>
        <v>Furniture</v>
      </c>
      <c r="L3455" s="7" t="str">
        <f>VLOOKUP($J:$J,'Product Details'!$B:$D,3,0)</f>
        <v>Furnishings</v>
      </c>
      <c r="M3455" s="7"/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3274</v>
      </c>
      <c r="S3455" s="2">
        <v>67</v>
      </c>
      <c r="T3455" s="9">
        <f t="shared" si="267"/>
        <v>3341</v>
      </c>
      <c r="U3455" s="9">
        <f t="shared" si="268"/>
        <v>277</v>
      </c>
      <c r="V3455" s="2" t="s">
        <v>64</v>
      </c>
      <c r="W3455" s="10">
        <f t="shared" si="269"/>
        <v>0.02</v>
      </c>
    </row>
    <row r="3456" spans="1:23" x14ac:dyDescent="0.25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VLOOKUP(F3456:F8261,'Customer Info'!A:B,2,0)</f>
        <v>Laurel</v>
      </c>
      <c r="H3456" s="6" t="str">
        <f>VLOOKUP($F$10:$F$4815,'Customer Info'!$A$1:$C$501,3,0)</f>
        <v>Beltran</v>
      </c>
      <c r="I3456" s="6" t="str">
        <f>VLOOKUP($F$10:$F$4815,'Customer Info'!$A$1:$E$501,5,0)</f>
        <v>Bonn</v>
      </c>
      <c r="J3456" s="2" t="s">
        <v>371</v>
      </c>
      <c r="K3456" s="7" t="str">
        <f>VLOOKUP($J:$J,'Product Details'!$B:$C,2,0)</f>
        <v>Furniture</v>
      </c>
      <c r="L3456" s="7" t="str">
        <f>VLOOKUP($J:$J,'Product Details'!$B:$D,3,0)</f>
        <v>Bookcases</v>
      </c>
      <c r="M3456" s="7"/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7315</v>
      </c>
      <c r="S3456" s="2">
        <v>52</v>
      </c>
      <c r="T3456" s="9">
        <f t="shared" si="267"/>
        <v>7367</v>
      </c>
      <c r="U3456" s="9">
        <f t="shared" si="268"/>
        <v>400</v>
      </c>
      <c r="V3456" s="2" t="s">
        <v>34</v>
      </c>
      <c r="W3456" s="10">
        <f t="shared" si="269"/>
        <v>0.05</v>
      </c>
    </row>
    <row r="3457" spans="1:23" x14ac:dyDescent="0.25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VLOOKUP(F3457:F8262,'Customer Info'!A:B,2,0)</f>
        <v>Dorothy</v>
      </c>
      <c r="H3457" s="6" t="str">
        <f>VLOOKUP($F$10:$F$4815,'Customer Info'!$A$1:$C$501,3,0)</f>
        <v>Badders</v>
      </c>
      <c r="I3457" s="6" t="str">
        <f>VLOOKUP($F$10:$F$4815,'Customer Info'!$A$1:$E$501,5,0)</f>
        <v>Nanning</v>
      </c>
      <c r="J3457" s="2" t="s">
        <v>119</v>
      </c>
      <c r="K3457" s="7" t="str">
        <f>VLOOKUP($J:$J,'Product Details'!$B:$C,2,0)</f>
        <v>Furniture</v>
      </c>
      <c r="L3457" s="7" t="str">
        <f>VLOOKUP($J:$J,'Product Details'!$B:$D,3,0)</f>
        <v>Furnishings</v>
      </c>
      <c r="M3457" s="7"/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5882</v>
      </c>
      <c r="S3457" s="2">
        <v>33</v>
      </c>
      <c r="T3457" s="9">
        <f t="shared" si="267"/>
        <v>5915</v>
      </c>
      <c r="U3457" s="9">
        <f t="shared" si="268"/>
        <v>202</v>
      </c>
      <c r="V3457" s="2" t="s">
        <v>31</v>
      </c>
      <c r="W3457" s="10">
        <f t="shared" si="269"/>
        <v>0.05</v>
      </c>
    </row>
    <row r="3458" spans="1:23" x14ac:dyDescent="0.25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VLOOKUP(F3458:F8263,'Customer Info'!A:B,2,0)</f>
        <v>Sarah</v>
      </c>
      <c r="H3458" s="6" t="str">
        <f>VLOOKUP($F$10:$F$4815,'Customer Info'!$A$1:$C$501,3,0)</f>
        <v>Foster</v>
      </c>
      <c r="I3458" s="6" t="str">
        <f>VLOOKUP($F$10:$F$4815,'Customer Info'!$A$1:$E$501,5,0)</f>
        <v>Harbin</v>
      </c>
      <c r="J3458" s="2" t="s">
        <v>345</v>
      </c>
      <c r="K3458" s="7" t="str">
        <f>VLOOKUP($J:$J,'Product Details'!$B:$C,2,0)</f>
        <v>Furniture</v>
      </c>
      <c r="L3458" s="7" t="str">
        <f>VLOOKUP($J:$J,'Product Details'!$B:$D,3,0)</f>
        <v>Chairs</v>
      </c>
      <c r="M3458" s="7"/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2100</v>
      </c>
      <c r="S3458" s="2">
        <v>43</v>
      </c>
      <c r="T3458" s="9">
        <f t="shared" si="267"/>
        <v>2143</v>
      </c>
      <c r="U3458" s="9">
        <f t="shared" si="268"/>
        <v>213</v>
      </c>
      <c r="V3458" s="2" t="s">
        <v>34</v>
      </c>
      <c r="W3458" s="10">
        <f t="shared" si="269"/>
        <v>0.02</v>
      </c>
    </row>
    <row r="3459" spans="1:23" x14ac:dyDescent="0.25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VLOOKUP(F3459:F8264,'Customer Info'!A:B,2,0)</f>
        <v>Kelly</v>
      </c>
      <c r="H3459" s="6" t="str">
        <f>VLOOKUP($F$10:$F$4815,'Customer Info'!$A$1:$C$501,3,0)</f>
        <v>Collister</v>
      </c>
      <c r="I3459" s="6" t="str">
        <f>VLOOKUP($F$10:$F$4815,'Customer Info'!$A$1:$E$501,5,0)</f>
        <v>Sydney</v>
      </c>
      <c r="J3459" s="2" t="s">
        <v>42</v>
      </c>
      <c r="K3459" s="7" t="str">
        <f>VLOOKUP($J:$J,'Product Details'!$B:$C,2,0)</f>
        <v>Office_Supplies</v>
      </c>
      <c r="L3459" s="7" t="str">
        <f>VLOOKUP($J:$J,'Product Details'!$B:$D,3,0)</f>
        <v>Supplies</v>
      </c>
      <c r="M3459" s="7"/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177</v>
      </c>
      <c r="S3459" s="2">
        <v>10</v>
      </c>
      <c r="T3459" s="9">
        <f t="shared" si="267"/>
        <v>187</v>
      </c>
      <c r="U3459" s="9">
        <f t="shared" si="268"/>
        <v>22</v>
      </c>
      <c r="V3459" s="2" t="s">
        <v>34</v>
      </c>
      <c r="W3459" s="10">
        <f t="shared" si="269"/>
        <v>0.02</v>
      </c>
    </row>
    <row r="3460" spans="1:23" x14ac:dyDescent="0.25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VLOOKUP(F3460:F8265,'Customer Info'!A:B,2,0)</f>
        <v>Katrina</v>
      </c>
      <c r="H3460" s="6" t="str">
        <f>VLOOKUP($F$10:$F$4815,'Customer Info'!$A$1:$C$501,3,0)</f>
        <v>Bavinger</v>
      </c>
      <c r="I3460" s="6" t="str">
        <f>VLOOKUP($F$10:$F$4815,'Customer Info'!$A$1:$E$501,5,0)</f>
        <v>Melbourne</v>
      </c>
      <c r="J3460" s="2" t="s">
        <v>449</v>
      </c>
      <c r="K3460" s="7" t="str">
        <f>VLOOKUP($J:$J,'Product Details'!$B:$C,2,0)</f>
        <v>Office_Supplies</v>
      </c>
      <c r="L3460" s="7" t="str">
        <f>VLOOKUP($J:$J,'Product Details'!$B:$D,3,0)</f>
        <v>Envelopes</v>
      </c>
      <c r="M3460" s="7"/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10062</v>
      </c>
      <c r="S3460" s="2">
        <v>41</v>
      </c>
      <c r="T3460" s="9">
        <f t="shared" si="267"/>
        <v>10103</v>
      </c>
      <c r="U3460" s="9">
        <f t="shared" si="268"/>
        <v>797</v>
      </c>
      <c r="V3460" s="2" t="s">
        <v>34</v>
      </c>
      <c r="W3460" s="10">
        <f t="shared" si="269"/>
        <v>0.05</v>
      </c>
    </row>
    <row r="3461" spans="1:23" x14ac:dyDescent="0.25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VLOOKUP(F3461:F8266,'Customer Info'!A:B,2,0)</f>
        <v>Carl</v>
      </c>
      <c r="H3461" s="6" t="str">
        <f>VLOOKUP($F$10:$F$4815,'Customer Info'!$A$1:$C$501,3,0)</f>
        <v>Weiss</v>
      </c>
      <c r="I3461" s="6" t="str">
        <f>VLOOKUP($F$10:$F$4815,'Customer Info'!$A$1:$E$501,5,0)</f>
        <v>Delhi</v>
      </c>
      <c r="J3461" s="2" t="s">
        <v>392</v>
      </c>
      <c r="K3461" s="7" t="str">
        <f>VLOOKUP($J:$J,'Product Details'!$B:$C,2,0)</f>
        <v>Office_Supplies</v>
      </c>
      <c r="L3461" s="7" t="str">
        <f>VLOOKUP($J:$J,'Product Details'!$B:$D,3,0)</f>
        <v>Binders</v>
      </c>
      <c r="M3461" s="7"/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101</v>
      </c>
      <c r="S3461" s="2">
        <v>10</v>
      </c>
      <c r="T3461" s="9">
        <f t="shared" si="267"/>
        <v>111</v>
      </c>
      <c r="U3461" s="9">
        <f t="shared" si="268"/>
        <v>13</v>
      </c>
      <c r="V3461" s="2" t="s">
        <v>72</v>
      </c>
      <c r="W3461" s="10">
        <f t="shared" si="269"/>
        <v>0.02</v>
      </c>
    </row>
    <row r="3462" spans="1:23" x14ac:dyDescent="0.25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VLOOKUP(F3462:F8267,'Customer Info'!A:B,2,0)</f>
        <v>Meg</v>
      </c>
      <c r="H3462" s="6" t="str">
        <f>VLOOKUP($F$10:$F$4815,'Customer Info'!$A$1:$C$501,3,0)</f>
        <v>Tillman</v>
      </c>
      <c r="I3462" s="6" t="str">
        <f>VLOOKUP($F$10:$F$4815,'Customer Info'!$A$1:$E$501,5,0)</f>
        <v>Bangalore</v>
      </c>
      <c r="J3462" s="2" t="s">
        <v>314</v>
      </c>
      <c r="K3462" s="7" t="str">
        <f>VLOOKUP($J:$J,'Product Details'!$B:$C,2,0)</f>
        <v>Technology</v>
      </c>
      <c r="L3462" s="7" t="str">
        <f>VLOOKUP($J:$J,'Product Details'!$B:$D,3,0)</f>
        <v>Copiers</v>
      </c>
      <c r="M3462" s="7"/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1626</v>
      </c>
      <c r="S3462" s="2">
        <v>69</v>
      </c>
      <c r="T3462" s="9">
        <f t="shared" si="267"/>
        <v>1695</v>
      </c>
      <c r="U3462" s="9">
        <f t="shared" si="268"/>
        <v>219</v>
      </c>
      <c r="V3462" s="2" t="s">
        <v>34</v>
      </c>
      <c r="W3462" s="10">
        <f t="shared" si="269"/>
        <v>0.02</v>
      </c>
    </row>
    <row r="3463" spans="1:23" x14ac:dyDescent="0.25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VLOOKUP(F3463:F8268,'Customer Info'!A:B,2,0)</f>
        <v>Robert</v>
      </c>
      <c r="H3463" s="6" t="str">
        <f>VLOOKUP($F$10:$F$4815,'Customer Info'!$A$1:$C$501,3,0)</f>
        <v>Dilbeck</v>
      </c>
      <c r="I3463" s="6" t="str">
        <f>VLOOKUP($F$10:$F$4815,'Customer Info'!$A$1:$E$501,5,0)</f>
        <v>Bihar Sharif</v>
      </c>
      <c r="J3463" s="2" t="s">
        <v>539</v>
      </c>
      <c r="K3463" s="7" t="str">
        <f>VLOOKUP($J:$J,'Product Details'!$B:$C,2,0)</f>
        <v>Technology</v>
      </c>
      <c r="L3463" s="7" t="str">
        <f>VLOOKUP($J:$J,'Product Details'!$B:$D,3,0)</f>
        <v>Copiers</v>
      </c>
      <c r="M3463" s="7"/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626</v>
      </c>
      <c r="S3463" s="2">
        <v>40</v>
      </c>
      <c r="T3463" s="9">
        <f t="shared" si="267"/>
        <v>666</v>
      </c>
      <c r="U3463" s="9">
        <f t="shared" si="268"/>
        <v>107</v>
      </c>
      <c r="V3463" s="2" t="s">
        <v>31</v>
      </c>
      <c r="W3463" s="10">
        <f t="shared" si="269"/>
        <v>0.02</v>
      </c>
    </row>
    <row r="3464" spans="1:23" x14ac:dyDescent="0.25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VLOOKUP(F3464:F8269,'Customer Info'!A:B,2,0)</f>
        <v>Ben</v>
      </c>
      <c r="H3464" s="6" t="str">
        <f>VLOOKUP($F$10:$F$4815,'Customer Info'!$A$1:$C$501,3,0)</f>
        <v>Wallace</v>
      </c>
      <c r="I3464" s="6" t="str">
        <f>VLOOKUP($F$10:$F$4815,'Customer Info'!$A$1:$E$501,5,0)</f>
        <v>Shanghai</v>
      </c>
      <c r="J3464" s="2" t="s">
        <v>342</v>
      </c>
      <c r="K3464" s="7" t="str">
        <f>VLOOKUP($J:$J,'Product Details'!$B:$C,2,0)</f>
        <v>Technology</v>
      </c>
      <c r="L3464" s="7" t="str">
        <f>VLOOKUP($J:$J,'Product Details'!$B:$D,3,0)</f>
        <v>Copiers</v>
      </c>
      <c r="M3464" s="7"/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1557</v>
      </c>
      <c r="S3464" s="2">
        <v>30</v>
      </c>
      <c r="T3464" s="9">
        <f t="shared" si="267"/>
        <v>1587</v>
      </c>
      <c r="U3464" s="9">
        <f t="shared" si="268"/>
        <v>192</v>
      </c>
      <c r="V3464" s="2" t="s">
        <v>34</v>
      </c>
      <c r="W3464" s="10">
        <f t="shared" si="269"/>
        <v>0.02</v>
      </c>
    </row>
    <row r="3465" spans="1:23" x14ac:dyDescent="0.25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VLOOKUP(F3465:F8270,'Customer Info'!A:B,2,0)</f>
        <v>Alan</v>
      </c>
      <c r="H3465" s="6" t="str">
        <f>VLOOKUP($F$10:$F$4815,'Customer Info'!$A$1:$C$501,3,0)</f>
        <v>Shonely</v>
      </c>
      <c r="I3465" s="6" t="str">
        <f>VLOOKUP($F$10:$F$4815,'Customer Info'!$A$1:$E$501,5,0)</f>
        <v>Canberra</v>
      </c>
      <c r="J3465" s="2" t="s">
        <v>238</v>
      </c>
      <c r="K3465" s="7" t="str">
        <f>VLOOKUP($J:$J,'Product Details'!$B:$C,2,0)</f>
        <v>Furniture</v>
      </c>
      <c r="L3465" s="7" t="str">
        <f>VLOOKUP($J:$J,'Product Details'!$B:$D,3,0)</f>
        <v>Furnishings</v>
      </c>
      <c r="M3465" s="7"/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8022</v>
      </c>
      <c r="S3465" s="2">
        <v>83</v>
      </c>
      <c r="T3465" s="9">
        <f t="shared" si="267"/>
        <v>8105</v>
      </c>
      <c r="U3465" s="9">
        <f t="shared" si="268"/>
        <v>678</v>
      </c>
      <c r="V3465" s="2" t="s">
        <v>64</v>
      </c>
      <c r="W3465" s="10">
        <f t="shared" si="269"/>
        <v>0.05</v>
      </c>
    </row>
    <row r="3466" spans="1:23" x14ac:dyDescent="0.25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VLOOKUP(F3466:F8271,'Customer Info'!A:B,2,0)</f>
        <v>Jill</v>
      </c>
      <c r="H3466" s="6" t="str">
        <f>VLOOKUP($F$10:$F$4815,'Customer Info'!$A$1:$C$501,3,0)</f>
        <v>Fjeld</v>
      </c>
      <c r="I3466" s="6" t="str">
        <f>VLOOKUP($F$10:$F$4815,'Customer Info'!$A$1:$E$501,5,0)</f>
        <v>Wollongong</v>
      </c>
      <c r="J3466" s="2" t="s">
        <v>326</v>
      </c>
      <c r="K3466" s="7" t="str">
        <f>VLOOKUP($J:$J,'Product Details'!$B:$C,2,0)</f>
        <v>Technology</v>
      </c>
      <c r="L3466" s="7" t="str">
        <f>VLOOKUP($J:$J,'Product Details'!$B:$D,3,0)</f>
        <v>Copiers</v>
      </c>
      <c r="M3466" s="7"/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9072</v>
      </c>
      <c r="S3466" s="2">
        <v>84</v>
      </c>
      <c r="T3466" s="9">
        <f t="shared" si="267"/>
        <v>9156</v>
      </c>
      <c r="U3466" s="9">
        <f t="shared" si="268"/>
        <v>174</v>
      </c>
      <c r="V3466" s="2" t="s">
        <v>34</v>
      </c>
      <c r="W3466" s="10">
        <f t="shared" si="269"/>
        <v>0.05</v>
      </c>
    </row>
    <row r="3467" spans="1:23" x14ac:dyDescent="0.25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VLOOKUP(F3467:F8272,'Customer Info'!A:B,2,0)</f>
        <v>Michael</v>
      </c>
      <c r="H3467" s="6" t="str">
        <f>VLOOKUP($F$10:$F$4815,'Customer Info'!$A$1:$C$501,3,0)</f>
        <v>Moore</v>
      </c>
      <c r="I3467" s="6" t="str">
        <f>VLOOKUP($F$10:$F$4815,'Customer Info'!$A$1:$E$501,5,0)</f>
        <v>Melbourne</v>
      </c>
      <c r="J3467" s="2" t="s">
        <v>230</v>
      </c>
      <c r="K3467" s="7" t="str">
        <f>VLOOKUP($J:$J,'Product Details'!$B:$C,2,0)</f>
        <v>Office_Supplies</v>
      </c>
      <c r="L3467" s="7" t="str">
        <f>VLOOKUP($J:$J,'Product Details'!$B:$D,3,0)</f>
        <v>Paper</v>
      </c>
      <c r="M3467" s="7"/>
      <c r="N3467" s="2">
        <v>151</v>
      </c>
      <c r="O3467" s="2">
        <v>139</v>
      </c>
      <c r="P3467" s="2">
        <v>1</v>
      </c>
      <c r="Q3467" s="8">
        <f t="shared" ref="Q3467:Q3530" si="270">O3467*P3467</f>
        <v>139</v>
      </c>
      <c r="R3467" s="8">
        <f t="shared" ref="R3467:R3530" si="271">N3467*P3467</f>
        <v>151</v>
      </c>
      <c r="S3467" s="2">
        <v>30</v>
      </c>
      <c r="T3467" s="9">
        <f t="shared" ref="T3467:T3530" si="272">R3467+S3467</f>
        <v>181</v>
      </c>
      <c r="U3467" s="9">
        <f t="shared" ref="U3467:U3530" si="273">T3467-Q3467</f>
        <v>42</v>
      </c>
      <c r="V3467" s="2" t="s">
        <v>64</v>
      </c>
      <c r="W3467" s="10">
        <f t="shared" ref="W3467:W3530" si="274">VLOOKUP(T:T,$X$1:$Y$7, 2, TRUE)</f>
        <v>0.02</v>
      </c>
    </row>
    <row r="3468" spans="1:23" x14ac:dyDescent="0.25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VLOOKUP(F3468:F8273,'Customer Info'!A:B,2,0)</f>
        <v>Dianna</v>
      </c>
      <c r="H3468" s="6" t="str">
        <f>VLOOKUP($F$10:$F$4815,'Customer Info'!$A$1:$C$501,3,0)</f>
        <v>Vittorini</v>
      </c>
      <c r="I3468" s="6" t="str">
        <f>VLOOKUP($F$10:$F$4815,'Customer Info'!$A$1:$E$501,5,0)</f>
        <v>Gold Coast</v>
      </c>
      <c r="J3468" s="2" t="s">
        <v>205</v>
      </c>
      <c r="K3468" s="7" t="str">
        <f>VLOOKUP($J:$J,'Product Details'!$B:$C,2,0)</f>
        <v>Office_Supplies</v>
      </c>
      <c r="L3468" s="7" t="str">
        <f>VLOOKUP($J:$J,'Product Details'!$B:$D,3,0)</f>
        <v>Labels</v>
      </c>
      <c r="M3468" s="7"/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">
        <v>20</v>
      </c>
      <c r="T3468" s="9">
        <f t="shared" si="272"/>
        <v>14132</v>
      </c>
      <c r="U3468" s="9">
        <f t="shared" si="273"/>
        <v>1049</v>
      </c>
      <c r="V3468" s="2" t="s">
        <v>34</v>
      </c>
      <c r="W3468" s="10">
        <f t="shared" si="274"/>
        <v>0.05</v>
      </c>
    </row>
    <row r="3469" spans="1:23" x14ac:dyDescent="0.25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VLOOKUP(F3469:F8274,'Customer Info'!A:B,2,0)</f>
        <v>Candace</v>
      </c>
      <c r="H3469" s="6" t="str">
        <f>VLOOKUP($F$10:$F$4815,'Customer Info'!$A$1:$C$501,3,0)</f>
        <v>McMahon</v>
      </c>
      <c r="I3469" s="6" t="str">
        <f>VLOOKUP($F$10:$F$4815,'Customer Info'!$A$1:$E$501,5,0)</f>
        <v>Canberra</v>
      </c>
      <c r="J3469" s="2" t="s">
        <v>117</v>
      </c>
      <c r="K3469" s="7" t="str">
        <f>VLOOKUP($J:$J,'Product Details'!$B:$C,2,0)</f>
        <v>Furniture</v>
      </c>
      <c r="L3469" s="7" t="str">
        <f>VLOOKUP($J:$J,'Product Details'!$B:$D,3,0)</f>
        <v>Tables</v>
      </c>
      <c r="M3469" s="7"/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">
        <v>98</v>
      </c>
      <c r="T3469" s="9">
        <f t="shared" si="272"/>
        <v>6714</v>
      </c>
      <c r="U3469" s="9">
        <f t="shared" si="273"/>
        <v>406</v>
      </c>
      <c r="V3469" s="2" t="s">
        <v>31</v>
      </c>
      <c r="W3469" s="10">
        <f t="shared" si="274"/>
        <v>0.05</v>
      </c>
    </row>
    <row r="3470" spans="1:23" x14ac:dyDescent="0.25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VLOOKUP(F3470:F8275,'Customer Info'!A:B,2,0)</f>
        <v>Guy</v>
      </c>
      <c r="H3470" s="6" t="str">
        <f>VLOOKUP($F$10:$F$4815,'Customer Info'!$A$1:$C$501,3,0)</f>
        <v>Phonely</v>
      </c>
      <c r="I3470" s="6" t="str">
        <f>VLOOKUP($F$10:$F$4815,'Customer Info'!$A$1:$E$501,5,0)</f>
        <v>Jodhpur</v>
      </c>
      <c r="J3470" s="2" t="s">
        <v>144</v>
      </c>
      <c r="K3470" s="7" t="str">
        <f>VLOOKUP($J:$J,'Product Details'!$B:$C,2,0)</f>
        <v>Office_Supplies</v>
      </c>
      <c r="L3470" s="7" t="str">
        <f>VLOOKUP($J:$J,'Product Details'!$B:$D,3,0)</f>
        <v>Binders</v>
      </c>
      <c r="M3470" s="7"/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">
        <v>87</v>
      </c>
      <c r="T3470" s="9">
        <f t="shared" si="272"/>
        <v>2397</v>
      </c>
      <c r="U3470" s="9">
        <f t="shared" si="273"/>
        <v>357</v>
      </c>
      <c r="V3470" s="2" t="s">
        <v>34</v>
      </c>
      <c r="W3470" s="10">
        <f t="shared" si="274"/>
        <v>0.02</v>
      </c>
    </row>
    <row r="3471" spans="1:23" x14ac:dyDescent="0.25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VLOOKUP(F3471:F8276,'Customer Info'!A:B,2,0)</f>
        <v>Eugene</v>
      </c>
      <c r="H3471" s="6" t="str">
        <f>VLOOKUP($F$10:$F$4815,'Customer Info'!$A$1:$C$501,3,0)</f>
        <v>Hildebrand</v>
      </c>
      <c r="I3471" s="6" t="str">
        <f>VLOOKUP($F$10:$F$4815,'Customer Info'!$A$1:$E$501,5,0)</f>
        <v>Sindelfingen</v>
      </c>
      <c r="J3471" s="2" t="s">
        <v>762</v>
      </c>
      <c r="K3471" s="7" t="str">
        <f>VLOOKUP($J:$J,'Product Details'!$B:$C,2,0)</f>
        <v>Technology</v>
      </c>
      <c r="L3471" s="7" t="str">
        <f>VLOOKUP($J:$J,'Product Details'!$B:$D,3,0)</f>
        <v>Machines</v>
      </c>
      <c r="M3471" s="7"/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">
        <v>84</v>
      </c>
      <c r="T3471" s="9">
        <f t="shared" si="272"/>
        <v>15032</v>
      </c>
      <c r="U3471" s="9">
        <f t="shared" si="273"/>
        <v>1316</v>
      </c>
      <c r="V3471" s="2" t="s">
        <v>64</v>
      </c>
      <c r="W3471" s="10">
        <f t="shared" si="274"/>
        <v>0.05</v>
      </c>
    </row>
    <row r="3472" spans="1:23" x14ac:dyDescent="0.25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VLOOKUP(F3472:F8277,'Customer Info'!A:B,2,0)</f>
        <v>Tom</v>
      </c>
      <c r="H3472" s="6" t="str">
        <f>VLOOKUP($F$10:$F$4815,'Customer Info'!$A$1:$C$501,3,0)</f>
        <v>Stivers</v>
      </c>
      <c r="I3472" s="6" t="str">
        <f>VLOOKUP($F$10:$F$4815,'Customer Info'!$A$1:$E$501,5,0)</f>
        <v>Thane</v>
      </c>
      <c r="J3472" s="2" t="s">
        <v>129</v>
      </c>
      <c r="K3472" s="7" t="str">
        <f>VLOOKUP($J:$J,'Product Details'!$B:$C,2,0)</f>
        <v>Furniture</v>
      </c>
      <c r="L3472" s="7" t="str">
        <f>VLOOKUP($J:$J,'Product Details'!$B:$D,3,0)</f>
        <v>Tables</v>
      </c>
      <c r="M3472" s="7"/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">
        <v>72</v>
      </c>
      <c r="T3472" s="9">
        <f t="shared" si="272"/>
        <v>15157</v>
      </c>
      <c r="U3472" s="9">
        <f t="shared" si="273"/>
        <v>1032</v>
      </c>
      <c r="V3472" s="2" t="s">
        <v>34</v>
      </c>
      <c r="W3472" s="10">
        <f t="shared" si="274"/>
        <v>0.05</v>
      </c>
    </row>
    <row r="3473" spans="1:23" x14ac:dyDescent="0.25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VLOOKUP(F3473:F8278,'Customer Info'!A:B,2,0)</f>
        <v>Harry</v>
      </c>
      <c r="H3473" s="6" t="str">
        <f>VLOOKUP($F$10:$F$4815,'Customer Info'!$A$1:$C$501,3,0)</f>
        <v>Marie</v>
      </c>
      <c r="I3473" s="6" t="str">
        <f>VLOOKUP($F$10:$F$4815,'Customer Info'!$A$1:$E$501,5,0)</f>
        <v>Mataram</v>
      </c>
      <c r="J3473" s="2" t="s">
        <v>212</v>
      </c>
      <c r="K3473" s="7" t="str">
        <f>VLOOKUP($J:$J,'Product Details'!$B:$C,2,0)</f>
        <v>Furniture</v>
      </c>
      <c r="L3473" s="7" t="str">
        <f>VLOOKUP($J:$J,'Product Details'!$B:$D,3,0)</f>
        <v>Bookcases</v>
      </c>
      <c r="M3473" s="7"/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">
        <v>30</v>
      </c>
      <c r="T3473" s="9">
        <f t="shared" si="272"/>
        <v>376</v>
      </c>
      <c r="U3473" s="9">
        <f t="shared" si="273"/>
        <v>66</v>
      </c>
      <c r="V3473" s="2" t="s">
        <v>34</v>
      </c>
      <c r="W3473" s="10">
        <f t="shared" si="274"/>
        <v>0.02</v>
      </c>
    </row>
    <row r="3474" spans="1:23" x14ac:dyDescent="0.25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VLOOKUP(F3474:F8279,'Customer Info'!A:B,2,0)</f>
        <v>Michelle</v>
      </c>
      <c r="H3474" s="6" t="str">
        <f>VLOOKUP($F$10:$F$4815,'Customer Info'!$A$1:$C$501,3,0)</f>
        <v>Arnett</v>
      </c>
      <c r="I3474" s="6" t="str">
        <f>VLOOKUP($F$10:$F$4815,'Customer Info'!$A$1:$E$501,5,0)</f>
        <v>Yancheng</v>
      </c>
      <c r="J3474" s="2" t="s">
        <v>748</v>
      </c>
      <c r="K3474" s="7" t="str">
        <f>VLOOKUP($J:$J,'Product Details'!$B:$C,2,0)</f>
        <v>Office_Supplies</v>
      </c>
      <c r="L3474" s="7" t="str">
        <f>VLOOKUP($J:$J,'Product Details'!$B:$D,3,0)</f>
        <v>Storage</v>
      </c>
      <c r="M3474" s="7"/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">
        <v>89</v>
      </c>
      <c r="T3474" s="9">
        <f t="shared" si="272"/>
        <v>2995</v>
      </c>
      <c r="U3474" s="9">
        <f t="shared" si="273"/>
        <v>173</v>
      </c>
      <c r="V3474" s="2" t="s">
        <v>34</v>
      </c>
      <c r="W3474" s="10">
        <f t="shared" si="274"/>
        <v>0.02</v>
      </c>
    </row>
    <row r="3475" spans="1:23" x14ac:dyDescent="0.25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VLOOKUP(F3475:F8280,'Customer Info'!A:B,2,0)</f>
        <v>Marina</v>
      </c>
      <c r="H3475" s="6" t="str">
        <f>VLOOKUP($F$10:$F$4815,'Customer Info'!$A$1:$C$501,3,0)</f>
        <v>Lichtenstein</v>
      </c>
      <c r="I3475" s="6" t="str">
        <f>VLOOKUP($F$10:$F$4815,'Customer Info'!$A$1:$E$501,5,0)</f>
        <v>Denpasar</v>
      </c>
      <c r="J3475" s="2" t="s">
        <v>405</v>
      </c>
      <c r="K3475" s="7" t="str">
        <f>VLOOKUP($J:$J,'Product Details'!$B:$C,2,0)</f>
        <v>Furniture</v>
      </c>
      <c r="L3475" s="7" t="str">
        <f>VLOOKUP($J:$J,'Product Details'!$B:$D,3,0)</f>
        <v>Furnishings</v>
      </c>
      <c r="M3475" s="7"/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">
        <v>10</v>
      </c>
      <c r="T3475" s="9">
        <f t="shared" si="272"/>
        <v>71</v>
      </c>
      <c r="U3475" s="9">
        <f t="shared" si="273"/>
        <v>15</v>
      </c>
      <c r="V3475" s="2" t="s">
        <v>64</v>
      </c>
      <c r="W3475" s="10">
        <f t="shared" si="274"/>
        <v>0.02</v>
      </c>
    </row>
    <row r="3476" spans="1:23" x14ac:dyDescent="0.25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VLOOKUP(F3476:F8281,'Customer Info'!A:B,2,0)</f>
        <v>Jeremy</v>
      </c>
      <c r="H3476" s="6" t="str">
        <f>VLOOKUP($F$10:$F$4815,'Customer Info'!$A$1:$C$501,3,0)</f>
        <v>Ellison</v>
      </c>
      <c r="I3476" s="6" t="str">
        <f>VLOOKUP($F$10:$F$4815,'Customer Info'!$A$1:$E$501,5,0)</f>
        <v>Jammu</v>
      </c>
      <c r="J3476" s="2" t="s">
        <v>380</v>
      </c>
      <c r="K3476" s="7" t="str">
        <f>VLOOKUP($J:$J,'Product Details'!$B:$C,2,0)</f>
        <v>Office_Supplies</v>
      </c>
      <c r="L3476" s="7" t="str">
        <f>VLOOKUP($J:$J,'Product Details'!$B:$D,3,0)</f>
        <v>Fasteners</v>
      </c>
      <c r="M3476" s="7"/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">
        <v>30</v>
      </c>
      <c r="T3476" s="9">
        <f t="shared" si="272"/>
        <v>199</v>
      </c>
      <c r="U3476" s="9">
        <f t="shared" si="273"/>
        <v>45</v>
      </c>
      <c r="V3476" s="2" t="s">
        <v>34</v>
      </c>
      <c r="W3476" s="10">
        <f t="shared" si="274"/>
        <v>0.02</v>
      </c>
    </row>
    <row r="3477" spans="1:23" x14ac:dyDescent="0.25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VLOOKUP(F3477:F8282,'Customer Info'!A:B,2,0)</f>
        <v>Rachel</v>
      </c>
      <c r="H3477" s="6" t="str">
        <f>VLOOKUP($F$10:$F$4815,'Customer Info'!$A$1:$C$501,3,0)</f>
        <v>Payne</v>
      </c>
      <c r="I3477" s="6" t="str">
        <f>VLOOKUP($F$10:$F$4815,'Customer Info'!$A$1:$E$501,5,0)</f>
        <v>Caloundra</v>
      </c>
      <c r="J3477" s="2" t="s">
        <v>208</v>
      </c>
      <c r="K3477" s="7" t="str">
        <f>VLOOKUP($J:$J,'Product Details'!$B:$C,2,0)</f>
        <v>Office_Supplies</v>
      </c>
      <c r="L3477" s="7" t="str">
        <f>VLOOKUP($J:$J,'Product Details'!$B:$D,3,0)</f>
        <v>Labels</v>
      </c>
      <c r="M3477" s="7"/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">
        <v>24</v>
      </c>
      <c r="T3477" s="9">
        <f t="shared" si="272"/>
        <v>15180</v>
      </c>
      <c r="U3477" s="9">
        <f t="shared" si="273"/>
        <v>732</v>
      </c>
      <c r="V3477" s="2" t="s">
        <v>34</v>
      </c>
      <c r="W3477" s="10">
        <f t="shared" si="274"/>
        <v>0.05</v>
      </c>
    </row>
    <row r="3478" spans="1:23" x14ac:dyDescent="0.25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VLOOKUP(F3478:F8283,'Customer Info'!A:B,2,0)</f>
        <v>Hilary</v>
      </c>
      <c r="H3478" s="6" t="str">
        <f>VLOOKUP($F$10:$F$4815,'Customer Info'!$A$1:$C$501,3,0)</f>
        <v>Holden</v>
      </c>
      <c r="I3478" s="6" t="str">
        <f>VLOOKUP($F$10:$F$4815,'Customer Info'!$A$1:$E$501,5,0)</f>
        <v>Mysore</v>
      </c>
      <c r="J3478" s="2" t="s">
        <v>702</v>
      </c>
      <c r="K3478" s="7" t="str">
        <f>VLOOKUP($J:$J,'Product Details'!$B:$C,2,0)</f>
        <v>Furniture</v>
      </c>
      <c r="L3478" s="7" t="str">
        <f>VLOOKUP($J:$J,'Product Details'!$B:$D,3,0)</f>
        <v>Tables</v>
      </c>
      <c r="M3478" s="7"/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">
        <v>38</v>
      </c>
      <c r="T3478" s="9">
        <f t="shared" si="272"/>
        <v>986</v>
      </c>
      <c r="U3478" s="9">
        <f t="shared" si="273"/>
        <v>100</v>
      </c>
      <c r="V3478" s="2" t="s">
        <v>34</v>
      </c>
      <c r="W3478" s="10">
        <f t="shared" si="274"/>
        <v>0.02</v>
      </c>
    </row>
    <row r="3479" spans="1:23" x14ac:dyDescent="0.25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VLOOKUP(F3479:F8284,'Customer Info'!A:B,2,0)</f>
        <v>Harold</v>
      </c>
      <c r="H3479" s="6" t="str">
        <f>VLOOKUP($F$10:$F$4815,'Customer Info'!$A$1:$C$501,3,0)</f>
        <v>Engle</v>
      </c>
      <c r="I3479" s="6" t="str">
        <f>VLOOKUP($F$10:$F$4815,'Customer Info'!$A$1:$E$501,5,0)</f>
        <v>Chennai</v>
      </c>
      <c r="J3479" s="2" t="s">
        <v>332</v>
      </c>
      <c r="K3479" s="7" t="str">
        <f>VLOOKUP($J:$J,'Product Details'!$B:$C,2,0)</f>
        <v>Technology</v>
      </c>
      <c r="L3479" s="7" t="str">
        <f>VLOOKUP($J:$J,'Product Details'!$B:$D,3,0)</f>
        <v>Phones</v>
      </c>
      <c r="M3479" s="7"/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">
        <v>68</v>
      </c>
      <c r="T3479" s="9">
        <f t="shared" si="272"/>
        <v>3278</v>
      </c>
      <c r="U3479" s="9">
        <f t="shared" si="273"/>
        <v>304</v>
      </c>
      <c r="V3479" s="2" t="s">
        <v>34</v>
      </c>
      <c r="W3479" s="10">
        <f t="shared" si="274"/>
        <v>0.02</v>
      </c>
    </row>
    <row r="3480" spans="1:23" x14ac:dyDescent="0.25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VLOOKUP(F3480:F8285,'Customer Info'!A:B,2,0)</f>
        <v>Patrick</v>
      </c>
      <c r="H3480" s="6" t="str">
        <f>VLOOKUP($F$10:$F$4815,'Customer Info'!$A$1:$C$501,3,0)</f>
        <v>Bzostek</v>
      </c>
      <c r="I3480" s="6" t="str">
        <f>VLOOKUP($F$10:$F$4815,'Customer Info'!$A$1:$E$501,5,0)</f>
        <v>Brisbane</v>
      </c>
      <c r="J3480" s="2" t="s">
        <v>493</v>
      </c>
      <c r="K3480" s="7" t="str">
        <f>VLOOKUP($J:$J,'Product Details'!$B:$C,2,0)</f>
        <v>Office_Supplies</v>
      </c>
      <c r="L3480" s="7" t="str">
        <f>VLOOKUP($J:$J,'Product Details'!$B:$D,3,0)</f>
        <v>Binders</v>
      </c>
      <c r="M3480" s="7"/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">
        <v>56</v>
      </c>
      <c r="T3480" s="9">
        <f t="shared" si="272"/>
        <v>2198</v>
      </c>
      <c r="U3480" s="9">
        <f t="shared" si="273"/>
        <v>178</v>
      </c>
      <c r="V3480" s="2" t="s">
        <v>64</v>
      </c>
      <c r="W3480" s="10">
        <f t="shared" si="274"/>
        <v>0.02</v>
      </c>
    </row>
    <row r="3481" spans="1:23" x14ac:dyDescent="0.25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VLOOKUP(F3481:F8286,'Customer Info'!A:B,2,0)</f>
        <v>Ryan</v>
      </c>
      <c r="H3481" s="6" t="str">
        <f>VLOOKUP($F$10:$F$4815,'Customer Info'!$A$1:$C$501,3,0)</f>
        <v>Crowe</v>
      </c>
      <c r="I3481" s="6" t="str">
        <f>VLOOKUP($F$10:$F$4815,'Customer Info'!$A$1:$E$501,5,0)</f>
        <v>Kanpur</v>
      </c>
      <c r="J3481" s="2" t="s">
        <v>274</v>
      </c>
      <c r="K3481" s="7" t="str">
        <f>VLOOKUP($J:$J,'Product Details'!$B:$C,2,0)</f>
        <v>Furniture</v>
      </c>
      <c r="L3481" s="7" t="str">
        <f>VLOOKUP($J:$J,'Product Details'!$B:$D,3,0)</f>
        <v>Tables</v>
      </c>
      <c r="M3481" s="7"/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">
        <v>93</v>
      </c>
      <c r="T3481" s="9">
        <f t="shared" si="272"/>
        <v>4087</v>
      </c>
      <c r="U3481" s="9">
        <f t="shared" si="273"/>
        <v>455</v>
      </c>
      <c r="V3481" s="2" t="s">
        <v>64</v>
      </c>
      <c r="W3481" s="10">
        <f t="shared" si="274"/>
        <v>0.02</v>
      </c>
    </row>
    <row r="3482" spans="1:23" x14ac:dyDescent="0.25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VLOOKUP(F3482:F8287,'Customer Info'!A:B,2,0)</f>
        <v>Anemone</v>
      </c>
      <c r="H3482" s="6" t="str">
        <f>VLOOKUP($F$10:$F$4815,'Customer Info'!$A$1:$C$501,3,0)</f>
        <v>Ratner</v>
      </c>
      <c r="I3482" s="6" t="str">
        <f>VLOOKUP($F$10:$F$4815,'Customer Info'!$A$1:$E$501,5,0)</f>
        <v>Berlin</v>
      </c>
      <c r="J3482" s="2" t="s">
        <v>144</v>
      </c>
      <c r="K3482" s="7" t="str">
        <f>VLOOKUP($J:$J,'Product Details'!$B:$C,2,0)</f>
        <v>Office_Supplies</v>
      </c>
      <c r="L3482" s="7" t="str">
        <f>VLOOKUP($J:$J,'Product Details'!$B:$D,3,0)</f>
        <v>Binders</v>
      </c>
      <c r="M3482" s="7"/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">
        <v>37</v>
      </c>
      <c r="T3482" s="9">
        <f t="shared" si="272"/>
        <v>511</v>
      </c>
      <c r="U3482" s="9">
        <f t="shared" si="273"/>
        <v>68</v>
      </c>
      <c r="V3482" s="2" t="s">
        <v>34</v>
      </c>
      <c r="W3482" s="10">
        <f t="shared" si="274"/>
        <v>0.02</v>
      </c>
    </row>
    <row r="3483" spans="1:23" x14ac:dyDescent="0.25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VLOOKUP(F3483:F8288,'Customer Info'!A:B,2,0)</f>
        <v>Christopher</v>
      </c>
      <c r="H3483" s="6" t="str">
        <f>VLOOKUP($F$10:$F$4815,'Customer Info'!$A$1:$C$501,3,0)</f>
        <v>Martinez</v>
      </c>
      <c r="I3483" s="6" t="str">
        <f>VLOOKUP($F$10:$F$4815,'Customer Info'!$A$1:$E$501,5,0)</f>
        <v>Qingdao</v>
      </c>
      <c r="J3483" s="2" t="s">
        <v>362</v>
      </c>
      <c r="K3483" s="7" t="str">
        <f>VLOOKUP($J:$J,'Product Details'!$B:$C,2,0)</f>
        <v>Technology</v>
      </c>
      <c r="L3483" s="7" t="str">
        <f>VLOOKUP($J:$J,'Product Details'!$B:$D,3,0)</f>
        <v>Machines</v>
      </c>
      <c r="M3483" s="7"/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1052</v>
      </c>
      <c r="S3483" s="2">
        <v>60</v>
      </c>
      <c r="T3483" s="9">
        <f t="shared" si="272"/>
        <v>1112</v>
      </c>
      <c r="U3483" s="9">
        <f t="shared" si="273"/>
        <v>138</v>
      </c>
      <c r="V3483" s="2" t="s">
        <v>64</v>
      </c>
      <c r="W3483" s="10">
        <f t="shared" si="274"/>
        <v>0.02</v>
      </c>
    </row>
    <row r="3484" spans="1:23" x14ac:dyDescent="0.25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VLOOKUP(F3484:F8289,'Customer Info'!A:B,2,0)</f>
        <v>Denise</v>
      </c>
      <c r="H3484" s="6" t="str">
        <f>VLOOKUP($F$10:$F$4815,'Customer Info'!$A$1:$C$501,3,0)</f>
        <v>Leinenbach</v>
      </c>
      <c r="I3484" s="6" t="str">
        <f>VLOOKUP($F$10:$F$4815,'Customer Info'!$A$1:$E$501,5,0)</f>
        <v>Bhiwandi</v>
      </c>
      <c r="J3484" s="2" t="s">
        <v>504</v>
      </c>
      <c r="K3484" s="7" t="str">
        <f>VLOOKUP($J:$J,'Product Details'!$B:$C,2,0)</f>
        <v>Technology</v>
      </c>
      <c r="L3484" s="7" t="str">
        <f>VLOOKUP($J:$J,'Product Details'!$B:$D,3,0)</f>
        <v>Machines</v>
      </c>
      <c r="M3484" s="7"/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4767</v>
      </c>
      <c r="S3484" s="2">
        <v>43</v>
      </c>
      <c r="T3484" s="9">
        <f t="shared" si="272"/>
        <v>4810</v>
      </c>
      <c r="U3484" s="9">
        <f t="shared" si="273"/>
        <v>316</v>
      </c>
      <c r="V3484" s="2" t="s">
        <v>34</v>
      </c>
      <c r="W3484" s="10">
        <f t="shared" si="274"/>
        <v>0.02</v>
      </c>
    </row>
    <row r="3485" spans="1:23" x14ac:dyDescent="0.25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VLOOKUP(F3485:F8290,'Customer Info'!A:B,2,0)</f>
        <v>Brendan</v>
      </c>
      <c r="H3485" s="6" t="str">
        <f>VLOOKUP($F$10:$F$4815,'Customer Info'!$A$1:$C$501,3,0)</f>
        <v>Murry</v>
      </c>
      <c r="I3485" s="6" t="str">
        <f>VLOOKUP($F$10:$F$4815,'Customer Info'!$A$1:$E$501,5,0)</f>
        <v>Schwerin</v>
      </c>
      <c r="J3485" s="2" t="s">
        <v>351</v>
      </c>
      <c r="K3485" s="7" t="str">
        <f>VLOOKUP($J:$J,'Product Details'!$B:$C,2,0)</f>
        <v>Furniture</v>
      </c>
      <c r="L3485" s="7" t="str">
        <f>VLOOKUP($J:$J,'Product Details'!$B:$D,3,0)</f>
        <v>Tables</v>
      </c>
      <c r="M3485" s="7"/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3930</v>
      </c>
      <c r="S3485" s="2">
        <v>100</v>
      </c>
      <c r="T3485" s="9">
        <f t="shared" si="272"/>
        <v>4030</v>
      </c>
      <c r="U3485" s="9">
        <f t="shared" si="273"/>
        <v>290</v>
      </c>
      <c r="V3485" s="2" t="s">
        <v>64</v>
      </c>
      <c r="W3485" s="10">
        <f t="shared" si="274"/>
        <v>0.02</v>
      </c>
    </row>
    <row r="3486" spans="1:23" x14ac:dyDescent="0.25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VLOOKUP(F3486:F8291,'Customer Info'!A:B,2,0)</f>
        <v>Darren</v>
      </c>
      <c r="H3486" s="6" t="str">
        <f>VLOOKUP($F$10:$F$4815,'Customer Info'!$A$1:$C$501,3,0)</f>
        <v>Budd</v>
      </c>
      <c r="I3486" s="6" t="str">
        <f>VLOOKUP($F$10:$F$4815,'Customer Info'!$A$1:$E$501,5,0)</f>
        <v>Jakarta</v>
      </c>
      <c r="J3486" s="2" t="s">
        <v>329</v>
      </c>
      <c r="K3486" s="7" t="str">
        <f>VLOOKUP($J:$J,'Product Details'!$B:$C,2,0)</f>
        <v>Office_Supplies</v>
      </c>
      <c r="L3486" s="7" t="str">
        <f>VLOOKUP($J:$J,'Product Details'!$B:$D,3,0)</f>
        <v>Appliances</v>
      </c>
      <c r="M3486" s="7"/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768</v>
      </c>
      <c r="S3486" s="2">
        <v>30</v>
      </c>
      <c r="T3486" s="9">
        <f t="shared" si="272"/>
        <v>798</v>
      </c>
      <c r="U3486" s="9">
        <f t="shared" si="273"/>
        <v>108</v>
      </c>
      <c r="V3486" s="2" t="s">
        <v>64</v>
      </c>
      <c r="W3486" s="10">
        <f t="shared" si="274"/>
        <v>0.02</v>
      </c>
    </row>
    <row r="3487" spans="1:23" x14ac:dyDescent="0.25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VLOOKUP(F3487:F8292,'Customer Info'!A:B,2,0)</f>
        <v>Craig</v>
      </c>
      <c r="H3487" s="6" t="str">
        <f>VLOOKUP($F$10:$F$4815,'Customer Info'!$A$1:$C$501,3,0)</f>
        <v>Leslie</v>
      </c>
      <c r="I3487" s="6" t="str">
        <f>VLOOKUP($F$10:$F$4815,'Customer Info'!$A$1:$E$501,5,0)</f>
        <v>Wetzlar</v>
      </c>
      <c r="J3487" s="2" t="s">
        <v>420</v>
      </c>
      <c r="K3487" s="7" t="str">
        <f>VLOOKUP($J:$J,'Product Details'!$B:$C,2,0)</f>
        <v>Office_Supplies</v>
      </c>
      <c r="L3487" s="7" t="str">
        <f>VLOOKUP($J:$J,'Product Details'!$B:$D,3,0)</f>
        <v>Labels</v>
      </c>
      <c r="M3487" s="7"/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4554</v>
      </c>
      <c r="S3487" s="2">
        <v>35</v>
      </c>
      <c r="T3487" s="9">
        <f t="shared" si="272"/>
        <v>4589</v>
      </c>
      <c r="U3487" s="9">
        <f t="shared" si="273"/>
        <v>413</v>
      </c>
      <c r="V3487" s="2" t="s">
        <v>31</v>
      </c>
      <c r="W3487" s="10">
        <f t="shared" si="274"/>
        <v>0.02</v>
      </c>
    </row>
    <row r="3488" spans="1:23" x14ac:dyDescent="0.25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VLOOKUP(F3488:F8293,'Customer Info'!A:B,2,0)</f>
        <v>Nicole</v>
      </c>
      <c r="H3488" s="6" t="str">
        <f>VLOOKUP($F$10:$F$4815,'Customer Info'!$A$1:$C$501,3,0)</f>
        <v>Fjeld</v>
      </c>
      <c r="I3488" s="6" t="str">
        <f>VLOOKUP($F$10:$F$4815,'Customer Info'!$A$1:$E$501,5,0)</f>
        <v>Berlin</v>
      </c>
      <c r="J3488" s="2" t="s">
        <v>112</v>
      </c>
      <c r="K3488" s="7" t="str">
        <f>VLOOKUP($J:$J,'Product Details'!$B:$C,2,0)</f>
        <v>Office_Supplies</v>
      </c>
      <c r="L3488" s="7" t="str">
        <f>VLOOKUP($J:$J,'Product Details'!$B:$D,3,0)</f>
        <v>Storage</v>
      </c>
      <c r="M3488" s="7"/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55836</v>
      </c>
      <c r="S3488" s="2">
        <v>70</v>
      </c>
      <c r="T3488" s="9">
        <f t="shared" si="272"/>
        <v>55906</v>
      </c>
      <c r="U3488" s="9">
        <f t="shared" si="273"/>
        <v>5140</v>
      </c>
      <c r="V3488" s="2" t="s">
        <v>34</v>
      </c>
      <c r="W3488" s="10">
        <f t="shared" si="274"/>
        <v>0.09</v>
      </c>
    </row>
    <row r="3489" spans="1:23" x14ac:dyDescent="0.25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VLOOKUP(F3489:F8294,'Customer Info'!A:B,2,0)</f>
        <v>Roland</v>
      </c>
      <c r="H3489" s="6" t="str">
        <f>VLOOKUP($F$10:$F$4815,'Customer Info'!$A$1:$C$501,3,0)</f>
        <v>Fjeld</v>
      </c>
      <c r="I3489" s="6" t="str">
        <f>VLOOKUP($F$10:$F$4815,'Customer Info'!$A$1:$E$501,5,0)</f>
        <v>Caloundra</v>
      </c>
      <c r="J3489" s="2" t="s">
        <v>533</v>
      </c>
      <c r="K3489" s="7" t="str">
        <f>VLOOKUP($J:$J,'Product Details'!$B:$C,2,0)</f>
        <v>Office_Supplies</v>
      </c>
      <c r="L3489" s="7" t="str">
        <f>VLOOKUP($J:$J,'Product Details'!$B:$D,3,0)</f>
        <v>Supplies</v>
      </c>
      <c r="M3489" s="7"/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765</v>
      </c>
      <c r="S3489" s="2">
        <v>85</v>
      </c>
      <c r="T3489" s="9">
        <f t="shared" si="272"/>
        <v>850</v>
      </c>
      <c r="U3489" s="9">
        <f t="shared" si="273"/>
        <v>149</v>
      </c>
      <c r="V3489" s="2" t="s">
        <v>64</v>
      </c>
      <c r="W3489" s="10">
        <f t="shared" si="274"/>
        <v>0.02</v>
      </c>
    </row>
    <row r="3490" spans="1:23" x14ac:dyDescent="0.25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VLOOKUP(F3490:F8295,'Customer Info'!A:B,2,0)</f>
        <v>Jesus</v>
      </c>
      <c r="H3490" s="6" t="str">
        <f>VLOOKUP($F$10:$F$4815,'Customer Info'!$A$1:$C$501,3,0)</f>
        <v>Ocampo</v>
      </c>
      <c r="I3490" s="6" t="str">
        <f>VLOOKUP($F$10:$F$4815,'Customer Info'!$A$1:$E$501,5,0)</f>
        <v>Herten</v>
      </c>
      <c r="J3490" s="2" t="s">
        <v>455</v>
      </c>
      <c r="K3490" s="7" t="str">
        <f>VLOOKUP($J:$J,'Product Details'!$B:$C,2,0)</f>
        <v>Office_Supplies</v>
      </c>
      <c r="L3490" s="7" t="str">
        <f>VLOOKUP($J:$J,'Product Details'!$B:$D,3,0)</f>
        <v>Paper</v>
      </c>
      <c r="M3490" s="7"/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4034</v>
      </c>
      <c r="S3490" s="2">
        <v>53</v>
      </c>
      <c r="T3490" s="9">
        <f t="shared" si="272"/>
        <v>4087</v>
      </c>
      <c r="U3490" s="9">
        <f t="shared" si="273"/>
        <v>419</v>
      </c>
      <c r="V3490" s="2" t="s">
        <v>34</v>
      </c>
      <c r="W3490" s="10">
        <f t="shared" si="274"/>
        <v>0.02</v>
      </c>
    </row>
    <row r="3491" spans="1:23" x14ac:dyDescent="0.25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VLOOKUP(F3491:F8296,'Customer Info'!A:B,2,0)</f>
        <v>Cynthia</v>
      </c>
      <c r="H3491" s="6" t="str">
        <f>VLOOKUP($F$10:$F$4815,'Customer Info'!$A$1:$C$501,3,0)</f>
        <v>Delaney</v>
      </c>
      <c r="I3491" s="6" t="str">
        <f>VLOOKUP($F$10:$F$4815,'Customer Info'!$A$1:$E$501,5,0)</f>
        <v>Wodonga</v>
      </c>
      <c r="J3491" s="2" t="s">
        <v>351</v>
      </c>
      <c r="K3491" s="7" t="str">
        <f>VLOOKUP($J:$J,'Product Details'!$B:$C,2,0)</f>
        <v>Furniture</v>
      </c>
      <c r="L3491" s="7" t="str">
        <f>VLOOKUP($J:$J,'Product Details'!$B:$D,3,0)</f>
        <v>Tables</v>
      </c>
      <c r="M3491" s="7"/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3230</v>
      </c>
      <c r="S3491" s="2">
        <v>41</v>
      </c>
      <c r="T3491" s="9">
        <f t="shared" si="272"/>
        <v>3271</v>
      </c>
      <c r="U3491" s="9">
        <f t="shared" si="273"/>
        <v>221</v>
      </c>
      <c r="V3491" s="2" t="s">
        <v>31</v>
      </c>
      <c r="W3491" s="10">
        <f t="shared" si="274"/>
        <v>0.02</v>
      </c>
    </row>
    <row r="3492" spans="1:23" x14ac:dyDescent="0.25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VLOOKUP(F3492:F8297,'Customer Info'!A:B,2,0)</f>
        <v>Rick</v>
      </c>
      <c r="H3492" s="6" t="str">
        <f>VLOOKUP($F$10:$F$4815,'Customer Info'!$A$1:$C$501,3,0)</f>
        <v>Duston</v>
      </c>
      <c r="I3492" s="6" t="str">
        <f>VLOOKUP($F$10:$F$4815,'Customer Info'!$A$1:$E$501,5,0)</f>
        <v>Surakarta</v>
      </c>
      <c r="J3492" s="2" t="s">
        <v>500</v>
      </c>
      <c r="K3492" s="7" t="str">
        <f>VLOOKUP($J:$J,'Product Details'!$B:$C,2,0)</f>
        <v>Furniture</v>
      </c>
      <c r="L3492" s="7" t="str">
        <f>VLOOKUP($J:$J,'Product Details'!$B:$D,3,0)</f>
        <v>Tables</v>
      </c>
      <c r="M3492" s="7"/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10656</v>
      </c>
      <c r="S3492" s="2">
        <v>53</v>
      </c>
      <c r="T3492" s="9">
        <f t="shared" si="272"/>
        <v>10709</v>
      </c>
      <c r="U3492" s="9">
        <f t="shared" si="273"/>
        <v>1037</v>
      </c>
      <c r="V3492" s="2" t="s">
        <v>64</v>
      </c>
      <c r="W3492" s="10">
        <f t="shared" si="274"/>
        <v>0.05</v>
      </c>
    </row>
    <row r="3493" spans="1:23" x14ac:dyDescent="0.25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VLOOKUP(F3493:F8298,'Customer Info'!A:B,2,0)</f>
        <v>Justin</v>
      </c>
      <c r="H3493" s="6" t="str">
        <f>VLOOKUP($F$10:$F$4815,'Customer Info'!$A$1:$C$501,3,0)</f>
        <v>Hirsh</v>
      </c>
      <c r="I3493" s="6" t="str">
        <f>VLOOKUP($F$10:$F$4815,'Customer Info'!$A$1:$E$501,5,0)</f>
        <v>Shangzhi</v>
      </c>
      <c r="J3493" s="2" t="s">
        <v>573</v>
      </c>
      <c r="K3493" s="7" t="str">
        <f>VLOOKUP($J:$J,'Product Details'!$B:$C,2,0)</f>
        <v>Technology</v>
      </c>
      <c r="L3493" s="7" t="str">
        <f>VLOOKUP($J:$J,'Product Details'!$B:$D,3,0)</f>
        <v>Machines</v>
      </c>
      <c r="M3493" s="7"/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34936</v>
      </c>
      <c r="S3493" s="2">
        <v>31</v>
      </c>
      <c r="T3493" s="9">
        <f t="shared" si="272"/>
        <v>34967</v>
      </c>
      <c r="U3493" s="9">
        <f t="shared" si="273"/>
        <v>691</v>
      </c>
      <c r="V3493" s="2" t="s">
        <v>64</v>
      </c>
      <c r="W3493" s="10">
        <f t="shared" si="274"/>
        <v>7.0000000000000007E-2</v>
      </c>
    </row>
    <row r="3494" spans="1:23" x14ac:dyDescent="0.25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VLOOKUP(F3494:F8299,'Customer Info'!A:B,2,0)</f>
        <v>Ed</v>
      </c>
      <c r="H3494" s="6" t="str">
        <f>VLOOKUP($F$10:$F$4815,'Customer Info'!$A$1:$C$501,3,0)</f>
        <v>Braxton</v>
      </c>
      <c r="I3494" s="6" t="str">
        <f>VLOOKUP($F$10:$F$4815,'Customer Info'!$A$1:$E$501,5,0)</f>
        <v>Bhatpara</v>
      </c>
      <c r="J3494" s="2" t="s">
        <v>359</v>
      </c>
      <c r="K3494" s="7" t="str">
        <f>VLOOKUP($J:$J,'Product Details'!$B:$C,2,0)</f>
        <v>Office_Supplies</v>
      </c>
      <c r="L3494" s="7" t="str">
        <f>VLOOKUP($J:$J,'Product Details'!$B:$D,3,0)</f>
        <v>Binders</v>
      </c>
      <c r="M3494" s="7"/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9435</v>
      </c>
      <c r="S3494" s="2">
        <v>97</v>
      </c>
      <c r="T3494" s="9">
        <f t="shared" si="272"/>
        <v>9532</v>
      </c>
      <c r="U3494" s="9">
        <f t="shared" si="273"/>
        <v>457</v>
      </c>
      <c r="V3494" s="2" t="s">
        <v>34</v>
      </c>
      <c r="W3494" s="10">
        <f t="shared" si="274"/>
        <v>0.05</v>
      </c>
    </row>
    <row r="3495" spans="1:23" x14ac:dyDescent="0.25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VLOOKUP(F3495:F8300,'Customer Info'!A:B,2,0)</f>
        <v>James</v>
      </c>
      <c r="H3495" s="6" t="str">
        <f>VLOOKUP($F$10:$F$4815,'Customer Info'!$A$1:$C$501,3,0)</f>
        <v>Lanier</v>
      </c>
      <c r="I3495" s="6" t="str">
        <f>VLOOKUP($F$10:$F$4815,'Customer Info'!$A$1:$E$501,5,0)</f>
        <v>Dortmund</v>
      </c>
      <c r="J3495" s="2" t="s">
        <v>33</v>
      </c>
      <c r="K3495" s="7" t="str">
        <f>VLOOKUP($J:$J,'Product Details'!$B:$C,2,0)</f>
        <v>Technology</v>
      </c>
      <c r="L3495" s="7" t="str">
        <f>VLOOKUP($J:$J,'Product Details'!$B:$D,3,0)</f>
        <v>Machines</v>
      </c>
      <c r="M3495" s="7"/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3690</v>
      </c>
      <c r="S3495" s="2">
        <v>39</v>
      </c>
      <c r="T3495" s="9">
        <f t="shared" si="272"/>
        <v>3729</v>
      </c>
      <c r="U3495" s="9">
        <f t="shared" si="273"/>
        <v>245</v>
      </c>
      <c r="V3495" s="2" t="s">
        <v>34</v>
      </c>
      <c r="W3495" s="10">
        <f t="shared" si="274"/>
        <v>0.02</v>
      </c>
    </row>
    <row r="3496" spans="1:23" x14ac:dyDescent="0.25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VLOOKUP(F3496:F8301,'Customer Info'!A:B,2,0)</f>
        <v>Dan</v>
      </c>
      <c r="H3496" s="6" t="str">
        <f>VLOOKUP($F$10:$F$4815,'Customer Info'!$A$1:$C$501,3,0)</f>
        <v>Campbell</v>
      </c>
      <c r="I3496" s="6" t="str">
        <f>VLOOKUP($F$10:$F$4815,'Customer Info'!$A$1:$E$501,5,0)</f>
        <v>Perth</v>
      </c>
      <c r="J3496" s="2" t="s">
        <v>894</v>
      </c>
      <c r="K3496" s="7" t="str">
        <f>VLOOKUP($J:$J,'Product Details'!$B:$C,2,0)</f>
        <v>Technology</v>
      </c>
      <c r="L3496" s="7" t="str">
        <f>VLOOKUP($J:$J,'Product Details'!$B:$D,3,0)</f>
        <v>Machines</v>
      </c>
      <c r="M3496" s="7"/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24129</v>
      </c>
      <c r="S3496" s="2">
        <v>85</v>
      </c>
      <c r="T3496" s="9">
        <f t="shared" si="272"/>
        <v>24214</v>
      </c>
      <c r="U3496" s="9">
        <f t="shared" si="273"/>
        <v>2092</v>
      </c>
      <c r="V3496" s="2" t="s">
        <v>34</v>
      </c>
      <c r="W3496" s="10">
        <f t="shared" si="274"/>
        <v>0.05</v>
      </c>
    </row>
    <row r="3497" spans="1:23" x14ac:dyDescent="0.25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VLOOKUP(F3497:F8302,'Customer Info'!A:B,2,0)</f>
        <v>Ralph</v>
      </c>
      <c r="H3497" s="6" t="str">
        <f>VLOOKUP($F$10:$F$4815,'Customer Info'!$A$1:$C$501,3,0)</f>
        <v>Arnett</v>
      </c>
      <c r="I3497" s="6" t="str">
        <f>VLOOKUP($F$10:$F$4815,'Customer Info'!$A$1:$E$501,5,0)</f>
        <v>Wolfsburg</v>
      </c>
      <c r="J3497" s="2" t="s">
        <v>122</v>
      </c>
      <c r="K3497" s="7" t="str">
        <f>VLOOKUP($J:$J,'Product Details'!$B:$C,2,0)</f>
        <v>Furniture</v>
      </c>
      <c r="L3497" s="7" t="str">
        <f>VLOOKUP($J:$J,'Product Details'!$B:$D,3,0)</f>
        <v>Furnishings</v>
      </c>
      <c r="M3497" s="7"/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9000</v>
      </c>
      <c r="S3497" s="2">
        <v>62</v>
      </c>
      <c r="T3497" s="9">
        <f t="shared" si="272"/>
        <v>9062</v>
      </c>
      <c r="U3497" s="9">
        <f t="shared" si="273"/>
        <v>234</v>
      </c>
      <c r="V3497" s="2" t="s">
        <v>34</v>
      </c>
      <c r="W3497" s="10">
        <f t="shared" si="274"/>
        <v>0.05</v>
      </c>
    </row>
    <row r="3498" spans="1:23" x14ac:dyDescent="0.25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VLOOKUP(F3498:F8303,'Customer Info'!A:B,2,0)</f>
        <v>Julia</v>
      </c>
      <c r="H3498" s="6" t="str">
        <f>VLOOKUP($F$10:$F$4815,'Customer Info'!$A$1:$C$501,3,0)</f>
        <v>Dunbar</v>
      </c>
      <c r="I3498" s="6" t="str">
        <f>VLOOKUP($F$10:$F$4815,'Customer Info'!$A$1:$E$501,5,0)</f>
        <v>Cologne</v>
      </c>
      <c r="J3498" s="2" t="s">
        <v>156</v>
      </c>
      <c r="K3498" s="7" t="str">
        <f>VLOOKUP($J:$J,'Product Details'!$B:$C,2,0)</f>
        <v>Office_Supplies</v>
      </c>
      <c r="L3498" s="7" t="str">
        <f>VLOOKUP($J:$J,'Product Details'!$B:$D,3,0)</f>
        <v>Envelopes</v>
      </c>
      <c r="M3498" s="7"/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17756</v>
      </c>
      <c r="S3498" s="2">
        <v>21</v>
      </c>
      <c r="T3498" s="9">
        <f t="shared" si="272"/>
        <v>17777</v>
      </c>
      <c r="U3498" s="9">
        <f t="shared" si="273"/>
        <v>1949</v>
      </c>
      <c r="V3498" s="2" t="s">
        <v>64</v>
      </c>
      <c r="W3498" s="10">
        <f t="shared" si="274"/>
        <v>0.05</v>
      </c>
    </row>
    <row r="3499" spans="1:23" x14ac:dyDescent="0.25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VLOOKUP(F3499:F8304,'Customer Info'!A:B,2,0)</f>
        <v>Mike</v>
      </c>
      <c r="H3499" s="6" t="str">
        <f>VLOOKUP($F$10:$F$4815,'Customer Info'!$A$1:$C$501,3,0)</f>
        <v>Gockenbach</v>
      </c>
      <c r="I3499" s="6" t="str">
        <f>VLOOKUP($F$10:$F$4815,'Customer Info'!$A$1:$E$501,5,0)</f>
        <v>Caloundra</v>
      </c>
      <c r="J3499" s="2" t="s">
        <v>1168</v>
      </c>
      <c r="K3499" s="7" t="str">
        <f>VLOOKUP($J:$J,'Product Details'!$B:$C,2,0)</f>
        <v>Office_Supplies</v>
      </c>
      <c r="L3499" s="7" t="str">
        <f>VLOOKUP($J:$J,'Product Details'!$B:$D,3,0)</f>
        <v>Supplies</v>
      </c>
      <c r="M3499" s="7"/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7026</v>
      </c>
      <c r="S3499" s="2">
        <v>76</v>
      </c>
      <c r="T3499" s="9">
        <f t="shared" si="272"/>
        <v>7102</v>
      </c>
      <c r="U3499" s="9">
        <f t="shared" si="273"/>
        <v>472</v>
      </c>
      <c r="V3499" s="2" t="s">
        <v>34</v>
      </c>
      <c r="W3499" s="10">
        <f t="shared" si="274"/>
        <v>0.05</v>
      </c>
    </row>
    <row r="3500" spans="1:23" x14ac:dyDescent="0.25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VLOOKUP(F3500:F8305,'Customer Info'!A:B,2,0)</f>
        <v>Peter</v>
      </c>
      <c r="H3500" s="6" t="str">
        <f>VLOOKUP($F$10:$F$4815,'Customer Info'!$A$1:$C$501,3,0)</f>
        <v>BŸhler</v>
      </c>
      <c r="I3500" s="6" t="str">
        <f>VLOOKUP($F$10:$F$4815,'Customer Info'!$A$1:$E$501,5,0)</f>
        <v>Dresden</v>
      </c>
      <c r="J3500" s="2" t="s">
        <v>500</v>
      </c>
      <c r="K3500" s="7" t="str">
        <f>VLOOKUP($J:$J,'Product Details'!$B:$C,2,0)</f>
        <v>Furniture</v>
      </c>
      <c r="L3500" s="7" t="str">
        <f>VLOOKUP($J:$J,'Product Details'!$B:$D,3,0)</f>
        <v>Tables</v>
      </c>
      <c r="M3500" s="7"/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567</v>
      </c>
      <c r="S3500" s="2">
        <v>10</v>
      </c>
      <c r="T3500" s="9">
        <f t="shared" si="272"/>
        <v>577</v>
      </c>
      <c r="U3500" s="9">
        <f t="shared" si="273"/>
        <v>55</v>
      </c>
      <c r="V3500" s="2" t="s">
        <v>34</v>
      </c>
      <c r="W3500" s="10">
        <f t="shared" si="274"/>
        <v>0.02</v>
      </c>
    </row>
    <row r="3501" spans="1:23" x14ac:dyDescent="0.25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VLOOKUP(F3501:F8306,'Customer Info'!A:B,2,0)</f>
        <v>Kristina</v>
      </c>
      <c r="H3501" s="6" t="str">
        <f>VLOOKUP($F$10:$F$4815,'Customer Info'!$A$1:$C$501,3,0)</f>
        <v>Nunn</v>
      </c>
      <c r="I3501" s="6" t="str">
        <f>VLOOKUP($F$10:$F$4815,'Customer Info'!$A$1:$E$501,5,0)</f>
        <v>Jakarta</v>
      </c>
      <c r="J3501" s="2" t="s">
        <v>235</v>
      </c>
      <c r="K3501" s="7" t="str">
        <f>VLOOKUP($J:$J,'Product Details'!$B:$C,2,0)</f>
        <v>Furniture</v>
      </c>
      <c r="L3501" s="7" t="str">
        <f>VLOOKUP($J:$J,'Product Details'!$B:$D,3,0)</f>
        <v>Chairs</v>
      </c>
      <c r="M3501" s="7"/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22232</v>
      </c>
      <c r="S3501" s="2">
        <v>21</v>
      </c>
      <c r="T3501" s="9">
        <f t="shared" si="272"/>
        <v>22253</v>
      </c>
      <c r="U3501" s="9">
        <f t="shared" si="273"/>
        <v>441</v>
      </c>
      <c r="V3501" s="2" t="s">
        <v>34</v>
      </c>
      <c r="W3501" s="10">
        <f t="shared" si="274"/>
        <v>0.05</v>
      </c>
    </row>
    <row r="3502" spans="1:23" x14ac:dyDescent="0.25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VLOOKUP(F3502:F8307,'Customer Info'!A:B,2,0)</f>
        <v>Eugene</v>
      </c>
      <c r="H3502" s="6" t="str">
        <f>VLOOKUP($F$10:$F$4815,'Customer Info'!$A$1:$C$501,3,0)</f>
        <v>Hildebrand</v>
      </c>
      <c r="I3502" s="6" t="str">
        <f>VLOOKUP($F$10:$F$4815,'Customer Info'!$A$1:$E$501,5,0)</f>
        <v>Sindelfingen</v>
      </c>
      <c r="J3502" s="2" t="s">
        <v>1001</v>
      </c>
      <c r="K3502" s="7" t="str">
        <f>VLOOKUP($J:$J,'Product Details'!$B:$C,2,0)</f>
        <v>Office_Supplies</v>
      </c>
      <c r="L3502" s="7" t="str">
        <f>VLOOKUP($J:$J,'Product Details'!$B:$D,3,0)</f>
        <v>Art</v>
      </c>
      <c r="M3502" s="7"/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3274</v>
      </c>
      <c r="S3502" s="2">
        <v>53</v>
      </c>
      <c r="T3502" s="9">
        <f t="shared" si="272"/>
        <v>3327</v>
      </c>
      <c r="U3502" s="9">
        <f t="shared" si="273"/>
        <v>145</v>
      </c>
      <c r="V3502" s="2" t="s">
        <v>34</v>
      </c>
      <c r="W3502" s="10">
        <f t="shared" si="274"/>
        <v>0.02</v>
      </c>
    </row>
    <row r="3503" spans="1:23" x14ac:dyDescent="0.25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VLOOKUP(F3503:F8308,'Customer Info'!A:B,2,0)</f>
        <v>Sung</v>
      </c>
      <c r="H3503" s="6" t="str">
        <f>VLOOKUP($F$10:$F$4815,'Customer Info'!$A$1:$C$501,3,0)</f>
        <v>Shariari</v>
      </c>
      <c r="I3503" s="6" t="str">
        <f>VLOOKUP($F$10:$F$4815,'Customer Info'!$A$1:$E$501,5,0)</f>
        <v>Solapur</v>
      </c>
      <c r="J3503" s="2" t="s">
        <v>351</v>
      </c>
      <c r="K3503" s="7" t="str">
        <f>VLOOKUP($J:$J,'Product Details'!$B:$C,2,0)</f>
        <v>Furniture</v>
      </c>
      <c r="L3503" s="7" t="str">
        <f>VLOOKUP($J:$J,'Product Details'!$B:$D,3,0)</f>
        <v>Tables</v>
      </c>
      <c r="M3503" s="7"/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5195</v>
      </c>
      <c r="S3503" s="2">
        <v>51</v>
      </c>
      <c r="T3503" s="9">
        <f t="shared" si="272"/>
        <v>5246</v>
      </c>
      <c r="U3503" s="9">
        <f t="shared" si="273"/>
        <v>476</v>
      </c>
      <c r="V3503" s="2" t="s">
        <v>31</v>
      </c>
      <c r="W3503" s="10">
        <f t="shared" si="274"/>
        <v>0.05</v>
      </c>
    </row>
    <row r="3504" spans="1:23" x14ac:dyDescent="0.25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VLOOKUP(F3504:F8309,'Customer Info'!A:B,2,0)</f>
        <v>Eileen</v>
      </c>
      <c r="H3504" s="6" t="str">
        <f>VLOOKUP($F$10:$F$4815,'Customer Info'!$A$1:$C$501,3,0)</f>
        <v>Kiefer</v>
      </c>
      <c r="I3504" s="6" t="str">
        <f>VLOOKUP($F$10:$F$4815,'Customer Info'!$A$1:$E$501,5,0)</f>
        <v>Cologne</v>
      </c>
      <c r="J3504" s="2" t="s">
        <v>94</v>
      </c>
      <c r="K3504" s="7" t="str">
        <f>VLOOKUP($J:$J,'Product Details'!$B:$C,2,0)</f>
        <v>Furniture</v>
      </c>
      <c r="L3504" s="7" t="str">
        <f>VLOOKUP($J:$J,'Product Details'!$B:$D,3,0)</f>
        <v>Bookcases</v>
      </c>
      <c r="M3504" s="7"/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7052</v>
      </c>
      <c r="S3504" s="2">
        <v>31</v>
      </c>
      <c r="T3504" s="9">
        <f t="shared" si="272"/>
        <v>7083</v>
      </c>
      <c r="U3504" s="9">
        <f t="shared" si="273"/>
        <v>675</v>
      </c>
      <c r="V3504" s="2" t="s">
        <v>34</v>
      </c>
      <c r="W3504" s="10">
        <f t="shared" si="274"/>
        <v>0.05</v>
      </c>
    </row>
    <row r="3505" spans="1:23" x14ac:dyDescent="0.25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VLOOKUP(F3505:F8310,'Customer Info'!A:B,2,0)</f>
        <v>Darren</v>
      </c>
      <c r="H3505" s="6" t="str">
        <f>VLOOKUP($F$10:$F$4815,'Customer Info'!$A$1:$C$501,3,0)</f>
        <v>Powers</v>
      </c>
      <c r="I3505" s="6" t="str">
        <f>VLOOKUP($F$10:$F$4815,'Customer Info'!$A$1:$E$501,5,0)</f>
        <v>Depok</v>
      </c>
      <c r="J3505" s="2" t="s">
        <v>205</v>
      </c>
      <c r="K3505" s="7" t="str">
        <f>VLOOKUP($J:$J,'Product Details'!$B:$C,2,0)</f>
        <v>Office_Supplies</v>
      </c>
      <c r="L3505" s="7" t="str">
        <f>VLOOKUP($J:$J,'Product Details'!$B:$D,3,0)</f>
        <v>Labels</v>
      </c>
      <c r="M3505" s="7"/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8277</v>
      </c>
      <c r="S3505" s="2">
        <v>57</v>
      </c>
      <c r="T3505" s="9">
        <f t="shared" si="272"/>
        <v>8334</v>
      </c>
      <c r="U3505" s="9">
        <f t="shared" si="273"/>
        <v>450</v>
      </c>
      <c r="V3505" s="2" t="s">
        <v>34</v>
      </c>
      <c r="W3505" s="10">
        <f t="shared" si="274"/>
        <v>0.05</v>
      </c>
    </row>
    <row r="3506" spans="1:23" x14ac:dyDescent="0.25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VLOOKUP(F3506:F8311,'Customer Info'!A:B,2,0)</f>
        <v>Rob</v>
      </c>
      <c r="H3506" s="6" t="str">
        <f>VLOOKUP($F$10:$F$4815,'Customer Info'!$A$1:$C$501,3,0)</f>
        <v>Williams</v>
      </c>
      <c r="I3506" s="6" t="str">
        <f>VLOOKUP($F$10:$F$4815,'Customer Info'!$A$1:$E$501,5,0)</f>
        <v>Wodonga</v>
      </c>
      <c r="J3506" s="2" t="s">
        <v>215</v>
      </c>
      <c r="K3506" s="7" t="str">
        <f>VLOOKUP($J:$J,'Product Details'!$B:$C,2,0)</f>
        <v>Technology</v>
      </c>
      <c r="L3506" s="7" t="str">
        <f>VLOOKUP($J:$J,'Product Details'!$B:$D,3,0)</f>
        <v>Machines</v>
      </c>
      <c r="M3506" s="7"/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6666</v>
      </c>
      <c r="S3506" s="2">
        <v>50</v>
      </c>
      <c r="T3506" s="9">
        <f t="shared" si="272"/>
        <v>6716</v>
      </c>
      <c r="U3506" s="9">
        <f t="shared" si="273"/>
        <v>473</v>
      </c>
      <c r="V3506" s="2" t="s">
        <v>34</v>
      </c>
      <c r="W3506" s="10">
        <f t="shared" si="274"/>
        <v>0.05</v>
      </c>
    </row>
    <row r="3507" spans="1:23" x14ac:dyDescent="0.25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VLOOKUP(F3507:F8312,'Customer Info'!A:B,2,0)</f>
        <v>Guy</v>
      </c>
      <c r="H3507" s="6" t="str">
        <f>VLOOKUP($F$10:$F$4815,'Customer Info'!$A$1:$C$501,3,0)</f>
        <v>Phonely</v>
      </c>
      <c r="I3507" s="6" t="str">
        <f>VLOOKUP($F$10:$F$4815,'Customer Info'!$A$1:$E$501,5,0)</f>
        <v>Jodhpur</v>
      </c>
      <c r="J3507" s="2" t="s">
        <v>793</v>
      </c>
      <c r="K3507" s="7" t="str">
        <f>VLOOKUP($J:$J,'Product Details'!$B:$C,2,0)</f>
        <v>Office_Supplies</v>
      </c>
      <c r="L3507" s="7" t="str">
        <f>VLOOKUP($J:$J,'Product Details'!$B:$D,3,0)</f>
        <v>Fasteners</v>
      </c>
      <c r="M3507" s="7"/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582</v>
      </c>
      <c r="S3507" s="2">
        <v>30</v>
      </c>
      <c r="T3507" s="9">
        <f t="shared" si="272"/>
        <v>612</v>
      </c>
      <c r="U3507" s="9">
        <f t="shared" si="273"/>
        <v>84</v>
      </c>
      <c r="V3507" s="2" t="s">
        <v>64</v>
      </c>
      <c r="W3507" s="10">
        <f t="shared" si="274"/>
        <v>0.02</v>
      </c>
    </row>
    <row r="3508" spans="1:23" x14ac:dyDescent="0.25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VLOOKUP(F3508:F8313,'Customer Info'!A:B,2,0)</f>
        <v>Kean</v>
      </c>
      <c r="H3508" s="6" t="str">
        <f>VLOOKUP($F$10:$F$4815,'Customer Info'!$A$1:$C$501,3,0)</f>
        <v>Thornton</v>
      </c>
      <c r="I3508" s="6" t="str">
        <f>VLOOKUP($F$10:$F$4815,'Customer Info'!$A$1:$E$501,5,0)</f>
        <v>Melbourne</v>
      </c>
      <c r="J3508" s="2" t="s">
        <v>551</v>
      </c>
      <c r="K3508" s="7" t="str">
        <f>VLOOKUP($J:$J,'Product Details'!$B:$C,2,0)</f>
        <v>Office_Supplies</v>
      </c>
      <c r="L3508" s="7" t="str">
        <f>VLOOKUP($J:$J,'Product Details'!$B:$D,3,0)</f>
        <v>Art</v>
      </c>
      <c r="M3508" s="7"/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3526</v>
      </c>
      <c r="S3508" s="2">
        <v>92</v>
      </c>
      <c r="T3508" s="9">
        <f t="shared" si="272"/>
        <v>3618</v>
      </c>
      <c r="U3508" s="9">
        <f t="shared" si="273"/>
        <v>414</v>
      </c>
      <c r="V3508" s="2" t="s">
        <v>31</v>
      </c>
      <c r="W3508" s="10">
        <f t="shared" si="274"/>
        <v>0.02</v>
      </c>
    </row>
    <row r="3509" spans="1:23" x14ac:dyDescent="0.25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VLOOKUP(F3509:F8314,'Customer Info'!A:B,2,0)</f>
        <v>Jack</v>
      </c>
      <c r="H3509" s="6" t="str">
        <f>VLOOKUP($F$10:$F$4815,'Customer Info'!$A$1:$C$501,3,0)</f>
        <v>Lebron</v>
      </c>
      <c r="I3509" s="6" t="str">
        <f>VLOOKUP($F$10:$F$4815,'Customer Info'!$A$1:$E$501,5,0)</f>
        <v>Erftstadt</v>
      </c>
      <c r="J3509" s="2" t="s">
        <v>533</v>
      </c>
      <c r="K3509" s="7" t="str">
        <f>VLOOKUP($J:$J,'Product Details'!$B:$C,2,0)</f>
        <v>Office_Supplies</v>
      </c>
      <c r="L3509" s="7" t="str">
        <f>VLOOKUP($J:$J,'Product Details'!$B:$D,3,0)</f>
        <v>Supplies</v>
      </c>
      <c r="M3509" s="7"/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64810</v>
      </c>
      <c r="S3509" s="2">
        <v>43</v>
      </c>
      <c r="T3509" s="9">
        <f t="shared" si="272"/>
        <v>64853</v>
      </c>
      <c r="U3509" s="9">
        <f t="shared" si="273"/>
        <v>6013</v>
      </c>
      <c r="V3509" s="2" t="s">
        <v>31</v>
      </c>
      <c r="W3509" s="10">
        <f t="shared" si="274"/>
        <v>0.09</v>
      </c>
    </row>
    <row r="3510" spans="1:23" x14ac:dyDescent="0.25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VLOOKUP(F3510:F8315,'Customer Info'!A:B,2,0)</f>
        <v>Nick</v>
      </c>
      <c r="H3510" s="6" t="str">
        <f>VLOOKUP($F$10:$F$4815,'Customer Info'!$A$1:$C$501,3,0)</f>
        <v>Zandusky</v>
      </c>
      <c r="I3510" s="6" t="str">
        <f>VLOOKUP($F$10:$F$4815,'Customer Info'!$A$1:$E$501,5,0)</f>
        <v>Surabaya</v>
      </c>
      <c r="J3510" s="2" t="s">
        <v>836</v>
      </c>
      <c r="K3510" s="7" t="str">
        <f>VLOOKUP($J:$J,'Product Details'!$B:$C,2,0)</f>
        <v>Technology</v>
      </c>
      <c r="L3510" s="7" t="str">
        <f>VLOOKUP($J:$J,'Product Details'!$B:$D,3,0)</f>
        <v>Copiers</v>
      </c>
      <c r="M3510" s="7"/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3056</v>
      </c>
      <c r="S3510" s="2">
        <v>38</v>
      </c>
      <c r="T3510" s="9">
        <f t="shared" si="272"/>
        <v>3094</v>
      </c>
      <c r="U3510" s="9">
        <f t="shared" si="273"/>
        <v>398</v>
      </c>
      <c r="V3510" s="2" t="s">
        <v>34</v>
      </c>
      <c r="W3510" s="10">
        <f t="shared" si="274"/>
        <v>0.02</v>
      </c>
    </row>
    <row r="3511" spans="1:23" x14ac:dyDescent="0.25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VLOOKUP(F3511:F8316,'Customer Info'!A:B,2,0)</f>
        <v>Greg</v>
      </c>
      <c r="H3511" s="6" t="str">
        <f>VLOOKUP($F$10:$F$4815,'Customer Info'!$A$1:$C$501,3,0)</f>
        <v>Hansen</v>
      </c>
      <c r="I3511" s="6" t="str">
        <f>VLOOKUP($F$10:$F$4815,'Customer Info'!$A$1:$E$501,5,0)</f>
        <v>Canberra</v>
      </c>
      <c r="J3511" s="2" t="s">
        <v>178</v>
      </c>
      <c r="K3511" s="7" t="str">
        <f>VLOOKUP($J:$J,'Product Details'!$B:$C,2,0)</f>
        <v>Technology</v>
      </c>
      <c r="L3511" s="7" t="str">
        <f>VLOOKUP($J:$J,'Product Details'!$B:$D,3,0)</f>
        <v>Accessories</v>
      </c>
      <c r="M3511" s="7"/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17260</v>
      </c>
      <c r="S3511" s="2">
        <v>96</v>
      </c>
      <c r="T3511" s="9">
        <f t="shared" si="272"/>
        <v>17356</v>
      </c>
      <c r="U3511" s="9">
        <f t="shared" si="273"/>
        <v>750</v>
      </c>
      <c r="V3511" s="2" t="s">
        <v>34</v>
      </c>
      <c r="W3511" s="10">
        <f t="shared" si="274"/>
        <v>0.05</v>
      </c>
    </row>
    <row r="3512" spans="1:23" x14ac:dyDescent="0.25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VLOOKUP(F3512:F8317,'Customer Info'!A:B,2,0)</f>
        <v>Hunter</v>
      </c>
      <c r="H3512" s="6" t="str">
        <f>VLOOKUP($F$10:$F$4815,'Customer Info'!$A$1:$C$501,3,0)</f>
        <v>Lopez</v>
      </c>
      <c r="I3512" s="6" t="str">
        <f>VLOOKUP($F$10:$F$4815,'Customer Info'!$A$1:$E$501,5,0)</f>
        <v>Wollongong</v>
      </c>
      <c r="J3512" s="2" t="s">
        <v>913</v>
      </c>
      <c r="K3512" s="7" t="str">
        <f>VLOOKUP($J:$J,'Product Details'!$B:$C,2,0)</f>
        <v>Office_Supplies</v>
      </c>
      <c r="L3512" s="7" t="str">
        <f>VLOOKUP($J:$J,'Product Details'!$B:$D,3,0)</f>
        <v>Appliances</v>
      </c>
      <c r="M3512" s="7"/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1623</v>
      </c>
      <c r="S3512" s="2">
        <v>86</v>
      </c>
      <c r="T3512" s="9">
        <f t="shared" si="272"/>
        <v>1709</v>
      </c>
      <c r="U3512" s="9">
        <f t="shared" si="273"/>
        <v>163</v>
      </c>
      <c r="V3512" s="2" t="s">
        <v>64</v>
      </c>
      <c r="W3512" s="10">
        <f t="shared" si="274"/>
        <v>0.02</v>
      </c>
    </row>
    <row r="3513" spans="1:23" x14ac:dyDescent="0.25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VLOOKUP(F3513:F8318,'Customer Info'!A:B,2,0)</f>
        <v>Deanra</v>
      </c>
      <c r="H3513" s="6" t="str">
        <f>VLOOKUP($F$10:$F$4815,'Customer Info'!$A$1:$C$501,3,0)</f>
        <v>Eno</v>
      </c>
      <c r="I3513" s="6" t="str">
        <f>VLOOKUP($F$10:$F$4815,'Customer Info'!$A$1:$E$501,5,0)</f>
        <v>Langen</v>
      </c>
      <c r="J3513" s="2" t="s">
        <v>617</v>
      </c>
      <c r="K3513" s="7" t="str">
        <f>VLOOKUP($J:$J,'Product Details'!$B:$C,2,0)</f>
        <v>Office_Supplies</v>
      </c>
      <c r="L3513" s="7" t="str">
        <f>VLOOKUP($J:$J,'Product Details'!$B:$D,3,0)</f>
        <v>Binders</v>
      </c>
      <c r="M3513" s="7"/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1453</v>
      </c>
      <c r="S3513" s="2">
        <v>84</v>
      </c>
      <c r="T3513" s="9">
        <f t="shared" si="272"/>
        <v>1537</v>
      </c>
      <c r="U3513" s="9">
        <f t="shared" si="273"/>
        <v>126</v>
      </c>
      <c r="V3513" s="2" t="s">
        <v>34</v>
      </c>
      <c r="W3513" s="10">
        <f t="shared" si="274"/>
        <v>0.02</v>
      </c>
    </row>
    <row r="3514" spans="1:23" x14ac:dyDescent="0.25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VLOOKUP(F3514:F8319,'Customer Info'!A:B,2,0)</f>
        <v>Steven</v>
      </c>
      <c r="H3514" s="6" t="str">
        <f>VLOOKUP($F$10:$F$4815,'Customer Info'!$A$1:$C$501,3,0)</f>
        <v>Cartwright</v>
      </c>
      <c r="I3514" s="6" t="str">
        <f>VLOOKUP($F$10:$F$4815,'Customer Info'!$A$1:$E$501,5,0)</f>
        <v>Newcastle</v>
      </c>
      <c r="J3514" s="2" t="s">
        <v>332</v>
      </c>
      <c r="K3514" s="7" t="str">
        <f>VLOOKUP($J:$J,'Product Details'!$B:$C,2,0)</f>
        <v>Technology</v>
      </c>
      <c r="L3514" s="7" t="str">
        <f>VLOOKUP($J:$J,'Product Details'!$B:$D,3,0)</f>
        <v>Phones</v>
      </c>
      <c r="M3514" s="7"/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3180</v>
      </c>
      <c r="S3514" s="2">
        <v>97</v>
      </c>
      <c r="T3514" s="9">
        <f t="shared" si="272"/>
        <v>3277</v>
      </c>
      <c r="U3514" s="9">
        <f t="shared" si="273"/>
        <v>385</v>
      </c>
      <c r="V3514" s="2" t="s">
        <v>34</v>
      </c>
      <c r="W3514" s="10">
        <f t="shared" si="274"/>
        <v>0.02</v>
      </c>
    </row>
    <row r="3515" spans="1:23" x14ac:dyDescent="0.25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VLOOKUP(F3515:F8320,'Customer Info'!A:B,2,0)</f>
        <v>Dave</v>
      </c>
      <c r="H3515" s="6" t="str">
        <f>VLOOKUP($F$10:$F$4815,'Customer Info'!$A$1:$C$501,3,0)</f>
        <v>Poirier</v>
      </c>
      <c r="I3515" s="6" t="str">
        <f>VLOOKUP($F$10:$F$4815,'Customer Info'!$A$1:$E$501,5,0)</f>
        <v>Changchun</v>
      </c>
      <c r="J3515" s="2" t="s">
        <v>417</v>
      </c>
      <c r="K3515" s="7" t="str">
        <f>VLOOKUP($J:$J,'Product Details'!$B:$C,2,0)</f>
        <v>Technology</v>
      </c>
      <c r="L3515" s="7" t="str">
        <f>VLOOKUP($J:$J,'Product Details'!$B:$D,3,0)</f>
        <v>Phones</v>
      </c>
      <c r="M3515" s="7"/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1190</v>
      </c>
      <c r="S3515" s="2">
        <v>30</v>
      </c>
      <c r="T3515" s="9">
        <f t="shared" si="272"/>
        <v>1220</v>
      </c>
      <c r="U3515" s="9">
        <f t="shared" si="273"/>
        <v>149</v>
      </c>
      <c r="V3515" s="2" t="s">
        <v>34</v>
      </c>
      <c r="W3515" s="10">
        <f t="shared" si="274"/>
        <v>0.02</v>
      </c>
    </row>
    <row r="3516" spans="1:23" x14ac:dyDescent="0.25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VLOOKUP(F3516:F8321,'Customer Info'!A:B,2,0)</f>
        <v>Eric</v>
      </c>
      <c r="H3516" s="6" t="str">
        <f>VLOOKUP($F$10:$F$4815,'Customer Info'!$A$1:$C$501,3,0)</f>
        <v>Barreto</v>
      </c>
      <c r="I3516" s="6" t="str">
        <f>VLOOKUP($F$10:$F$4815,'Customer Info'!$A$1:$E$501,5,0)</f>
        <v>Liaoyang</v>
      </c>
      <c r="J3516" s="2" t="s">
        <v>335</v>
      </c>
      <c r="K3516" s="7" t="str">
        <f>VLOOKUP($J:$J,'Product Details'!$B:$C,2,0)</f>
        <v>Office_Supplies</v>
      </c>
      <c r="L3516" s="7" t="str">
        <f>VLOOKUP($J:$J,'Product Details'!$B:$D,3,0)</f>
        <v>Paper</v>
      </c>
      <c r="M3516" s="7"/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300</v>
      </c>
      <c r="S3516" s="2">
        <v>10</v>
      </c>
      <c r="T3516" s="9">
        <f t="shared" si="272"/>
        <v>310</v>
      </c>
      <c r="U3516" s="9">
        <f t="shared" si="273"/>
        <v>35</v>
      </c>
      <c r="V3516" s="2" t="s">
        <v>34</v>
      </c>
      <c r="W3516" s="10">
        <f t="shared" si="274"/>
        <v>0.02</v>
      </c>
    </row>
    <row r="3517" spans="1:23" x14ac:dyDescent="0.25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VLOOKUP(F3517:F8322,'Customer Info'!A:B,2,0)</f>
        <v>Stuart</v>
      </c>
      <c r="H3517" s="6" t="str">
        <f>VLOOKUP($F$10:$F$4815,'Customer Info'!$A$1:$C$501,3,0)</f>
        <v>Calhoun</v>
      </c>
      <c r="I3517" s="6" t="str">
        <f>VLOOKUP($F$10:$F$4815,'Customer Info'!$A$1:$E$501,5,0)</f>
        <v>Bochum</v>
      </c>
      <c r="J3517" s="2" t="s">
        <v>493</v>
      </c>
      <c r="K3517" s="7" t="str">
        <f>VLOOKUP($J:$J,'Product Details'!$B:$C,2,0)</f>
        <v>Office_Supplies</v>
      </c>
      <c r="L3517" s="7" t="str">
        <f>VLOOKUP($J:$J,'Product Details'!$B:$D,3,0)</f>
        <v>Binders</v>
      </c>
      <c r="M3517" s="7"/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25197</v>
      </c>
      <c r="S3517" s="2">
        <v>57</v>
      </c>
      <c r="T3517" s="9">
        <f t="shared" si="272"/>
        <v>25254</v>
      </c>
      <c r="U3517" s="9">
        <f t="shared" si="273"/>
        <v>1251</v>
      </c>
      <c r="V3517" s="2" t="s">
        <v>64</v>
      </c>
      <c r="W3517" s="10">
        <f t="shared" si="274"/>
        <v>7.0000000000000007E-2</v>
      </c>
    </row>
    <row r="3518" spans="1:23" x14ac:dyDescent="0.25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VLOOKUP(F3518:F8323,'Customer Info'!A:B,2,0)</f>
        <v>Thais</v>
      </c>
      <c r="H3518" s="6" t="str">
        <f>VLOOKUP($F$10:$F$4815,'Customer Info'!$A$1:$C$501,3,0)</f>
        <v>Sissman</v>
      </c>
      <c r="I3518" s="6" t="str">
        <f>VLOOKUP($F$10:$F$4815,'Customer Info'!$A$1:$E$501,5,0)</f>
        <v>Essen</v>
      </c>
      <c r="J3518" s="2" t="s">
        <v>100</v>
      </c>
      <c r="K3518" s="7" t="str">
        <f>VLOOKUP($J:$J,'Product Details'!$B:$C,2,0)</f>
        <v>Office_Supplies</v>
      </c>
      <c r="L3518" s="7" t="str">
        <f>VLOOKUP($J:$J,'Product Details'!$B:$D,3,0)</f>
        <v>Art</v>
      </c>
      <c r="M3518" s="7"/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5596</v>
      </c>
      <c r="S3518" s="2">
        <v>95</v>
      </c>
      <c r="T3518" s="9">
        <f t="shared" si="272"/>
        <v>5691</v>
      </c>
      <c r="U3518" s="9">
        <f t="shared" si="273"/>
        <v>359</v>
      </c>
      <c r="V3518" s="2" t="s">
        <v>34</v>
      </c>
      <c r="W3518" s="10">
        <f t="shared" si="274"/>
        <v>0.05</v>
      </c>
    </row>
    <row r="3519" spans="1:23" x14ac:dyDescent="0.25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VLOOKUP(F3519:F8324,'Customer Info'!A:B,2,0)</f>
        <v>Claire</v>
      </c>
      <c r="H3519" s="6" t="str">
        <f>VLOOKUP($F$10:$F$4815,'Customer Info'!$A$1:$C$501,3,0)</f>
        <v>Gute</v>
      </c>
      <c r="I3519" s="6" t="str">
        <f>VLOOKUP($F$10:$F$4815,'Customer Info'!$A$1:$E$501,5,0)</f>
        <v>Shenzhen</v>
      </c>
      <c r="J3519" s="2" t="s">
        <v>302</v>
      </c>
      <c r="K3519" s="7" t="str">
        <f>VLOOKUP($J:$J,'Product Details'!$B:$C,2,0)</f>
        <v>Technology</v>
      </c>
      <c r="L3519" s="7" t="str">
        <f>VLOOKUP($J:$J,'Product Details'!$B:$D,3,0)</f>
        <v>Machines</v>
      </c>
      <c r="M3519" s="7"/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416</v>
      </c>
      <c r="S3519" s="2">
        <v>39</v>
      </c>
      <c r="T3519" s="9">
        <f t="shared" si="272"/>
        <v>455</v>
      </c>
      <c r="U3519" s="9">
        <f t="shared" si="273"/>
        <v>81</v>
      </c>
      <c r="V3519" s="2" t="s">
        <v>34</v>
      </c>
      <c r="W3519" s="10">
        <f t="shared" si="274"/>
        <v>0.02</v>
      </c>
    </row>
    <row r="3520" spans="1:23" x14ac:dyDescent="0.25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VLOOKUP(F3520:F8325,'Customer Info'!A:B,2,0)</f>
        <v>Toby</v>
      </c>
      <c r="H3520" s="6" t="str">
        <f>VLOOKUP($F$10:$F$4815,'Customer Info'!$A$1:$C$501,3,0)</f>
        <v>Gnade</v>
      </c>
      <c r="I3520" s="6" t="str">
        <f>VLOOKUP($F$10:$F$4815,'Customer Info'!$A$1:$E$501,5,0)</f>
        <v>Wagga Wagga</v>
      </c>
      <c r="J3520" s="2" t="s">
        <v>623</v>
      </c>
      <c r="K3520" s="7" t="str">
        <f>VLOOKUP($J:$J,'Product Details'!$B:$C,2,0)</f>
        <v>Office_Supplies</v>
      </c>
      <c r="L3520" s="7" t="str">
        <f>VLOOKUP($J:$J,'Product Details'!$B:$D,3,0)</f>
        <v>Storage</v>
      </c>
      <c r="M3520" s="7"/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19200</v>
      </c>
      <c r="S3520" s="2">
        <v>79</v>
      </c>
      <c r="T3520" s="9">
        <f t="shared" si="272"/>
        <v>19279</v>
      </c>
      <c r="U3520" s="9">
        <f t="shared" si="273"/>
        <v>76</v>
      </c>
      <c r="V3520" s="2" t="s">
        <v>34</v>
      </c>
      <c r="W3520" s="10">
        <f t="shared" si="274"/>
        <v>0.05</v>
      </c>
    </row>
    <row r="3521" spans="1:23" x14ac:dyDescent="0.25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VLOOKUP(F3521:F8326,'Customer Info'!A:B,2,0)</f>
        <v>Barry</v>
      </c>
      <c r="H3521" s="6" t="str">
        <f>VLOOKUP($F$10:$F$4815,'Customer Info'!$A$1:$C$501,3,0)</f>
        <v>Blumstein</v>
      </c>
      <c r="I3521" s="6" t="str">
        <f>VLOOKUP($F$10:$F$4815,'Customer Info'!$A$1:$E$501,5,0)</f>
        <v>Gold Coast</v>
      </c>
      <c r="J3521" s="2" t="s">
        <v>504</v>
      </c>
      <c r="K3521" s="7" t="str">
        <f>VLOOKUP($J:$J,'Product Details'!$B:$C,2,0)</f>
        <v>Technology</v>
      </c>
      <c r="L3521" s="7" t="str">
        <f>VLOOKUP($J:$J,'Product Details'!$B:$D,3,0)</f>
        <v>Machines</v>
      </c>
      <c r="M3521" s="7"/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25416</v>
      </c>
      <c r="S3521" s="2">
        <v>48</v>
      </c>
      <c r="T3521" s="9">
        <f t="shared" si="272"/>
        <v>25464</v>
      </c>
      <c r="U3521" s="9">
        <f t="shared" si="273"/>
        <v>2388</v>
      </c>
      <c r="V3521" s="2" t="s">
        <v>34</v>
      </c>
      <c r="W3521" s="10">
        <f t="shared" si="274"/>
        <v>7.0000000000000007E-2</v>
      </c>
    </row>
    <row r="3522" spans="1:23" x14ac:dyDescent="0.25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VLOOKUP(F3522:F8327,'Customer Info'!A:B,2,0)</f>
        <v>David</v>
      </c>
      <c r="H3522" s="6" t="str">
        <f>VLOOKUP($F$10:$F$4815,'Customer Info'!$A$1:$C$501,3,0)</f>
        <v>Philippe</v>
      </c>
      <c r="I3522" s="6" t="str">
        <f>VLOOKUP($F$10:$F$4815,'Customer Info'!$A$1:$E$501,5,0)</f>
        <v>Hamburg</v>
      </c>
      <c r="J3522" s="2" t="s">
        <v>1001</v>
      </c>
      <c r="K3522" s="7" t="str">
        <f>VLOOKUP($J:$J,'Product Details'!$B:$C,2,0)</f>
        <v>Office_Supplies</v>
      </c>
      <c r="L3522" s="7" t="str">
        <f>VLOOKUP($J:$J,'Product Details'!$B:$D,3,0)</f>
        <v>Art</v>
      </c>
      <c r="M3522" s="7"/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1342</v>
      </c>
      <c r="S3522" s="2">
        <v>23</v>
      </c>
      <c r="T3522" s="9">
        <f t="shared" si="272"/>
        <v>1365</v>
      </c>
      <c r="U3522" s="9">
        <f t="shared" si="273"/>
        <v>111</v>
      </c>
      <c r="V3522" s="2" t="s">
        <v>34</v>
      </c>
      <c r="W3522" s="10">
        <f t="shared" si="274"/>
        <v>0.02</v>
      </c>
    </row>
    <row r="3523" spans="1:23" x14ac:dyDescent="0.25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VLOOKUP(F3523:F8328,'Customer Info'!A:B,2,0)</f>
        <v>Tom</v>
      </c>
      <c r="H3523" s="6" t="str">
        <f>VLOOKUP($F$10:$F$4815,'Customer Info'!$A$1:$C$501,3,0)</f>
        <v>Stivers</v>
      </c>
      <c r="I3523" s="6" t="str">
        <f>VLOOKUP($F$10:$F$4815,'Customer Info'!$A$1:$E$501,5,0)</f>
        <v>Thane</v>
      </c>
      <c r="J3523" s="2" t="s">
        <v>141</v>
      </c>
      <c r="K3523" s="7" t="str">
        <f>VLOOKUP($J:$J,'Product Details'!$B:$C,2,0)</f>
        <v>Furniture</v>
      </c>
      <c r="L3523" s="7" t="str">
        <f>VLOOKUP($J:$J,'Product Details'!$B:$D,3,0)</f>
        <v>Chairs</v>
      </c>
      <c r="M3523" s="7"/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17886</v>
      </c>
      <c r="S3523" s="2">
        <v>79</v>
      </c>
      <c r="T3523" s="9">
        <f t="shared" si="272"/>
        <v>17965</v>
      </c>
      <c r="U3523" s="9">
        <f t="shared" si="273"/>
        <v>745</v>
      </c>
      <c r="V3523" s="2" t="s">
        <v>64</v>
      </c>
      <c r="W3523" s="10">
        <f t="shared" si="274"/>
        <v>0.05</v>
      </c>
    </row>
    <row r="3524" spans="1:23" x14ac:dyDescent="0.25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VLOOKUP(F3524:F8329,'Customer Info'!A:B,2,0)</f>
        <v>Sung</v>
      </c>
      <c r="H3524" s="6" t="str">
        <f>VLOOKUP($F$10:$F$4815,'Customer Info'!$A$1:$C$501,3,0)</f>
        <v>Shariari</v>
      </c>
      <c r="I3524" s="6" t="str">
        <f>VLOOKUP($F$10:$F$4815,'Customer Info'!$A$1:$E$501,5,0)</f>
        <v>Solapur</v>
      </c>
      <c r="J3524" s="2" t="s">
        <v>284</v>
      </c>
      <c r="K3524" s="7" t="str">
        <f>VLOOKUP($J:$J,'Product Details'!$B:$C,2,0)</f>
        <v>Furniture</v>
      </c>
      <c r="L3524" s="7" t="str">
        <f>VLOOKUP($J:$J,'Product Details'!$B:$D,3,0)</f>
        <v>Chairs</v>
      </c>
      <c r="M3524" s="7"/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6404</v>
      </c>
      <c r="S3524" s="2">
        <v>94</v>
      </c>
      <c r="T3524" s="9">
        <f t="shared" si="272"/>
        <v>6498</v>
      </c>
      <c r="U3524" s="9">
        <f t="shared" si="273"/>
        <v>458</v>
      </c>
      <c r="V3524" s="2" t="s">
        <v>34</v>
      </c>
      <c r="W3524" s="10">
        <f t="shared" si="274"/>
        <v>0.05</v>
      </c>
    </row>
    <row r="3525" spans="1:23" x14ac:dyDescent="0.25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VLOOKUP(F3525:F8330,'Customer Info'!A:B,2,0)</f>
        <v>Erica</v>
      </c>
      <c r="H3525" s="6" t="str">
        <f>VLOOKUP($F$10:$F$4815,'Customer Info'!$A$1:$C$501,3,0)</f>
        <v>Hackney</v>
      </c>
      <c r="I3525" s="6" t="str">
        <f>VLOOKUP($F$10:$F$4815,'Customer Info'!$A$1:$E$501,5,0)</f>
        <v>Perth</v>
      </c>
      <c r="J3525" s="2" t="s">
        <v>60</v>
      </c>
      <c r="K3525" s="7" t="str">
        <f>VLOOKUP($J:$J,'Product Details'!$B:$C,2,0)</f>
        <v>Technology</v>
      </c>
      <c r="L3525" s="7" t="str">
        <f>VLOOKUP($J:$J,'Product Details'!$B:$D,3,0)</f>
        <v>Accessories</v>
      </c>
      <c r="M3525" s="7"/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3224</v>
      </c>
      <c r="S3525" s="2">
        <v>38</v>
      </c>
      <c r="T3525" s="9">
        <f t="shared" si="272"/>
        <v>3262</v>
      </c>
      <c r="U3525" s="9">
        <f t="shared" si="273"/>
        <v>361</v>
      </c>
      <c r="V3525" s="2" t="s">
        <v>34</v>
      </c>
      <c r="W3525" s="10">
        <f t="shared" si="274"/>
        <v>0.02</v>
      </c>
    </row>
    <row r="3526" spans="1:23" x14ac:dyDescent="0.25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VLOOKUP(F3526:F8331,'Customer Info'!A:B,2,0)</f>
        <v>Aaron</v>
      </c>
      <c r="H3526" s="6" t="str">
        <f>VLOOKUP($F$10:$F$4815,'Customer Info'!$A$1:$C$501,3,0)</f>
        <v>Bergman</v>
      </c>
      <c r="I3526" s="6" t="str">
        <f>VLOOKUP($F$10:$F$4815,'Customer Info'!$A$1:$E$501,5,0)</f>
        <v>Halle</v>
      </c>
      <c r="J3526" s="2" t="s">
        <v>71</v>
      </c>
      <c r="K3526" s="7" t="str">
        <f>VLOOKUP($J:$J,'Product Details'!$B:$C,2,0)</f>
        <v>Furniture</v>
      </c>
      <c r="L3526" s="7" t="str">
        <f>VLOOKUP($J:$J,'Product Details'!$B:$D,3,0)</f>
        <v>Furnishings</v>
      </c>
      <c r="M3526" s="7"/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18066</v>
      </c>
      <c r="S3526" s="2">
        <v>55</v>
      </c>
      <c r="T3526" s="9">
        <f t="shared" si="272"/>
        <v>18121</v>
      </c>
      <c r="U3526" s="9">
        <f t="shared" si="273"/>
        <v>1857</v>
      </c>
      <c r="V3526" s="2" t="s">
        <v>72</v>
      </c>
      <c r="W3526" s="10">
        <f t="shared" si="274"/>
        <v>0.05</v>
      </c>
    </row>
    <row r="3527" spans="1:23" x14ac:dyDescent="0.25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VLOOKUP(F3527:F8332,'Customer Info'!A:B,2,0)</f>
        <v>Kristina</v>
      </c>
      <c r="H3527" s="6" t="str">
        <f>VLOOKUP($F$10:$F$4815,'Customer Info'!$A$1:$C$501,3,0)</f>
        <v>Nunn</v>
      </c>
      <c r="I3527" s="6" t="str">
        <f>VLOOKUP($F$10:$F$4815,'Customer Info'!$A$1:$E$501,5,0)</f>
        <v>Jakarta</v>
      </c>
      <c r="J3527" s="2" t="s">
        <v>208</v>
      </c>
      <c r="K3527" s="7" t="str">
        <f>VLOOKUP($J:$J,'Product Details'!$B:$C,2,0)</f>
        <v>Office_Supplies</v>
      </c>
      <c r="L3527" s="7" t="str">
        <f>VLOOKUP($J:$J,'Product Details'!$B:$D,3,0)</f>
        <v>Labels</v>
      </c>
      <c r="M3527" s="7"/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14571</v>
      </c>
      <c r="S3527" s="2">
        <v>57</v>
      </c>
      <c r="T3527" s="9">
        <f t="shared" si="272"/>
        <v>14628</v>
      </c>
      <c r="U3527" s="9">
        <f t="shared" si="273"/>
        <v>1650</v>
      </c>
      <c r="V3527" s="2" t="s">
        <v>34</v>
      </c>
      <c r="W3527" s="10">
        <f t="shared" si="274"/>
        <v>0.05</v>
      </c>
    </row>
    <row r="3528" spans="1:23" x14ac:dyDescent="0.25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VLOOKUP(F3528:F8333,'Customer Info'!A:B,2,0)</f>
        <v>Dionis</v>
      </c>
      <c r="H3528" s="6" t="str">
        <f>VLOOKUP($F$10:$F$4815,'Customer Info'!$A$1:$C$501,3,0)</f>
        <v>Lloyd</v>
      </c>
      <c r="I3528" s="6" t="str">
        <f>VLOOKUP($F$10:$F$4815,'Customer Info'!$A$1:$E$501,5,0)</f>
        <v>Kamarhati</v>
      </c>
      <c r="J3528" s="2" t="s">
        <v>455</v>
      </c>
      <c r="K3528" s="7" t="str">
        <f>VLOOKUP($J:$J,'Product Details'!$B:$C,2,0)</f>
        <v>Office_Supplies</v>
      </c>
      <c r="L3528" s="7" t="str">
        <f>VLOOKUP($J:$J,'Product Details'!$B:$D,3,0)</f>
        <v>Paper</v>
      </c>
      <c r="M3528" s="7"/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10326</v>
      </c>
      <c r="S3528" s="2">
        <v>85</v>
      </c>
      <c r="T3528" s="9">
        <f t="shared" si="272"/>
        <v>10411</v>
      </c>
      <c r="U3528" s="9">
        <f t="shared" si="273"/>
        <v>571</v>
      </c>
      <c r="V3528" s="2" t="s">
        <v>34</v>
      </c>
      <c r="W3528" s="10">
        <f t="shared" si="274"/>
        <v>0.05</v>
      </c>
    </row>
    <row r="3529" spans="1:23" x14ac:dyDescent="0.25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VLOOKUP(F3529:F8334,'Customer Info'!A:B,2,0)</f>
        <v>John</v>
      </c>
      <c r="H3529" s="6" t="str">
        <f>VLOOKUP($F$10:$F$4815,'Customer Info'!$A$1:$C$501,3,0)</f>
        <v>Castell</v>
      </c>
      <c r="I3529" s="6" t="str">
        <f>VLOOKUP($F$10:$F$4815,'Customer Info'!$A$1:$E$501,5,0)</f>
        <v>Jakarta</v>
      </c>
      <c r="J3529" s="2" t="s">
        <v>1001</v>
      </c>
      <c r="K3529" s="7" t="str">
        <f>VLOOKUP($J:$J,'Product Details'!$B:$C,2,0)</f>
        <v>Office_Supplies</v>
      </c>
      <c r="L3529" s="7" t="str">
        <f>VLOOKUP($J:$J,'Product Details'!$B:$D,3,0)</f>
        <v>Art</v>
      </c>
      <c r="M3529" s="7"/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3270</v>
      </c>
      <c r="S3529" s="2">
        <v>94</v>
      </c>
      <c r="T3529" s="9">
        <f t="shared" si="272"/>
        <v>3364</v>
      </c>
      <c r="U3529" s="9">
        <f t="shared" si="273"/>
        <v>218</v>
      </c>
      <c r="V3529" s="2" t="s">
        <v>34</v>
      </c>
      <c r="W3529" s="10">
        <f t="shared" si="274"/>
        <v>0.02</v>
      </c>
    </row>
    <row r="3530" spans="1:23" x14ac:dyDescent="0.25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VLOOKUP(F3530:F8335,'Customer Info'!A:B,2,0)</f>
        <v>William</v>
      </c>
      <c r="H3530" s="6" t="str">
        <f>VLOOKUP($F$10:$F$4815,'Customer Info'!$A$1:$C$501,3,0)</f>
        <v>Brown</v>
      </c>
      <c r="I3530" s="6" t="str">
        <f>VLOOKUP($F$10:$F$4815,'Customer Info'!$A$1:$E$501,5,0)</f>
        <v>Denpasar</v>
      </c>
      <c r="J3530" s="2" t="s">
        <v>156</v>
      </c>
      <c r="K3530" s="7" t="str">
        <f>VLOOKUP($J:$J,'Product Details'!$B:$C,2,0)</f>
        <v>Office_Supplies</v>
      </c>
      <c r="L3530" s="7" t="str">
        <f>VLOOKUP($J:$J,'Product Details'!$B:$D,3,0)</f>
        <v>Envelopes</v>
      </c>
      <c r="M3530" s="7"/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1305</v>
      </c>
      <c r="S3530" s="2">
        <v>98</v>
      </c>
      <c r="T3530" s="9">
        <f t="shared" si="272"/>
        <v>1403</v>
      </c>
      <c r="U3530" s="9">
        <f t="shared" si="273"/>
        <v>206</v>
      </c>
      <c r="V3530" s="2" t="s">
        <v>34</v>
      </c>
      <c r="W3530" s="10">
        <f t="shared" si="274"/>
        <v>0.02</v>
      </c>
    </row>
    <row r="3531" spans="1:23" x14ac:dyDescent="0.25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VLOOKUP(F3531:F8336,'Customer Info'!A:B,2,0)</f>
        <v>Tony</v>
      </c>
      <c r="H3531" s="6" t="str">
        <f>VLOOKUP($F$10:$F$4815,'Customer Info'!$A$1:$C$501,3,0)</f>
        <v>Sayre</v>
      </c>
      <c r="I3531" s="6" t="str">
        <f>VLOOKUP($F$10:$F$4815,'Customer Info'!$A$1:$E$501,5,0)</f>
        <v>Jakarta</v>
      </c>
      <c r="J3531" s="2" t="s">
        <v>221</v>
      </c>
      <c r="K3531" s="7" t="str">
        <f>VLOOKUP($J:$J,'Product Details'!$B:$C,2,0)</f>
        <v>Office_Supplies</v>
      </c>
      <c r="L3531" s="7" t="str">
        <f>VLOOKUP($J:$J,'Product Details'!$B:$D,3,0)</f>
        <v>Storage</v>
      </c>
      <c r="M3531" s="7"/>
      <c r="N3531" s="2">
        <v>1372</v>
      </c>
      <c r="O3531" s="2">
        <v>1308</v>
      </c>
      <c r="P3531" s="2">
        <v>4</v>
      </c>
      <c r="Q3531" s="8">
        <f t="shared" ref="Q3531:Q3594" si="275">O3531*P3531</f>
        <v>5232</v>
      </c>
      <c r="R3531" s="8">
        <f t="shared" ref="R3531:R3594" si="276">N3531*P3531</f>
        <v>5488</v>
      </c>
      <c r="S3531" s="2">
        <v>99</v>
      </c>
      <c r="T3531" s="9">
        <f t="shared" ref="T3531:T3594" si="277">R3531+S3531</f>
        <v>5587</v>
      </c>
      <c r="U3531" s="9">
        <f t="shared" ref="U3531:U3594" si="278">T3531-Q3531</f>
        <v>355</v>
      </c>
      <c r="V3531" s="2" t="s">
        <v>34</v>
      </c>
      <c r="W3531" s="10">
        <f t="shared" ref="W3531:W3594" si="279">VLOOKUP(T:T,$X$1:$Y$7, 2, TRUE)</f>
        <v>0.05</v>
      </c>
    </row>
    <row r="3532" spans="1:23" x14ac:dyDescent="0.25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VLOOKUP(F3532:F8337,'Customer Info'!A:B,2,0)</f>
        <v>Duane</v>
      </c>
      <c r="H3532" s="6" t="str">
        <f>VLOOKUP($F$10:$F$4815,'Customer Info'!$A$1:$C$501,3,0)</f>
        <v>Huffman</v>
      </c>
      <c r="I3532" s="6" t="str">
        <f>VLOOKUP($F$10:$F$4815,'Customer Info'!$A$1:$E$501,5,0)</f>
        <v>Jakarta</v>
      </c>
      <c r="J3532" s="2" t="s">
        <v>57</v>
      </c>
      <c r="K3532" s="7" t="str">
        <f>VLOOKUP($J:$J,'Product Details'!$B:$C,2,0)</f>
        <v>Technology</v>
      </c>
      <c r="L3532" s="7" t="str">
        <f>VLOOKUP($J:$J,'Product Details'!$B:$D,3,0)</f>
        <v>Accessories</v>
      </c>
      <c r="M3532" s="7"/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">
        <v>60</v>
      </c>
      <c r="T3532" s="9">
        <f t="shared" si="277"/>
        <v>2776</v>
      </c>
      <c r="U3532" s="9">
        <f t="shared" si="278"/>
        <v>160</v>
      </c>
      <c r="V3532" s="2" t="s">
        <v>64</v>
      </c>
      <c r="W3532" s="10">
        <f t="shared" si="279"/>
        <v>0.02</v>
      </c>
    </row>
    <row r="3533" spans="1:23" x14ac:dyDescent="0.25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VLOOKUP(F3533:F8338,'Customer Info'!A:B,2,0)</f>
        <v>Trudy</v>
      </c>
      <c r="H3533" s="6" t="str">
        <f>VLOOKUP($F$10:$F$4815,'Customer Info'!$A$1:$C$501,3,0)</f>
        <v>Glocke</v>
      </c>
      <c r="I3533" s="6" t="str">
        <f>VLOOKUP($F$10:$F$4815,'Customer Info'!$A$1:$E$501,5,0)</f>
        <v>Huaiyin</v>
      </c>
      <c r="J3533" s="2" t="s">
        <v>500</v>
      </c>
      <c r="K3533" s="7" t="str">
        <f>VLOOKUP($J:$J,'Product Details'!$B:$C,2,0)</f>
        <v>Furniture</v>
      </c>
      <c r="L3533" s="7" t="str">
        <f>VLOOKUP($J:$J,'Product Details'!$B:$D,3,0)</f>
        <v>Tables</v>
      </c>
      <c r="M3533" s="7"/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">
        <v>30</v>
      </c>
      <c r="T3533" s="9">
        <f t="shared" si="277"/>
        <v>1158</v>
      </c>
      <c r="U3533" s="9">
        <f t="shared" si="278"/>
        <v>110</v>
      </c>
      <c r="V3533" s="2" t="s">
        <v>64</v>
      </c>
      <c r="W3533" s="10">
        <f t="shared" si="279"/>
        <v>0.02</v>
      </c>
    </row>
    <row r="3534" spans="1:23" x14ac:dyDescent="0.25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VLOOKUP(F3534:F8339,'Customer Info'!A:B,2,0)</f>
        <v>Pamela</v>
      </c>
      <c r="H3534" s="6" t="str">
        <f>VLOOKUP($F$10:$F$4815,'Customer Info'!$A$1:$C$501,3,0)</f>
        <v>Coakley</v>
      </c>
      <c r="I3534" s="6" t="str">
        <f>VLOOKUP($F$10:$F$4815,'Customer Info'!$A$1:$E$501,5,0)</f>
        <v>Jakarta</v>
      </c>
      <c r="J3534" s="2" t="s">
        <v>1051</v>
      </c>
      <c r="K3534" s="7" t="str">
        <f>VLOOKUP($J:$J,'Product Details'!$B:$C,2,0)</f>
        <v>Technology</v>
      </c>
      <c r="L3534" s="7" t="str">
        <f>VLOOKUP($J:$J,'Product Details'!$B:$D,3,0)</f>
        <v>Copiers</v>
      </c>
      <c r="M3534" s="7"/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">
        <v>36</v>
      </c>
      <c r="T3534" s="9">
        <f t="shared" si="277"/>
        <v>9234</v>
      </c>
      <c r="U3534" s="9">
        <f t="shared" si="278"/>
        <v>798</v>
      </c>
      <c r="V3534" s="2" t="s">
        <v>64</v>
      </c>
      <c r="W3534" s="10">
        <f t="shared" si="279"/>
        <v>0.05</v>
      </c>
    </row>
    <row r="3535" spans="1:23" x14ac:dyDescent="0.25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VLOOKUP(F3535:F8340,'Customer Info'!A:B,2,0)</f>
        <v>Ed</v>
      </c>
      <c r="H3535" s="6" t="str">
        <f>VLOOKUP($F$10:$F$4815,'Customer Info'!$A$1:$C$501,3,0)</f>
        <v>Braxton</v>
      </c>
      <c r="I3535" s="6" t="str">
        <f>VLOOKUP($F$10:$F$4815,'Customer Info'!$A$1:$E$501,5,0)</f>
        <v>Bhatpara</v>
      </c>
      <c r="J3535" s="2" t="s">
        <v>425</v>
      </c>
      <c r="K3535" s="7" t="str">
        <f>VLOOKUP($J:$J,'Product Details'!$B:$C,2,0)</f>
        <v>Office_Supplies</v>
      </c>
      <c r="L3535" s="7" t="str">
        <f>VLOOKUP($J:$J,'Product Details'!$B:$D,3,0)</f>
        <v>Supplies</v>
      </c>
      <c r="M3535" s="7"/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">
        <v>22</v>
      </c>
      <c r="T3535" s="9">
        <f t="shared" si="277"/>
        <v>6973</v>
      </c>
      <c r="U3535" s="9">
        <f t="shared" si="278"/>
        <v>353</v>
      </c>
      <c r="V3535" s="2" t="s">
        <v>64</v>
      </c>
      <c r="W3535" s="10">
        <f t="shared" si="279"/>
        <v>0.05</v>
      </c>
    </row>
    <row r="3536" spans="1:23" x14ac:dyDescent="0.25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VLOOKUP(F3536:F8341,'Customer Info'!A:B,2,0)</f>
        <v>Darren</v>
      </c>
      <c r="H3536" s="6" t="str">
        <f>VLOOKUP($F$10:$F$4815,'Customer Info'!$A$1:$C$501,3,0)</f>
        <v>Koutras</v>
      </c>
      <c r="I3536" s="6" t="str">
        <f>VLOOKUP($F$10:$F$4815,'Customer Info'!$A$1:$E$501,5,0)</f>
        <v>Pune</v>
      </c>
      <c r="J3536" s="2" t="s">
        <v>263</v>
      </c>
      <c r="K3536" s="7" t="str">
        <f>VLOOKUP($J:$J,'Product Details'!$B:$C,2,0)</f>
        <v>Furniture</v>
      </c>
      <c r="L3536" s="7" t="str">
        <f>VLOOKUP($J:$J,'Product Details'!$B:$D,3,0)</f>
        <v>Chairs</v>
      </c>
      <c r="M3536" s="7"/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">
        <v>94</v>
      </c>
      <c r="T3536" s="9">
        <f t="shared" si="277"/>
        <v>3242</v>
      </c>
      <c r="U3536" s="9">
        <f t="shared" si="278"/>
        <v>492</v>
      </c>
      <c r="V3536" s="2" t="s">
        <v>34</v>
      </c>
      <c r="W3536" s="10">
        <f t="shared" si="279"/>
        <v>0.02</v>
      </c>
    </row>
    <row r="3537" spans="1:23" x14ac:dyDescent="0.25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VLOOKUP(F3537:F8342,'Customer Info'!A:B,2,0)</f>
        <v>Rick</v>
      </c>
      <c r="H3537" s="6" t="str">
        <f>VLOOKUP($F$10:$F$4815,'Customer Info'!$A$1:$C$501,3,0)</f>
        <v>Reed</v>
      </c>
      <c r="I3537" s="6" t="str">
        <f>VLOOKUP($F$10:$F$4815,'Customer Info'!$A$1:$E$501,5,0)</f>
        <v>Lucknow</v>
      </c>
      <c r="J3537" s="2" t="s">
        <v>415</v>
      </c>
      <c r="K3537" s="7" t="str">
        <f>VLOOKUP($J:$J,'Product Details'!$B:$C,2,0)</f>
        <v>Furniture</v>
      </c>
      <c r="L3537" s="7" t="str">
        <f>VLOOKUP($J:$J,'Product Details'!$B:$D,3,0)</f>
        <v>Furnishings</v>
      </c>
      <c r="M3537" s="7"/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">
        <v>73</v>
      </c>
      <c r="T3537" s="9">
        <f t="shared" si="277"/>
        <v>43503</v>
      </c>
      <c r="U3537" s="9">
        <f t="shared" si="278"/>
        <v>3328</v>
      </c>
      <c r="V3537" s="2" t="s">
        <v>34</v>
      </c>
      <c r="W3537" s="10">
        <f t="shared" si="279"/>
        <v>7.0000000000000007E-2</v>
      </c>
    </row>
    <row r="3538" spans="1:23" x14ac:dyDescent="0.25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VLOOKUP(F3538:F8343,'Customer Info'!A:B,2,0)</f>
        <v>Brad</v>
      </c>
      <c r="H3538" s="6" t="str">
        <f>VLOOKUP($F$10:$F$4815,'Customer Info'!$A$1:$C$501,3,0)</f>
        <v>Thomas</v>
      </c>
      <c r="I3538" s="6" t="str">
        <f>VLOOKUP($F$10:$F$4815,'Customer Info'!$A$1:$E$501,5,0)</f>
        <v>Udaipur</v>
      </c>
      <c r="J3538" s="2" t="s">
        <v>841</v>
      </c>
      <c r="K3538" s="7" t="str">
        <f>VLOOKUP($J:$J,'Product Details'!$B:$C,2,0)</f>
        <v>Office_Supplies</v>
      </c>
      <c r="L3538" s="7" t="str">
        <f>VLOOKUP($J:$J,'Product Details'!$B:$D,3,0)</f>
        <v>Envelopes</v>
      </c>
      <c r="M3538" s="7"/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">
        <v>10</v>
      </c>
      <c r="T3538" s="9">
        <f t="shared" si="277"/>
        <v>654</v>
      </c>
      <c r="U3538" s="9">
        <f t="shared" si="278"/>
        <v>80</v>
      </c>
      <c r="V3538" s="2" t="s">
        <v>31</v>
      </c>
      <c r="W3538" s="10">
        <f t="shared" si="279"/>
        <v>0.02</v>
      </c>
    </row>
    <row r="3539" spans="1:23" x14ac:dyDescent="0.25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VLOOKUP(F3539:F8344,'Customer Info'!A:B,2,0)</f>
        <v>Dan</v>
      </c>
      <c r="H3539" s="6" t="str">
        <f>VLOOKUP($F$10:$F$4815,'Customer Info'!$A$1:$C$501,3,0)</f>
        <v>Campbell</v>
      </c>
      <c r="I3539" s="6" t="str">
        <f>VLOOKUP($F$10:$F$4815,'Customer Info'!$A$1:$E$501,5,0)</f>
        <v>Perth</v>
      </c>
      <c r="J3539" s="2" t="s">
        <v>184</v>
      </c>
      <c r="K3539" s="7" t="str">
        <f>VLOOKUP($J:$J,'Product Details'!$B:$C,2,0)</f>
        <v>Furniture</v>
      </c>
      <c r="L3539" s="7" t="str">
        <f>VLOOKUP($J:$J,'Product Details'!$B:$D,3,0)</f>
        <v>Tables</v>
      </c>
      <c r="M3539" s="7"/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">
        <v>97</v>
      </c>
      <c r="T3539" s="9">
        <f t="shared" si="277"/>
        <v>4954</v>
      </c>
      <c r="U3539" s="9">
        <f t="shared" si="278"/>
        <v>628</v>
      </c>
      <c r="V3539" s="2" t="s">
        <v>31</v>
      </c>
      <c r="W3539" s="10">
        <f t="shared" si="279"/>
        <v>0.02</v>
      </c>
    </row>
    <row r="3540" spans="1:23" x14ac:dyDescent="0.25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VLOOKUP(F3540:F8345,'Customer Info'!A:B,2,0)</f>
        <v>Catherine</v>
      </c>
      <c r="H3540" s="6" t="str">
        <f>VLOOKUP($F$10:$F$4815,'Customer Info'!$A$1:$C$501,3,0)</f>
        <v>Glotzbach</v>
      </c>
      <c r="I3540" s="6" t="str">
        <f>VLOOKUP($F$10:$F$4815,'Customer Info'!$A$1:$E$501,5,0)</f>
        <v>Bochum</v>
      </c>
      <c r="J3540" s="2" t="s">
        <v>81</v>
      </c>
      <c r="K3540" s="7" t="str">
        <f>VLOOKUP($J:$J,'Product Details'!$B:$C,2,0)</f>
        <v>Technology</v>
      </c>
      <c r="L3540" s="7" t="str">
        <f>VLOOKUP($J:$J,'Product Details'!$B:$D,3,0)</f>
        <v>Phones</v>
      </c>
      <c r="M3540" s="7"/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">
        <v>10</v>
      </c>
      <c r="T3540" s="9">
        <f t="shared" si="277"/>
        <v>102</v>
      </c>
      <c r="U3540" s="9">
        <f t="shared" si="278"/>
        <v>20</v>
      </c>
      <c r="V3540" s="2" t="s">
        <v>34</v>
      </c>
      <c r="W3540" s="10">
        <f t="shared" si="279"/>
        <v>0.02</v>
      </c>
    </row>
    <row r="3541" spans="1:23" x14ac:dyDescent="0.25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VLOOKUP(F3541:F8346,'Customer Info'!A:B,2,0)</f>
        <v>Kelly</v>
      </c>
      <c r="H3541" s="6" t="str">
        <f>VLOOKUP($F$10:$F$4815,'Customer Info'!$A$1:$C$501,3,0)</f>
        <v>Williams</v>
      </c>
      <c r="I3541" s="6" t="str">
        <f>VLOOKUP($F$10:$F$4815,'Customer Info'!$A$1:$E$501,5,0)</f>
        <v>Sydney</v>
      </c>
      <c r="J3541" s="2" t="s">
        <v>399</v>
      </c>
      <c r="K3541" s="7" t="str">
        <f>VLOOKUP($J:$J,'Product Details'!$B:$C,2,0)</f>
        <v>Office_Supplies</v>
      </c>
      <c r="L3541" s="7" t="str">
        <f>VLOOKUP($J:$J,'Product Details'!$B:$D,3,0)</f>
        <v>Art</v>
      </c>
      <c r="M3541" s="7"/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">
        <v>39</v>
      </c>
      <c r="T3541" s="9">
        <f t="shared" si="277"/>
        <v>8631</v>
      </c>
      <c r="U3541" s="9">
        <f t="shared" si="278"/>
        <v>369</v>
      </c>
      <c r="V3541" s="2" t="s">
        <v>34</v>
      </c>
      <c r="W3541" s="10">
        <f t="shared" si="279"/>
        <v>0.05</v>
      </c>
    </row>
    <row r="3542" spans="1:23" x14ac:dyDescent="0.25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VLOOKUP(F3542:F8347,'Customer Info'!A:B,2,0)</f>
        <v>Randy</v>
      </c>
      <c r="H3542" s="6" t="str">
        <f>VLOOKUP($F$10:$F$4815,'Customer Info'!$A$1:$C$501,3,0)</f>
        <v>Ferguson</v>
      </c>
      <c r="I3542" s="6" t="str">
        <f>VLOOKUP($F$10:$F$4815,'Customer Info'!$A$1:$E$501,5,0)</f>
        <v>Adelaide</v>
      </c>
      <c r="J3542" s="2" t="s">
        <v>633</v>
      </c>
      <c r="K3542" s="7" t="str">
        <f>VLOOKUP($J:$J,'Product Details'!$B:$C,2,0)</f>
        <v>Office_Supplies</v>
      </c>
      <c r="L3542" s="7" t="str">
        <f>VLOOKUP($J:$J,'Product Details'!$B:$D,3,0)</f>
        <v>Appliances</v>
      </c>
      <c r="M3542" s="7"/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">
        <v>96</v>
      </c>
      <c r="T3542" s="9">
        <f t="shared" si="277"/>
        <v>9008</v>
      </c>
      <c r="U3542" s="9">
        <f t="shared" si="278"/>
        <v>436</v>
      </c>
      <c r="V3542" s="2" t="s">
        <v>64</v>
      </c>
      <c r="W3542" s="10">
        <f t="shared" si="279"/>
        <v>0.05</v>
      </c>
    </row>
    <row r="3543" spans="1:23" x14ac:dyDescent="0.25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VLOOKUP(F3543:F8348,'Customer Info'!A:B,2,0)</f>
        <v>Steve</v>
      </c>
      <c r="H3543" s="6" t="str">
        <f>VLOOKUP($F$10:$F$4815,'Customer Info'!$A$1:$C$501,3,0)</f>
        <v>Nguyen</v>
      </c>
      <c r="I3543" s="6" t="str">
        <f>VLOOKUP($F$10:$F$4815,'Customer Info'!$A$1:$E$501,5,0)</f>
        <v>Delhi</v>
      </c>
      <c r="J3543" s="2" t="s">
        <v>1143</v>
      </c>
      <c r="K3543" s="7" t="str">
        <f>VLOOKUP($J:$J,'Product Details'!$B:$C,2,0)</f>
        <v>Furniture</v>
      </c>
      <c r="L3543" s="7" t="str">
        <f>VLOOKUP($J:$J,'Product Details'!$B:$D,3,0)</f>
        <v>Bookcases</v>
      </c>
      <c r="M3543" s="7"/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">
        <v>46</v>
      </c>
      <c r="T3543" s="9">
        <f t="shared" si="277"/>
        <v>1981</v>
      </c>
      <c r="U3543" s="9">
        <f t="shared" si="278"/>
        <v>286</v>
      </c>
      <c r="V3543" s="2" t="s">
        <v>31</v>
      </c>
      <c r="W3543" s="10">
        <f t="shared" si="279"/>
        <v>0.02</v>
      </c>
    </row>
    <row r="3544" spans="1:23" x14ac:dyDescent="0.25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VLOOKUP(F3544:F8349,'Customer Info'!A:B,2,0)</f>
        <v>Harry</v>
      </c>
      <c r="H3544" s="6" t="str">
        <f>VLOOKUP($F$10:$F$4815,'Customer Info'!$A$1:$C$501,3,0)</f>
        <v>Marie</v>
      </c>
      <c r="I3544" s="6" t="str">
        <f>VLOOKUP($F$10:$F$4815,'Customer Info'!$A$1:$E$501,5,0)</f>
        <v>Mataram</v>
      </c>
      <c r="J3544" s="2" t="s">
        <v>178</v>
      </c>
      <c r="K3544" s="7" t="str">
        <f>VLOOKUP($J:$J,'Product Details'!$B:$C,2,0)</f>
        <v>Technology</v>
      </c>
      <c r="L3544" s="7" t="str">
        <f>VLOOKUP($J:$J,'Product Details'!$B:$D,3,0)</f>
        <v>Accessories</v>
      </c>
      <c r="M3544" s="7"/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">
        <v>98</v>
      </c>
      <c r="T3544" s="9">
        <f t="shared" si="277"/>
        <v>8546</v>
      </c>
      <c r="U3544" s="9">
        <f t="shared" si="278"/>
        <v>724</v>
      </c>
      <c r="V3544" s="2" t="s">
        <v>64</v>
      </c>
      <c r="W3544" s="10">
        <f t="shared" si="279"/>
        <v>0.05</v>
      </c>
    </row>
    <row r="3545" spans="1:23" x14ac:dyDescent="0.25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VLOOKUP(F3545:F8350,'Customer Info'!A:B,2,0)</f>
        <v>Robert</v>
      </c>
      <c r="H3545" s="6" t="str">
        <f>VLOOKUP($F$10:$F$4815,'Customer Info'!$A$1:$C$501,3,0)</f>
        <v>Dilbeck</v>
      </c>
      <c r="I3545" s="6" t="str">
        <f>VLOOKUP($F$10:$F$4815,'Customer Info'!$A$1:$E$501,5,0)</f>
        <v>Melton</v>
      </c>
      <c r="J3545" s="2" t="s">
        <v>374</v>
      </c>
      <c r="K3545" s="7" t="str">
        <f>VLOOKUP($J:$J,'Product Details'!$B:$C,2,0)</f>
        <v>Furniture</v>
      </c>
      <c r="L3545" s="7" t="str">
        <f>VLOOKUP($J:$J,'Product Details'!$B:$D,3,0)</f>
        <v>Chairs</v>
      </c>
      <c r="M3545" s="7"/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">
        <v>67</v>
      </c>
      <c r="T3545" s="9">
        <f t="shared" si="277"/>
        <v>5029</v>
      </c>
      <c r="U3545" s="9">
        <f t="shared" si="278"/>
        <v>301</v>
      </c>
      <c r="V3545" s="2" t="s">
        <v>34</v>
      </c>
      <c r="W3545" s="10">
        <f t="shared" si="279"/>
        <v>0.05</v>
      </c>
    </row>
    <row r="3546" spans="1:23" x14ac:dyDescent="0.25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VLOOKUP(F3546:F8351,'Customer Info'!A:B,2,0)</f>
        <v>Carol</v>
      </c>
      <c r="H3546" s="6" t="str">
        <f>VLOOKUP($F$10:$F$4815,'Customer Info'!$A$1:$C$501,3,0)</f>
        <v>Adams</v>
      </c>
      <c r="I3546" s="6" t="str">
        <f>VLOOKUP($F$10:$F$4815,'Customer Info'!$A$1:$E$501,5,0)</f>
        <v>Cairns</v>
      </c>
      <c r="J3546" s="2" t="s">
        <v>284</v>
      </c>
      <c r="K3546" s="7" t="str">
        <f>VLOOKUP($J:$J,'Product Details'!$B:$C,2,0)</f>
        <v>Furniture</v>
      </c>
      <c r="L3546" s="7" t="str">
        <f>VLOOKUP($J:$J,'Product Details'!$B:$D,3,0)</f>
        <v>Chairs</v>
      </c>
      <c r="M3546" s="7"/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">
        <v>38</v>
      </c>
      <c r="T3546" s="9">
        <f t="shared" si="277"/>
        <v>4277</v>
      </c>
      <c r="U3546" s="9">
        <f t="shared" si="278"/>
        <v>275</v>
      </c>
      <c r="V3546" s="2" t="s">
        <v>34</v>
      </c>
      <c r="W3546" s="10">
        <f t="shared" si="279"/>
        <v>0.02</v>
      </c>
    </row>
    <row r="3547" spans="1:23" x14ac:dyDescent="0.25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VLOOKUP(F3547:F8352,'Customer Info'!A:B,2,0)</f>
        <v>Sam</v>
      </c>
      <c r="H3547" s="6" t="str">
        <f>VLOOKUP($F$10:$F$4815,'Customer Info'!$A$1:$C$501,3,0)</f>
        <v>Zeldin</v>
      </c>
      <c r="I3547" s="6" t="str">
        <f>VLOOKUP($F$10:$F$4815,'Customer Info'!$A$1:$E$501,5,0)</f>
        <v>Yanji</v>
      </c>
      <c r="J3547" s="2" t="s">
        <v>515</v>
      </c>
      <c r="K3547" s="7" t="str">
        <f>VLOOKUP($J:$J,'Product Details'!$B:$C,2,0)</f>
        <v>Technology</v>
      </c>
      <c r="L3547" s="7" t="str">
        <f>VLOOKUP($J:$J,'Product Details'!$B:$D,3,0)</f>
        <v>Accessories</v>
      </c>
      <c r="M3547" s="7"/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15728</v>
      </c>
      <c r="S3547" s="2">
        <v>56</v>
      </c>
      <c r="T3547" s="9">
        <f t="shared" si="277"/>
        <v>15784</v>
      </c>
      <c r="U3547" s="9">
        <f t="shared" si="278"/>
        <v>658</v>
      </c>
      <c r="V3547" s="2" t="s">
        <v>64</v>
      </c>
      <c r="W3547" s="10">
        <f t="shared" si="279"/>
        <v>0.05</v>
      </c>
    </row>
    <row r="3548" spans="1:23" x14ac:dyDescent="0.25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VLOOKUP(F3548:F8353,'Customer Info'!A:B,2,0)</f>
        <v>Aaron</v>
      </c>
      <c r="H3548" s="6" t="str">
        <f>VLOOKUP($F$10:$F$4815,'Customer Info'!$A$1:$C$501,3,0)</f>
        <v>Smayling</v>
      </c>
      <c r="I3548" s="6" t="str">
        <f>VLOOKUP($F$10:$F$4815,'Customer Info'!$A$1:$E$501,5,0)</f>
        <v>Port Macquarie</v>
      </c>
      <c r="J3548" s="2" t="s">
        <v>493</v>
      </c>
      <c r="K3548" s="7" t="str">
        <f>VLOOKUP($J:$J,'Product Details'!$B:$C,2,0)</f>
        <v>Office_Supplies</v>
      </c>
      <c r="L3548" s="7" t="str">
        <f>VLOOKUP($J:$J,'Product Details'!$B:$D,3,0)</f>
        <v>Binders</v>
      </c>
      <c r="M3548" s="7"/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186</v>
      </c>
      <c r="S3548" s="2">
        <v>10</v>
      </c>
      <c r="T3548" s="9">
        <f t="shared" si="277"/>
        <v>196</v>
      </c>
      <c r="U3548" s="9">
        <f t="shared" si="278"/>
        <v>22</v>
      </c>
      <c r="V3548" s="2" t="s">
        <v>31</v>
      </c>
      <c r="W3548" s="10">
        <f t="shared" si="279"/>
        <v>0.02</v>
      </c>
    </row>
    <row r="3549" spans="1:23" x14ac:dyDescent="0.25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VLOOKUP(F3549:F8354,'Customer Info'!A:B,2,0)</f>
        <v>Dana</v>
      </c>
      <c r="H3549" s="6" t="str">
        <f>VLOOKUP($F$10:$F$4815,'Customer Info'!$A$1:$C$501,3,0)</f>
        <v>Kaydos</v>
      </c>
      <c r="I3549" s="6" t="str">
        <f>VLOOKUP($F$10:$F$4815,'Customer Info'!$A$1:$E$501,5,0)</f>
        <v>Nagercoil</v>
      </c>
      <c r="J3549" s="2" t="s">
        <v>181</v>
      </c>
      <c r="K3549" s="7" t="str">
        <f>VLOOKUP($J:$J,'Product Details'!$B:$C,2,0)</f>
        <v>Furniture</v>
      </c>
      <c r="L3549" s="7" t="str">
        <f>VLOOKUP($J:$J,'Product Details'!$B:$D,3,0)</f>
        <v>Tables</v>
      </c>
      <c r="M3549" s="7"/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147972</v>
      </c>
      <c r="S3549" s="2">
        <v>93</v>
      </c>
      <c r="T3549" s="9">
        <f t="shared" si="277"/>
        <v>148065</v>
      </c>
      <c r="U3549" s="9">
        <f t="shared" si="278"/>
        <v>9699</v>
      </c>
      <c r="V3549" s="2" t="s">
        <v>34</v>
      </c>
      <c r="W3549" s="10">
        <f t="shared" si="279"/>
        <v>0.12</v>
      </c>
    </row>
    <row r="3550" spans="1:23" x14ac:dyDescent="0.25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VLOOKUP(F3550:F8355,'Customer Info'!A:B,2,0)</f>
        <v>Beth</v>
      </c>
      <c r="H3550" s="6" t="str">
        <f>VLOOKUP($F$10:$F$4815,'Customer Info'!$A$1:$C$501,3,0)</f>
        <v>Thompson</v>
      </c>
      <c r="I3550" s="6" t="str">
        <f>VLOOKUP($F$10:$F$4815,'Customer Info'!$A$1:$E$501,5,0)</f>
        <v>Lohne</v>
      </c>
      <c r="J3550" s="2" t="s">
        <v>311</v>
      </c>
      <c r="K3550" s="7" t="str">
        <f>VLOOKUP($J:$J,'Product Details'!$B:$C,2,0)</f>
        <v>Technology</v>
      </c>
      <c r="L3550" s="7" t="str">
        <f>VLOOKUP($J:$J,'Product Details'!$B:$D,3,0)</f>
        <v>Copiers</v>
      </c>
      <c r="M3550" s="7"/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525</v>
      </c>
      <c r="S3550" s="2">
        <v>30</v>
      </c>
      <c r="T3550" s="9">
        <f t="shared" si="277"/>
        <v>555</v>
      </c>
      <c r="U3550" s="9">
        <f t="shared" si="278"/>
        <v>69</v>
      </c>
      <c r="V3550" s="2" t="s">
        <v>64</v>
      </c>
      <c r="W3550" s="10">
        <f t="shared" si="279"/>
        <v>0.02</v>
      </c>
    </row>
    <row r="3551" spans="1:23" x14ac:dyDescent="0.25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VLOOKUP(F3551:F8356,'Customer Info'!A:B,2,0)</f>
        <v>Bill</v>
      </c>
      <c r="H3551" s="6" t="str">
        <f>VLOOKUP($F$10:$F$4815,'Customer Info'!$A$1:$C$501,3,0)</f>
        <v>Donatelli</v>
      </c>
      <c r="I3551" s="6" t="str">
        <f>VLOOKUP($F$10:$F$4815,'Customer Info'!$A$1:$E$501,5,0)</f>
        <v>Kamarhati</v>
      </c>
      <c r="J3551" s="2" t="s">
        <v>326</v>
      </c>
      <c r="K3551" s="7" t="str">
        <f>VLOOKUP($J:$J,'Product Details'!$B:$C,2,0)</f>
        <v>Technology</v>
      </c>
      <c r="L3551" s="7" t="str">
        <f>VLOOKUP($J:$J,'Product Details'!$B:$D,3,0)</f>
        <v>Copiers</v>
      </c>
      <c r="M3551" s="7"/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5202</v>
      </c>
      <c r="S3551" s="2">
        <v>20</v>
      </c>
      <c r="T3551" s="9">
        <f t="shared" si="277"/>
        <v>5222</v>
      </c>
      <c r="U3551" s="9">
        <f t="shared" si="278"/>
        <v>116</v>
      </c>
      <c r="V3551" s="2" t="s">
        <v>64</v>
      </c>
      <c r="W3551" s="10">
        <f t="shared" si="279"/>
        <v>0.05</v>
      </c>
    </row>
    <row r="3552" spans="1:23" x14ac:dyDescent="0.25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VLOOKUP(F3552:F8357,'Customer Info'!A:B,2,0)</f>
        <v>Barry</v>
      </c>
      <c r="H3552" s="6" t="str">
        <f>VLOOKUP($F$10:$F$4815,'Customer Info'!$A$1:$C$501,3,0)</f>
        <v>Blumstein</v>
      </c>
      <c r="I3552" s="6" t="str">
        <f>VLOOKUP($F$10:$F$4815,'Customer Info'!$A$1:$E$501,5,0)</f>
        <v>Toowoomba</v>
      </c>
      <c r="J3552" s="2" t="s">
        <v>106</v>
      </c>
      <c r="K3552" s="7" t="str">
        <f>VLOOKUP($J:$J,'Product Details'!$B:$C,2,0)</f>
        <v>Office_Supplies</v>
      </c>
      <c r="L3552" s="7" t="str">
        <f>VLOOKUP($J:$J,'Product Details'!$B:$D,3,0)</f>
        <v>Appliances</v>
      </c>
      <c r="M3552" s="7"/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664</v>
      </c>
      <c r="S3552" s="2">
        <v>35</v>
      </c>
      <c r="T3552" s="9">
        <f t="shared" si="277"/>
        <v>699</v>
      </c>
      <c r="U3552" s="9">
        <f t="shared" si="278"/>
        <v>123</v>
      </c>
      <c r="V3552" s="2" t="s">
        <v>64</v>
      </c>
      <c r="W3552" s="10">
        <f t="shared" si="279"/>
        <v>0.02</v>
      </c>
    </row>
    <row r="3553" spans="1:23" x14ac:dyDescent="0.25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VLOOKUP(F3553:F8358,'Customer Info'!A:B,2,0)</f>
        <v>George</v>
      </c>
      <c r="H3553" s="6" t="str">
        <f>VLOOKUP($F$10:$F$4815,'Customer Info'!$A$1:$C$501,3,0)</f>
        <v>Ashbrook</v>
      </c>
      <c r="I3553" s="6" t="str">
        <f>VLOOKUP($F$10:$F$4815,'Customer Info'!$A$1:$E$501,5,0)</f>
        <v>Jakarta</v>
      </c>
      <c r="J3553" s="2" t="s">
        <v>218</v>
      </c>
      <c r="K3553" s="7" t="str">
        <f>VLOOKUP($J:$J,'Product Details'!$B:$C,2,0)</f>
        <v>Office_Supplies</v>
      </c>
      <c r="L3553" s="7" t="str">
        <f>VLOOKUP($J:$J,'Product Details'!$B:$D,3,0)</f>
        <v>Labels</v>
      </c>
      <c r="M3553" s="7"/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414</v>
      </c>
      <c r="S3553" s="2">
        <v>30</v>
      </c>
      <c r="T3553" s="9">
        <f t="shared" si="277"/>
        <v>444</v>
      </c>
      <c r="U3553" s="9">
        <f t="shared" si="278"/>
        <v>60</v>
      </c>
      <c r="V3553" s="2" t="s">
        <v>64</v>
      </c>
      <c r="W3553" s="10">
        <f t="shared" si="279"/>
        <v>0.02</v>
      </c>
    </row>
    <row r="3554" spans="1:23" x14ac:dyDescent="0.25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VLOOKUP(F3554:F8359,'Customer Info'!A:B,2,0)</f>
        <v>Sarah</v>
      </c>
      <c r="H3554" s="6" t="str">
        <f>VLOOKUP($F$10:$F$4815,'Customer Info'!$A$1:$C$501,3,0)</f>
        <v>Foster</v>
      </c>
      <c r="I3554" s="6" t="str">
        <f>VLOOKUP($F$10:$F$4815,'Customer Info'!$A$1:$E$501,5,0)</f>
        <v>Xianning</v>
      </c>
      <c r="J3554" s="2" t="s">
        <v>402</v>
      </c>
      <c r="K3554" s="7" t="str">
        <f>VLOOKUP($J:$J,'Product Details'!$B:$C,2,0)</f>
        <v>Furniture</v>
      </c>
      <c r="L3554" s="7" t="str">
        <f>VLOOKUP($J:$J,'Product Details'!$B:$D,3,0)</f>
        <v>Bookcases</v>
      </c>
      <c r="M3554" s="7"/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13902</v>
      </c>
      <c r="S3554" s="2">
        <v>30</v>
      </c>
      <c r="T3554" s="9">
        <f t="shared" si="277"/>
        <v>13932</v>
      </c>
      <c r="U3554" s="9">
        <f t="shared" si="278"/>
        <v>692</v>
      </c>
      <c r="V3554" s="2" t="s">
        <v>34</v>
      </c>
      <c r="W3554" s="10">
        <f t="shared" si="279"/>
        <v>0.05</v>
      </c>
    </row>
    <row r="3555" spans="1:23" x14ac:dyDescent="0.25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VLOOKUP(F3555:F8360,'Customer Info'!A:B,2,0)</f>
        <v>Erica</v>
      </c>
      <c r="H3555" s="6" t="str">
        <f>VLOOKUP($F$10:$F$4815,'Customer Info'!$A$1:$C$501,3,0)</f>
        <v>Hackney</v>
      </c>
      <c r="I3555" s="6" t="str">
        <f>VLOOKUP($F$10:$F$4815,'Customer Info'!$A$1:$E$501,5,0)</f>
        <v>Perth</v>
      </c>
      <c r="J3555" s="2" t="s">
        <v>286</v>
      </c>
      <c r="K3555" s="7" t="str">
        <f>VLOOKUP($J:$J,'Product Details'!$B:$C,2,0)</f>
        <v>Technology</v>
      </c>
      <c r="L3555" s="7" t="str">
        <f>VLOOKUP($J:$J,'Product Details'!$B:$D,3,0)</f>
        <v>Phones</v>
      </c>
      <c r="M3555" s="7"/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1320</v>
      </c>
      <c r="S3555" s="2">
        <v>69</v>
      </c>
      <c r="T3555" s="9">
        <f t="shared" si="277"/>
        <v>1389</v>
      </c>
      <c r="U3555" s="9">
        <f t="shared" si="278"/>
        <v>153</v>
      </c>
      <c r="V3555" s="2" t="s">
        <v>72</v>
      </c>
      <c r="W3555" s="10">
        <f t="shared" si="279"/>
        <v>0.02</v>
      </c>
    </row>
    <row r="3556" spans="1:23" x14ac:dyDescent="0.25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VLOOKUP(F3556:F8361,'Customer Info'!A:B,2,0)</f>
        <v>Valerie</v>
      </c>
      <c r="H3556" s="6" t="str">
        <f>VLOOKUP($F$10:$F$4815,'Customer Info'!$A$1:$C$501,3,0)</f>
        <v>Takahito</v>
      </c>
      <c r="I3556" s="6" t="str">
        <f>VLOOKUP($F$10:$F$4815,'Customer Info'!$A$1:$E$501,5,0)</f>
        <v>Surat</v>
      </c>
      <c r="J3556" s="2" t="s">
        <v>698</v>
      </c>
      <c r="K3556" s="7" t="str">
        <f>VLOOKUP($J:$J,'Product Details'!$B:$C,2,0)</f>
        <v>Furniture</v>
      </c>
      <c r="L3556" s="7" t="str">
        <f>VLOOKUP($J:$J,'Product Details'!$B:$D,3,0)</f>
        <v>Chairs</v>
      </c>
      <c r="M3556" s="7"/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474</v>
      </c>
      <c r="S3556" s="2">
        <v>71</v>
      </c>
      <c r="T3556" s="9">
        <f t="shared" si="277"/>
        <v>545</v>
      </c>
      <c r="U3556" s="9">
        <f t="shared" si="278"/>
        <v>102</v>
      </c>
      <c r="V3556" s="2" t="s">
        <v>34</v>
      </c>
      <c r="W3556" s="10">
        <f t="shared" si="279"/>
        <v>0.02</v>
      </c>
    </row>
    <row r="3557" spans="1:23" x14ac:dyDescent="0.25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VLOOKUP(F3557:F8362,'Customer Info'!A:B,2,0)</f>
        <v>Xylona</v>
      </c>
      <c r="H3557" s="6" t="str">
        <f>VLOOKUP($F$10:$F$4815,'Customer Info'!$A$1:$C$501,3,0)</f>
        <v>Preis</v>
      </c>
      <c r="I3557" s="6" t="str">
        <f>VLOOKUP($F$10:$F$4815,'Customer Info'!$A$1:$E$501,5,0)</f>
        <v>Suining</v>
      </c>
      <c r="J3557" s="2" t="s">
        <v>633</v>
      </c>
      <c r="K3557" s="7" t="str">
        <f>VLOOKUP($J:$J,'Product Details'!$B:$C,2,0)</f>
        <v>Office_Supplies</v>
      </c>
      <c r="L3557" s="7" t="str">
        <f>VLOOKUP($J:$J,'Product Details'!$B:$D,3,0)</f>
        <v>Appliances</v>
      </c>
      <c r="M3557" s="7"/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3174</v>
      </c>
      <c r="S3557" s="2">
        <v>58</v>
      </c>
      <c r="T3557" s="9">
        <f t="shared" si="277"/>
        <v>3232</v>
      </c>
      <c r="U3557" s="9">
        <f t="shared" si="278"/>
        <v>376</v>
      </c>
      <c r="V3557" s="2" t="s">
        <v>31</v>
      </c>
      <c r="W3557" s="10">
        <f t="shared" si="279"/>
        <v>0.02</v>
      </c>
    </row>
    <row r="3558" spans="1:23" x14ac:dyDescent="0.25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VLOOKUP(F3558:F8363,'Customer Info'!A:B,2,0)</f>
        <v>Julie</v>
      </c>
      <c r="H3558" s="6" t="str">
        <f>VLOOKUP($F$10:$F$4815,'Customer Info'!$A$1:$C$501,3,0)</f>
        <v>Creighton</v>
      </c>
      <c r="I3558" s="6" t="str">
        <f>VLOOKUP($F$10:$F$4815,'Customer Info'!$A$1:$E$501,5,0)</f>
        <v>Bandung</v>
      </c>
      <c r="J3558" s="2" t="s">
        <v>417</v>
      </c>
      <c r="K3558" s="7" t="str">
        <f>VLOOKUP($J:$J,'Product Details'!$B:$C,2,0)</f>
        <v>Technology</v>
      </c>
      <c r="L3558" s="7" t="str">
        <f>VLOOKUP($J:$J,'Product Details'!$B:$D,3,0)</f>
        <v>Phones</v>
      </c>
      <c r="M3558" s="7"/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28544</v>
      </c>
      <c r="S3558" s="2">
        <v>73</v>
      </c>
      <c r="T3558" s="9">
        <f t="shared" si="277"/>
        <v>28617</v>
      </c>
      <c r="U3558" s="9">
        <f t="shared" si="278"/>
        <v>1913</v>
      </c>
      <c r="V3558" s="2" t="s">
        <v>64</v>
      </c>
      <c r="W3558" s="10">
        <f t="shared" si="279"/>
        <v>7.0000000000000007E-2</v>
      </c>
    </row>
    <row r="3559" spans="1:23" x14ac:dyDescent="0.25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VLOOKUP(F3559:F8364,'Customer Info'!A:B,2,0)</f>
        <v>Cari</v>
      </c>
      <c r="H3559" s="6" t="str">
        <f>VLOOKUP($F$10:$F$4815,'Customer Info'!$A$1:$C$501,3,0)</f>
        <v>Schnelling</v>
      </c>
      <c r="I3559" s="6" t="str">
        <f>VLOOKUP($F$10:$F$4815,'Customer Info'!$A$1:$E$501,5,0)</f>
        <v>Agra</v>
      </c>
      <c r="J3559" s="2" t="s">
        <v>218</v>
      </c>
      <c r="K3559" s="7" t="str">
        <f>VLOOKUP($J:$J,'Product Details'!$B:$C,2,0)</f>
        <v>Office_Supplies</v>
      </c>
      <c r="L3559" s="7" t="str">
        <f>VLOOKUP($J:$J,'Product Details'!$B:$D,3,0)</f>
        <v>Labels</v>
      </c>
      <c r="M3559" s="7"/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8800</v>
      </c>
      <c r="S3559" s="2">
        <v>75</v>
      </c>
      <c r="T3559" s="9">
        <f t="shared" si="277"/>
        <v>8875</v>
      </c>
      <c r="U3559" s="9">
        <f t="shared" si="278"/>
        <v>795</v>
      </c>
      <c r="V3559" s="2" t="s">
        <v>64</v>
      </c>
      <c r="W3559" s="10">
        <f t="shared" si="279"/>
        <v>0.05</v>
      </c>
    </row>
    <row r="3560" spans="1:23" x14ac:dyDescent="0.25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VLOOKUP(F3560:F8365,'Customer Info'!A:B,2,0)</f>
        <v>Victoria</v>
      </c>
      <c r="H3560" s="6" t="str">
        <f>VLOOKUP($F$10:$F$4815,'Customer Info'!$A$1:$C$501,3,0)</f>
        <v>Brennan</v>
      </c>
      <c r="I3560" s="6" t="str">
        <f>VLOOKUP($F$10:$F$4815,'Customer Info'!$A$1:$E$501,5,0)</f>
        <v>Mangalore</v>
      </c>
      <c r="J3560" s="2" t="s">
        <v>51</v>
      </c>
      <c r="K3560" s="7" t="str">
        <f>VLOOKUP($J:$J,'Product Details'!$B:$C,2,0)</f>
        <v>Technology</v>
      </c>
      <c r="L3560" s="7" t="str">
        <f>VLOOKUP($J:$J,'Product Details'!$B:$D,3,0)</f>
        <v>Machines</v>
      </c>
      <c r="M3560" s="7"/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174</v>
      </c>
      <c r="V3560" s="2" t="s">
        <v>31</v>
      </c>
      <c r="W3560" s="10">
        <f t="shared" si="279"/>
        <v>0.02</v>
      </c>
    </row>
    <row r="3561" spans="1:23" x14ac:dyDescent="0.25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VLOOKUP(F3561:F8366,'Customer Info'!A:B,2,0)</f>
        <v>Eugene</v>
      </c>
      <c r="H3561" s="6" t="str">
        <f>VLOOKUP($F$10:$F$4815,'Customer Info'!$A$1:$C$501,3,0)</f>
        <v>Hildebrand</v>
      </c>
      <c r="I3561" s="6" t="str">
        <f>VLOOKUP($F$10:$F$4815,'Customer Info'!$A$1:$E$501,5,0)</f>
        <v>Sindelfingen</v>
      </c>
      <c r="J3561" s="2" t="s">
        <v>762</v>
      </c>
      <c r="K3561" s="7" t="str">
        <f>VLOOKUP($J:$J,'Product Details'!$B:$C,2,0)</f>
        <v>Technology</v>
      </c>
      <c r="L3561" s="7" t="str">
        <f>VLOOKUP($J:$J,'Product Details'!$B:$D,3,0)</f>
        <v>Machines</v>
      </c>
      <c r="M3561" s="7"/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6995</v>
      </c>
      <c r="S3561" s="2">
        <v>58</v>
      </c>
      <c r="T3561" s="9">
        <f t="shared" si="277"/>
        <v>7053</v>
      </c>
      <c r="U3561" s="9">
        <f t="shared" si="278"/>
        <v>388</v>
      </c>
      <c r="V3561" s="2" t="s">
        <v>34</v>
      </c>
      <c r="W3561" s="10">
        <f t="shared" si="279"/>
        <v>0.05</v>
      </c>
    </row>
    <row r="3562" spans="1:23" x14ac:dyDescent="0.25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VLOOKUP(F3562:F8367,'Customer Info'!A:B,2,0)</f>
        <v>Anemone</v>
      </c>
      <c r="H3562" s="6" t="str">
        <f>VLOOKUP($F$10:$F$4815,'Customer Info'!$A$1:$C$501,3,0)</f>
        <v>Ratner</v>
      </c>
      <c r="I3562" s="6" t="str">
        <f>VLOOKUP($F$10:$F$4815,'Customer Info'!$A$1:$E$501,5,0)</f>
        <v>Pune</v>
      </c>
      <c r="J3562" s="2" t="s">
        <v>286</v>
      </c>
      <c r="K3562" s="7" t="str">
        <f>VLOOKUP($J:$J,'Product Details'!$B:$C,2,0)</f>
        <v>Technology</v>
      </c>
      <c r="L3562" s="7" t="str">
        <f>VLOOKUP($J:$J,'Product Details'!$B:$D,3,0)</f>
        <v>Phones</v>
      </c>
      <c r="M3562" s="7"/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450</v>
      </c>
      <c r="S3562" s="2">
        <v>10</v>
      </c>
      <c r="T3562" s="9">
        <f t="shared" si="277"/>
        <v>460</v>
      </c>
      <c r="U3562" s="9">
        <f t="shared" si="278"/>
        <v>55</v>
      </c>
      <c r="V3562" s="2" t="s">
        <v>34</v>
      </c>
      <c r="W3562" s="10">
        <f t="shared" si="279"/>
        <v>0.02</v>
      </c>
    </row>
    <row r="3563" spans="1:23" x14ac:dyDescent="0.25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VLOOKUP(F3563:F8368,'Customer Info'!A:B,2,0)</f>
        <v>Julie</v>
      </c>
      <c r="H3563" s="6" t="str">
        <f>VLOOKUP($F$10:$F$4815,'Customer Info'!$A$1:$C$501,3,0)</f>
        <v>Creighton</v>
      </c>
      <c r="I3563" s="6" t="str">
        <f>VLOOKUP($F$10:$F$4815,'Customer Info'!$A$1:$E$501,5,0)</f>
        <v>Bandung</v>
      </c>
      <c r="J3563" s="2" t="s">
        <v>617</v>
      </c>
      <c r="K3563" s="7" t="str">
        <f>VLOOKUP($J:$J,'Product Details'!$B:$C,2,0)</f>
        <v>Office_Supplies</v>
      </c>
      <c r="L3563" s="7" t="str">
        <f>VLOOKUP($J:$J,'Product Details'!$B:$D,3,0)</f>
        <v>Binders</v>
      </c>
      <c r="M3563" s="7"/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1593</v>
      </c>
      <c r="S3563" s="2">
        <v>25</v>
      </c>
      <c r="T3563" s="9">
        <f t="shared" si="277"/>
        <v>1618</v>
      </c>
      <c r="U3563" s="9">
        <f t="shared" si="278"/>
        <v>157</v>
      </c>
      <c r="V3563" s="2" t="s">
        <v>34</v>
      </c>
      <c r="W3563" s="10">
        <f t="shared" si="279"/>
        <v>0.02</v>
      </c>
    </row>
    <row r="3564" spans="1:23" x14ac:dyDescent="0.25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VLOOKUP(F3564:F8369,'Customer Info'!A:B,2,0)</f>
        <v>Ralph</v>
      </c>
      <c r="H3564" s="6" t="str">
        <f>VLOOKUP($F$10:$F$4815,'Customer Info'!$A$1:$C$501,3,0)</f>
        <v>Kennedy</v>
      </c>
      <c r="I3564" s="6" t="str">
        <f>VLOOKUP($F$10:$F$4815,'Customer Info'!$A$1:$E$501,5,0)</f>
        <v>Perth</v>
      </c>
      <c r="J3564" s="2" t="s">
        <v>573</v>
      </c>
      <c r="K3564" s="7" t="str">
        <f>VLOOKUP($J:$J,'Product Details'!$B:$C,2,0)</f>
        <v>Technology</v>
      </c>
      <c r="L3564" s="7" t="str">
        <f>VLOOKUP($J:$J,'Product Details'!$B:$D,3,0)</f>
        <v>Machines</v>
      </c>
      <c r="M3564" s="7"/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828</v>
      </c>
      <c r="S3564" s="2">
        <v>30</v>
      </c>
      <c r="T3564" s="9">
        <f t="shared" si="277"/>
        <v>858</v>
      </c>
      <c r="U3564" s="9">
        <f t="shared" si="278"/>
        <v>90</v>
      </c>
      <c r="V3564" s="2" t="s">
        <v>34</v>
      </c>
      <c r="W3564" s="10">
        <f t="shared" si="279"/>
        <v>0.02</v>
      </c>
    </row>
    <row r="3565" spans="1:23" x14ac:dyDescent="0.25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VLOOKUP(F3565:F8370,'Customer Info'!A:B,2,0)</f>
        <v>John</v>
      </c>
      <c r="H3565" s="6" t="str">
        <f>VLOOKUP($F$10:$F$4815,'Customer Info'!$A$1:$C$501,3,0)</f>
        <v>Lucas</v>
      </c>
      <c r="I3565" s="6" t="str">
        <f>VLOOKUP($F$10:$F$4815,'Customer Info'!$A$1:$E$501,5,0)</f>
        <v>Beijing</v>
      </c>
      <c r="J3565" s="2" t="s">
        <v>1174</v>
      </c>
      <c r="K3565" s="7" t="str">
        <f>VLOOKUP($J:$J,'Product Details'!$B:$C,2,0)</f>
        <v>Office_Supplies</v>
      </c>
      <c r="L3565" s="7" t="str">
        <f>VLOOKUP($J:$J,'Product Details'!$B:$D,3,0)</f>
        <v>Storage</v>
      </c>
      <c r="M3565" s="7"/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42757</v>
      </c>
      <c r="S3565" s="2">
        <v>54</v>
      </c>
      <c r="T3565" s="9">
        <f t="shared" si="277"/>
        <v>42811</v>
      </c>
      <c r="U3565" s="9">
        <f t="shared" si="278"/>
        <v>2446</v>
      </c>
      <c r="V3565" s="2" t="s">
        <v>34</v>
      </c>
      <c r="W3565" s="10">
        <f t="shared" si="279"/>
        <v>7.0000000000000007E-2</v>
      </c>
    </row>
    <row r="3566" spans="1:23" x14ac:dyDescent="0.25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VLOOKUP(F3566:F8371,'Customer Info'!A:B,2,0)</f>
        <v>Anthony</v>
      </c>
      <c r="H3566" s="6" t="str">
        <f>VLOOKUP($F$10:$F$4815,'Customer Info'!$A$1:$C$501,3,0)</f>
        <v>O'Donnell</v>
      </c>
      <c r="I3566" s="6" t="str">
        <f>VLOOKUP($F$10:$F$4815,'Customer Info'!$A$1:$E$501,5,0)</f>
        <v>Berlin</v>
      </c>
      <c r="J3566" s="2" t="s">
        <v>351</v>
      </c>
      <c r="K3566" s="7" t="str">
        <f>VLOOKUP($J:$J,'Product Details'!$B:$C,2,0)</f>
        <v>Furniture</v>
      </c>
      <c r="L3566" s="7" t="str">
        <f>VLOOKUP($J:$J,'Product Details'!$B:$D,3,0)</f>
        <v>Tables</v>
      </c>
      <c r="M3566" s="7"/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973</v>
      </c>
      <c r="S3566" s="2">
        <v>78</v>
      </c>
      <c r="T3566" s="9">
        <f t="shared" si="277"/>
        <v>1051</v>
      </c>
      <c r="U3566" s="9">
        <f t="shared" si="278"/>
        <v>141</v>
      </c>
      <c r="V3566" s="2" t="s">
        <v>34</v>
      </c>
      <c r="W3566" s="10">
        <f t="shared" si="279"/>
        <v>0.02</v>
      </c>
    </row>
    <row r="3567" spans="1:23" x14ac:dyDescent="0.25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VLOOKUP(F3567:F8372,'Customer Info'!A:B,2,0)</f>
        <v>Steve</v>
      </c>
      <c r="H3567" s="6" t="str">
        <f>VLOOKUP($F$10:$F$4815,'Customer Info'!$A$1:$C$501,3,0)</f>
        <v>Nguyen</v>
      </c>
      <c r="I3567" s="6" t="str">
        <f>VLOOKUP($F$10:$F$4815,'Customer Info'!$A$1:$E$501,5,0)</f>
        <v>Delhi</v>
      </c>
      <c r="J3567" s="2" t="s">
        <v>235</v>
      </c>
      <c r="K3567" s="7" t="str">
        <f>VLOOKUP($J:$J,'Product Details'!$B:$C,2,0)</f>
        <v>Furniture</v>
      </c>
      <c r="L3567" s="7" t="str">
        <f>VLOOKUP($J:$J,'Product Details'!$B:$D,3,0)</f>
        <v>Chairs</v>
      </c>
      <c r="M3567" s="7"/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162</v>
      </c>
      <c r="S3567" s="2">
        <v>10</v>
      </c>
      <c r="T3567" s="9">
        <f t="shared" si="277"/>
        <v>172</v>
      </c>
      <c r="U3567" s="9">
        <f t="shared" si="278"/>
        <v>18</v>
      </c>
      <c r="V3567" s="2" t="s">
        <v>64</v>
      </c>
      <c r="W3567" s="10">
        <f t="shared" si="279"/>
        <v>0.02</v>
      </c>
    </row>
    <row r="3568" spans="1:23" x14ac:dyDescent="0.25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VLOOKUP(F3568:F8373,'Customer Info'!A:B,2,0)</f>
        <v>Vivek</v>
      </c>
      <c r="H3568" s="6" t="str">
        <f>VLOOKUP($F$10:$F$4815,'Customer Info'!$A$1:$C$501,3,0)</f>
        <v>Grady</v>
      </c>
      <c r="I3568" s="6" t="str">
        <f>VLOOKUP($F$10:$F$4815,'Customer Info'!$A$1:$E$501,5,0)</f>
        <v>Shantou</v>
      </c>
      <c r="J3568" s="2" t="s">
        <v>700</v>
      </c>
      <c r="K3568" s="7" t="str">
        <f>VLOOKUP($J:$J,'Product Details'!$B:$C,2,0)</f>
        <v>Technology</v>
      </c>
      <c r="L3568" s="7" t="str">
        <f>VLOOKUP($J:$J,'Product Details'!$B:$D,3,0)</f>
        <v>Accessories</v>
      </c>
      <c r="M3568" s="7"/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15382</v>
      </c>
      <c r="S3568" s="2">
        <v>21</v>
      </c>
      <c r="T3568" s="9">
        <f t="shared" si="277"/>
        <v>15403</v>
      </c>
      <c r="U3568" s="9">
        <f t="shared" si="278"/>
        <v>893</v>
      </c>
      <c r="V3568" s="2" t="s">
        <v>34</v>
      </c>
      <c r="W3568" s="10">
        <f t="shared" si="279"/>
        <v>0.05</v>
      </c>
    </row>
    <row r="3569" spans="1:23" x14ac:dyDescent="0.25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VLOOKUP(F3569:F8374,'Customer Info'!A:B,2,0)</f>
        <v>Thomas</v>
      </c>
      <c r="H3569" s="6" t="str">
        <f>VLOOKUP($F$10:$F$4815,'Customer Info'!$A$1:$C$501,3,0)</f>
        <v>Seio</v>
      </c>
      <c r="I3569" s="6" t="str">
        <f>VLOOKUP($F$10:$F$4815,'Customer Info'!$A$1:$E$501,5,0)</f>
        <v>Melbourne</v>
      </c>
      <c r="J3569" s="2" t="s">
        <v>33</v>
      </c>
      <c r="K3569" s="7" t="str">
        <f>VLOOKUP($J:$J,'Product Details'!$B:$C,2,0)</f>
        <v>Technology</v>
      </c>
      <c r="L3569" s="7" t="str">
        <f>VLOOKUP($J:$J,'Product Details'!$B:$D,3,0)</f>
        <v>Machines</v>
      </c>
      <c r="M3569" s="7"/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2630</v>
      </c>
      <c r="S3569" s="2">
        <v>43</v>
      </c>
      <c r="T3569" s="9">
        <f t="shared" si="277"/>
        <v>2673</v>
      </c>
      <c r="U3569" s="9">
        <f t="shared" si="278"/>
        <v>238</v>
      </c>
      <c r="V3569" s="2" t="s">
        <v>34</v>
      </c>
      <c r="W3569" s="10">
        <f t="shared" si="279"/>
        <v>0.02</v>
      </c>
    </row>
    <row r="3570" spans="1:23" x14ac:dyDescent="0.25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VLOOKUP(F3570:F8375,'Customer Info'!A:B,2,0)</f>
        <v>Tom</v>
      </c>
      <c r="H3570" s="6" t="str">
        <f>VLOOKUP($F$10:$F$4815,'Customer Info'!$A$1:$C$501,3,0)</f>
        <v>Stivers</v>
      </c>
      <c r="I3570" s="6" t="str">
        <f>VLOOKUP($F$10:$F$4815,'Customer Info'!$A$1:$E$501,5,0)</f>
        <v>Thane</v>
      </c>
      <c r="J3570" s="2" t="s">
        <v>595</v>
      </c>
      <c r="K3570" s="7" t="str">
        <f>VLOOKUP($J:$J,'Product Details'!$B:$C,2,0)</f>
        <v>Office_Supplies</v>
      </c>
      <c r="L3570" s="7" t="str">
        <f>VLOOKUP($J:$J,'Product Details'!$B:$D,3,0)</f>
        <v>Art</v>
      </c>
      <c r="M3570" s="7"/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570</v>
      </c>
      <c r="S3570" s="2">
        <v>59</v>
      </c>
      <c r="T3570" s="9">
        <f t="shared" si="277"/>
        <v>629</v>
      </c>
      <c r="U3570" s="9">
        <f t="shared" si="278"/>
        <v>111</v>
      </c>
      <c r="V3570" s="2" t="s">
        <v>64</v>
      </c>
      <c r="W3570" s="10">
        <f t="shared" si="279"/>
        <v>0.02</v>
      </c>
    </row>
    <row r="3571" spans="1:23" x14ac:dyDescent="0.25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VLOOKUP(F3571:F8376,'Customer Info'!A:B,2,0)</f>
        <v>Alice</v>
      </c>
      <c r="H3571" s="6" t="str">
        <f>VLOOKUP($F$10:$F$4815,'Customer Info'!$A$1:$C$501,3,0)</f>
        <v>McCarthy</v>
      </c>
      <c r="I3571" s="6" t="str">
        <f>VLOOKUP($F$10:$F$4815,'Customer Info'!$A$1:$E$501,5,0)</f>
        <v>Berlin</v>
      </c>
      <c r="J3571" s="2" t="s">
        <v>698</v>
      </c>
      <c r="K3571" s="7" t="str">
        <f>VLOOKUP($J:$J,'Product Details'!$B:$C,2,0)</f>
        <v>Furniture</v>
      </c>
      <c r="L3571" s="7" t="str">
        <f>VLOOKUP($J:$J,'Product Details'!$B:$D,3,0)</f>
        <v>Chairs</v>
      </c>
      <c r="M3571" s="7"/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26058</v>
      </c>
      <c r="S3571" s="2">
        <v>76</v>
      </c>
      <c r="T3571" s="9">
        <f t="shared" si="277"/>
        <v>26134</v>
      </c>
      <c r="U3571" s="9">
        <f t="shared" si="278"/>
        <v>2029</v>
      </c>
      <c r="V3571" s="2" t="s">
        <v>34</v>
      </c>
      <c r="W3571" s="10">
        <f t="shared" si="279"/>
        <v>7.0000000000000007E-2</v>
      </c>
    </row>
    <row r="3572" spans="1:23" x14ac:dyDescent="0.25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VLOOKUP(F3572:F8377,'Customer Info'!A:B,2,0)</f>
        <v>Dorothy</v>
      </c>
      <c r="H3572" s="6" t="str">
        <f>VLOOKUP($F$10:$F$4815,'Customer Info'!$A$1:$C$501,3,0)</f>
        <v>Wardle</v>
      </c>
      <c r="I3572" s="6" t="str">
        <f>VLOOKUP($F$10:$F$4815,'Customer Info'!$A$1:$E$501,5,0)</f>
        <v>Sydney</v>
      </c>
      <c r="J3572" s="2" t="s">
        <v>284</v>
      </c>
      <c r="K3572" s="7" t="str">
        <f>VLOOKUP($J:$J,'Product Details'!$B:$C,2,0)</f>
        <v>Furniture</v>
      </c>
      <c r="L3572" s="7" t="str">
        <f>VLOOKUP($J:$J,'Product Details'!$B:$D,3,0)</f>
        <v>Chairs</v>
      </c>
      <c r="M3572" s="7"/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7141</v>
      </c>
      <c r="S3572" s="2">
        <v>39</v>
      </c>
      <c r="T3572" s="9">
        <f t="shared" si="277"/>
        <v>7180</v>
      </c>
      <c r="U3572" s="9">
        <f t="shared" si="278"/>
        <v>639</v>
      </c>
      <c r="V3572" s="2" t="s">
        <v>34</v>
      </c>
      <c r="W3572" s="10">
        <f t="shared" si="279"/>
        <v>0.05</v>
      </c>
    </row>
    <row r="3573" spans="1:23" x14ac:dyDescent="0.25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VLOOKUP(F3573:F8378,'Customer Info'!A:B,2,0)</f>
        <v>Charles</v>
      </c>
      <c r="H3573" s="6" t="str">
        <f>VLOOKUP($F$10:$F$4815,'Customer Info'!$A$1:$C$501,3,0)</f>
        <v>Sheldon</v>
      </c>
      <c r="I3573" s="6" t="str">
        <f>VLOOKUP($F$10:$F$4815,'Customer Info'!$A$1:$E$501,5,0)</f>
        <v>Brisbane</v>
      </c>
      <c r="J3573" s="2" t="s">
        <v>1406</v>
      </c>
      <c r="K3573" s="7" t="str">
        <f>VLOOKUP($J:$J,'Product Details'!$B:$C,2,0)</f>
        <v>Office_Supplies</v>
      </c>
      <c r="L3573" s="7" t="str">
        <f>VLOOKUP($J:$J,'Product Details'!$B:$D,3,0)</f>
        <v>Art</v>
      </c>
      <c r="M3573" s="7"/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9692</v>
      </c>
      <c r="S3573" s="2">
        <v>64</v>
      </c>
      <c r="T3573" s="9">
        <f t="shared" si="277"/>
        <v>9756</v>
      </c>
      <c r="U3573" s="9">
        <f t="shared" si="278"/>
        <v>772</v>
      </c>
      <c r="V3573" s="2" t="s">
        <v>34</v>
      </c>
      <c r="W3573" s="10">
        <f t="shared" si="279"/>
        <v>0.05</v>
      </c>
    </row>
    <row r="3574" spans="1:23" x14ac:dyDescent="0.25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VLOOKUP(F3574:F8379,'Customer Info'!A:B,2,0)</f>
        <v>Thomas</v>
      </c>
      <c r="H3574" s="6" t="str">
        <f>VLOOKUP($F$10:$F$4815,'Customer Info'!$A$1:$C$501,3,0)</f>
        <v>Brumley</v>
      </c>
      <c r="I3574" s="6" t="str">
        <f>VLOOKUP($F$10:$F$4815,'Customer Info'!$A$1:$E$501,5,0)</f>
        <v>Jinan</v>
      </c>
      <c r="J3574" s="2" t="s">
        <v>281</v>
      </c>
      <c r="K3574" s="7" t="str">
        <f>VLOOKUP($J:$J,'Product Details'!$B:$C,2,0)</f>
        <v>Furniture</v>
      </c>
      <c r="L3574" s="7" t="str">
        <f>VLOOKUP($J:$J,'Product Details'!$B:$D,3,0)</f>
        <v>Chairs</v>
      </c>
      <c r="M3574" s="7"/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284</v>
      </c>
      <c r="S3574" s="2">
        <v>30</v>
      </c>
      <c r="T3574" s="9">
        <f t="shared" si="277"/>
        <v>314</v>
      </c>
      <c r="U3574" s="9">
        <f t="shared" si="278"/>
        <v>56</v>
      </c>
      <c r="V3574" s="2" t="s">
        <v>64</v>
      </c>
      <c r="W3574" s="10">
        <f t="shared" si="279"/>
        <v>0.02</v>
      </c>
    </row>
    <row r="3575" spans="1:23" x14ac:dyDescent="0.25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VLOOKUP(F3575:F8380,'Customer Info'!A:B,2,0)</f>
        <v>Rachel</v>
      </c>
      <c r="H3575" s="6" t="str">
        <f>VLOOKUP($F$10:$F$4815,'Customer Info'!$A$1:$C$501,3,0)</f>
        <v>Payne</v>
      </c>
      <c r="I3575" s="6" t="str">
        <f>VLOOKUP($F$10:$F$4815,'Customer Info'!$A$1:$E$501,5,0)</f>
        <v>Fuzhou</v>
      </c>
      <c r="J3575" s="2" t="s">
        <v>230</v>
      </c>
      <c r="K3575" s="7" t="str">
        <f>VLOOKUP($J:$J,'Product Details'!$B:$C,2,0)</f>
        <v>Office_Supplies</v>
      </c>
      <c r="L3575" s="7" t="str">
        <f>VLOOKUP($J:$J,'Product Details'!$B:$D,3,0)</f>
        <v>Paper</v>
      </c>
      <c r="M3575" s="7"/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1808</v>
      </c>
      <c r="S3575" s="2">
        <v>29</v>
      </c>
      <c r="T3575" s="9">
        <f t="shared" si="277"/>
        <v>1837</v>
      </c>
      <c r="U3575" s="9">
        <f t="shared" si="278"/>
        <v>97</v>
      </c>
      <c r="V3575" s="2" t="s">
        <v>34</v>
      </c>
      <c r="W3575" s="10">
        <f t="shared" si="279"/>
        <v>0.02</v>
      </c>
    </row>
    <row r="3576" spans="1:23" x14ac:dyDescent="0.25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VLOOKUP(F3576:F8381,'Customer Info'!A:B,2,0)</f>
        <v>Bill</v>
      </c>
      <c r="H3576" s="6" t="str">
        <f>VLOOKUP($F$10:$F$4815,'Customer Info'!$A$1:$C$501,3,0)</f>
        <v>Eplett</v>
      </c>
      <c r="I3576" s="6" t="str">
        <f>VLOOKUP($F$10:$F$4815,'Customer Info'!$A$1:$E$501,5,0)</f>
        <v>Newcastle</v>
      </c>
      <c r="J3576" s="2" t="s">
        <v>1143</v>
      </c>
      <c r="K3576" s="7" t="str">
        <f>VLOOKUP($J:$J,'Product Details'!$B:$C,2,0)</f>
        <v>Furniture</v>
      </c>
      <c r="L3576" s="7" t="str">
        <f>VLOOKUP($J:$J,'Product Details'!$B:$D,3,0)</f>
        <v>Bookcases</v>
      </c>
      <c r="M3576" s="7"/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8853</v>
      </c>
      <c r="S3576" s="2">
        <v>82</v>
      </c>
      <c r="T3576" s="9">
        <f t="shared" si="277"/>
        <v>8935</v>
      </c>
      <c r="U3576" s="9">
        <f t="shared" si="278"/>
        <v>577</v>
      </c>
      <c r="V3576" s="2" t="s">
        <v>34</v>
      </c>
      <c r="W3576" s="10">
        <f t="shared" si="279"/>
        <v>0.05</v>
      </c>
    </row>
    <row r="3577" spans="1:23" x14ac:dyDescent="0.25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VLOOKUP(F3577:F8382,'Customer Info'!A:B,2,0)</f>
        <v>Kristina</v>
      </c>
      <c r="H3577" s="6" t="str">
        <f>VLOOKUP($F$10:$F$4815,'Customer Info'!$A$1:$C$501,3,0)</f>
        <v>Nunn</v>
      </c>
      <c r="I3577" s="6" t="str">
        <f>VLOOKUP($F$10:$F$4815,'Customer Info'!$A$1:$E$501,5,0)</f>
        <v>Jakarta</v>
      </c>
      <c r="J3577" s="2" t="s">
        <v>894</v>
      </c>
      <c r="K3577" s="7" t="str">
        <f>VLOOKUP($J:$J,'Product Details'!$B:$C,2,0)</f>
        <v>Technology</v>
      </c>
      <c r="L3577" s="7" t="str">
        <f>VLOOKUP($J:$J,'Product Details'!$B:$D,3,0)</f>
        <v>Machines</v>
      </c>
      <c r="M3577" s="7"/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288</v>
      </c>
      <c r="S3577" s="2">
        <v>54</v>
      </c>
      <c r="T3577" s="9">
        <f t="shared" si="277"/>
        <v>342</v>
      </c>
      <c r="U3577" s="9">
        <f t="shared" si="278"/>
        <v>78</v>
      </c>
      <c r="V3577" s="2" t="s">
        <v>34</v>
      </c>
      <c r="W3577" s="10">
        <f t="shared" si="279"/>
        <v>0.02</v>
      </c>
    </row>
    <row r="3578" spans="1:23" x14ac:dyDescent="0.25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VLOOKUP(F3578:F8383,'Customer Info'!A:B,2,0)</f>
        <v>Frank</v>
      </c>
      <c r="H3578" s="6" t="str">
        <f>VLOOKUP($F$10:$F$4815,'Customer Info'!$A$1:$C$501,3,0)</f>
        <v>Hawley</v>
      </c>
      <c r="I3578" s="6" t="str">
        <f>VLOOKUP($F$10:$F$4815,'Customer Info'!$A$1:$E$501,5,0)</f>
        <v>Gold Coast</v>
      </c>
      <c r="J3578" s="2" t="s">
        <v>221</v>
      </c>
      <c r="K3578" s="7" t="str">
        <f>VLOOKUP($J:$J,'Product Details'!$B:$C,2,0)</f>
        <v>Office_Supplies</v>
      </c>
      <c r="L3578" s="7" t="str">
        <f>VLOOKUP($J:$J,'Product Details'!$B:$D,3,0)</f>
        <v>Storage</v>
      </c>
      <c r="M3578" s="7"/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576</v>
      </c>
      <c r="S3578" s="2">
        <v>30</v>
      </c>
      <c r="T3578" s="9">
        <f t="shared" si="277"/>
        <v>606</v>
      </c>
      <c r="U3578" s="9">
        <f t="shared" si="278"/>
        <v>78</v>
      </c>
      <c r="V3578" s="2" t="s">
        <v>64</v>
      </c>
      <c r="W3578" s="10">
        <f t="shared" si="279"/>
        <v>0.02</v>
      </c>
    </row>
    <row r="3579" spans="1:23" x14ac:dyDescent="0.25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VLOOKUP(F3579:F8384,'Customer Info'!A:B,2,0)</f>
        <v>Toby</v>
      </c>
      <c r="H3579" s="6" t="str">
        <f>VLOOKUP($F$10:$F$4815,'Customer Info'!$A$1:$C$501,3,0)</f>
        <v>Gnade</v>
      </c>
      <c r="I3579" s="6" t="str">
        <f>VLOOKUP($F$10:$F$4815,'Customer Info'!$A$1:$E$501,5,0)</f>
        <v>Bhopal</v>
      </c>
      <c r="J3579" s="2" t="s">
        <v>471</v>
      </c>
      <c r="K3579" s="7" t="str">
        <f>VLOOKUP($J:$J,'Product Details'!$B:$C,2,0)</f>
        <v>Office_Supplies</v>
      </c>
      <c r="L3579" s="7" t="str">
        <f>VLOOKUP($J:$J,'Product Details'!$B:$D,3,0)</f>
        <v>Art</v>
      </c>
      <c r="M3579" s="7"/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19062</v>
      </c>
      <c r="S3579" s="2">
        <v>49</v>
      </c>
      <c r="T3579" s="9">
        <f t="shared" si="277"/>
        <v>19111</v>
      </c>
      <c r="U3579" s="9">
        <f t="shared" si="278"/>
        <v>1804</v>
      </c>
      <c r="V3579" s="2" t="s">
        <v>64</v>
      </c>
      <c r="W3579" s="10">
        <f t="shared" si="279"/>
        <v>0.05</v>
      </c>
    </row>
    <row r="3580" spans="1:23" x14ac:dyDescent="0.25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VLOOKUP(F3580:F8385,'Customer Info'!A:B,2,0)</f>
        <v>Thais</v>
      </c>
      <c r="H3580" s="6" t="str">
        <f>VLOOKUP($F$10:$F$4815,'Customer Info'!$A$1:$C$501,3,0)</f>
        <v>Sissman</v>
      </c>
      <c r="I3580" s="6" t="str">
        <f>VLOOKUP($F$10:$F$4815,'Customer Info'!$A$1:$E$501,5,0)</f>
        <v>Essen</v>
      </c>
      <c r="J3580" s="2" t="s">
        <v>913</v>
      </c>
      <c r="K3580" s="7" t="str">
        <f>VLOOKUP($J:$J,'Product Details'!$B:$C,2,0)</f>
        <v>Office_Supplies</v>
      </c>
      <c r="L3580" s="7" t="str">
        <f>VLOOKUP($J:$J,'Product Details'!$B:$D,3,0)</f>
        <v>Appliances</v>
      </c>
      <c r="M3580" s="7"/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184</v>
      </c>
      <c r="S3580" s="2">
        <v>10</v>
      </c>
      <c r="T3580" s="9">
        <f t="shared" si="277"/>
        <v>194</v>
      </c>
      <c r="U3580" s="9">
        <f t="shared" si="278"/>
        <v>24</v>
      </c>
      <c r="V3580" s="2" t="s">
        <v>72</v>
      </c>
      <c r="W3580" s="10">
        <f t="shared" si="279"/>
        <v>0.02</v>
      </c>
    </row>
    <row r="3581" spans="1:23" x14ac:dyDescent="0.25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VLOOKUP(F3581:F8386,'Customer Info'!A:B,2,0)</f>
        <v>Shaun</v>
      </c>
      <c r="H3581" s="6" t="str">
        <f>VLOOKUP($F$10:$F$4815,'Customer Info'!$A$1:$C$501,3,0)</f>
        <v>Weien</v>
      </c>
      <c r="I3581" s="6" t="str">
        <f>VLOOKUP($F$10:$F$4815,'Customer Info'!$A$1:$E$501,5,0)</f>
        <v>Medan</v>
      </c>
      <c r="J3581" s="2" t="s">
        <v>1013</v>
      </c>
      <c r="K3581" s="7" t="str">
        <f>VLOOKUP($J:$J,'Product Details'!$B:$C,2,0)</f>
        <v>Office_Supplies</v>
      </c>
      <c r="L3581" s="7" t="str">
        <f>VLOOKUP($J:$J,'Product Details'!$B:$D,3,0)</f>
        <v>Envelopes</v>
      </c>
      <c r="M3581" s="7"/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3558</v>
      </c>
      <c r="S3581" s="2">
        <v>49</v>
      </c>
      <c r="T3581" s="9">
        <f t="shared" si="277"/>
        <v>3607</v>
      </c>
      <c r="U3581" s="9">
        <f t="shared" si="278"/>
        <v>184</v>
      </c>
      <c r="V3581" s="2" t="s">
        <v>34</v>
      </c>
      <c r="W3581" s="10">
        <f t="shared" si="279"/>
        <v>0.02</v>
      </c>
    </row>
    <row r="3582" spans="1:23" x14ac:dyDescent="0.25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VLOOKUP(F3582:F8387,'Customer Info'!A:B,2,0)</f>
        <v>Carol</v>
      </c>
      <c r="H3582" s="6" t="str">
        <f>VLOOKUP($F$10:$F$4815,'Customer Info'!$A$1:$C$501,3,0)</f>
        <v>Adams</v>
      </c>
      <c r="I3582" s="6" t="str">
        <f>VLOOKUP($F$10:$F$4815,'Customer Info'!$A$1:$E$501,5,0)</f>
        <v>Cairns</v>
      </c>
      <c r="J3582" s="2" t="s">
        <v>612</v>
      </c>
      <c r="K3582" s="7" t="str">
        <f>VLOOKUP($J:$J,'Product Details'!$B:$C,2,0)</f>
        <v>Technology</v>
      </c>
      <c r="L3582" s="7" t="str">
        <f>VLOOKUP($J:$J,'Product Details'!$B:$D,3,0)</f>
        <v>Phones</v>
      </c>
      <c r="M3582" s="7"/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29444</v>
      </c>
      <c r="S3582" s="2">
        <v>28</v>
      </c>
      <c r="T3582" s="9">
        <f t="shared" si="277"/>
        <v>29472</v>
      </c>
      <c r="U3582" s="9">
        <f t="shared" si="278"/>
        <v>1924</v>
      </c>
      <c r="V3582" s="2" t="s">
        <v>64</v>
      </c>
      <c r="W3582" s="10">
        <f t="shared" si="279"/>
        <v>7.0000000000000007E-2</v>
      </c>
    </row>
    <row r="3583" spans="1:23" x14ac:dyDescent="0.25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VLOOKUP(F3583:F8388,'Customer Info'!A:B,2,0)</f>
        <v>Steven</v>
      </c>
      <c r="H3583" s="6" t="str">
        <f>VLOOKUP($F$10:$F$4815,'Customer Info'!$A$1:$C$501,3,0)</f>
        <v>Cartwright</v>
      </c>
      <c r="I3583" s="6" t="str">
        <f>VLOOKUP($F$10:$F$4815,'Customer Info'!$A$1:$E$501,5,0)</f>
        <v>Newcastle</v>
      </c>
      <c r="J3583" s="2" t="s">
        <v>33</v>
      </c>
      <c r="K3583" s="7" t="str">
        <f>VLOOKUP($J:$J,'Product Details'!$B:$C,2,0)</f>
        <v>Technology</v>
      </c>
      <c r="L3583" s="7" t="str">
        <f>VLOOKUP($J:$J,'Product Details'!$B:$D,3,0)</f>
        <v>Machines</v>
      </c>
      <c r="M3583" s="7"/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58</v>
      </c>
      <c r="S3583" s="2">
        <v>10</v>
      </c>
      <c r="T3583" s="9">
        <f t="shared" si="277"/>
        <v>68</v>
      </c>
      <c r="U3583" s="9">
        <f t="shared" si="278"/>
        <v>12</v>
      </c>
      <c r="V3583" s="2" t="s">
        <v>34</v>
      </c>
      <c r="W3583" s="10">
        <f t="shared" si="279"/>
        <v>0.02</v>
      </c>
    </row>
    <row r="3584" spans="1:23" x14ac:dyDescent="0.25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VLOOKUP(F3584:F8389,'Customer Info'!A:B,2,0)</f>
        <v>Valerie</v>
      </c>
      <c r="H3584" s="6" t="str">
        <f>VLOOKUP($F$10:$F$4815,'Customer Info'!$A$1:$C$501,3,0)</f>
        <v>Mitchum</v>
      </c>
      <c r="I3584" s="6" t="str">
        <f>VLOOKUP($F$10:$F$4815,'Customer Info'!$A$1:$E$501,5,0)</f>
        <v>Chengdu</v>
      </c>
      <c r="J3584" s="2" t="s">
        <v>71</v>
      </c>
      <c r="K3584" s="7" t="str">
        <f>VLOOKUP($J:$J,'Product Details'!$B:$C,2,0)</f>
        <v>Furniture</v>
      </c>
      <c r="L3584" s="7" t="str">
        <f>VLOOKUP($J:$J,'Product Details'!$B:$D,3,0)</f>
        <v>Furnishings</v>
      </c>
      <c r="M3584" s="7"/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7974</v>
      </c>
      <c r="S3584" s="2">
        <v>71</v>
      </c>
      <c r="T3584" s="9">
        <f t="shared" si="277"/>
        <v>8045</v>
      </c>
      <c r="U3584" s="9">
        <f t="shared" si="278"/>
        <v>881</v>
      </c>
      <c r="V3584" s="2" t="s">
        <v>34</v>
      </c>
      <c r="W3584" s="10">
        <f t="shared" si="279"/>
        <v>0.05</v>
      </c>
    </row>
    <row r="3585" spans="1:23" x14ac:dyDescent="0.25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VLOOKUP(F3585:F8390,'Customer Info'!A:B,2,0)</f>
        <v>Brendan</v>
      </c>
      <c r="H3585" s="6" t="str">
        <f>VLOOKUP($F$10:$F$4815,'Customer Info'!$A$1:$C$501,3,0)</f>
        <v>Murry</v>
      </c>
      <c r="I3585" s="6" t="str">
        <f>VLOOKUP($F$10:$F$4815,'Customer Info'!$A$1:$E$501,5,0)</f>
        <v>Brahmapur</v>
      </c>
      <c r="J3585" s="2" t="s">
        <v>243</v>
      </c>
      <c r="K3585" s="7" t="str">
        <f>VLOOKUP($J:$J,'Product Details'!$B:$C,2,0)</f>
        <v>Office_Supplies</v>
      </c>
      <c r="L3585" s="7" t="str">
        <f>VLOOKUP($J:$J,'Product Details'!$B:$D,3,0)</f>
        <v>Storage</v>
      </c>
      <c r="M3585" s="7"/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5957</v>
      </c>
      <c r="S3585" s="2">
        <v>72</v>
      </c>
      <c r="T3585" s="9">
        <f t="shared" si="277"/>
        <v>6029</v>
      </c>
      <c r="U3585" s="9">
        <f t="shared" si="278"/>
        <v>618</v>
      </c>
      <c r="V3585" s="2" t="s">
        <v>34</v>
      </c>
      <c r="W3585" s="10">
        <f t="shared" si="279"/>
        <v>0.05</v>
      </c>
    </row>
    <row r="3586" spans="1:23" x14ac:dyDescent="0.25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VLOOKUP(F3586:F8391,'Customer Info'!A:B,2,0)</f>
        <v>Rob</v>
      </c>
      <c r="H3586" s="6" t="str">
        <f>VLOOKUP($F$10:$F$4815,'Customer Info'!$A$1:$C$501,3,0)</f>
        <v>Haberlin</v>
      </c>
      <c r="I3586" s="6" t="str">
        <f>VLOOKUP($F$10:$F$4815,'Customer Info'!$A$1:$E$501,5,0)</f>
        <v>Harbin</v>
      </c>
      <c r="J3586" s="2" t="s">
        <v>227</v>
      </c>
      <c r="K3586" s="7" t="str">
        <f>VLOOKUP($J:$J,'Product Details'!$B:$C,2,0)</f>
        <v>Furniture</v>
      </c>
      <c r="L3586" s="7" t="str">
        <f>VLOOKUP($J:$J,'Product Details'!$B:$D,3,0)</f>
        <v>Bookcases</v>
      </c>
      <c r="M3586" s="7"/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100</v>
      </c>
      <c r="S3586" s="2">
        <v>10</v>
      </c>
      <c r="T3586" s="9">
        <f t="shared" si="277"/>
        <v>110</v>
      </c>
      <c r="U3586" s="9">
        <f t="shared" si="278"/>
        <v>15</v>
      </c>
      <c r="V3586" s="2" t="s">
        <v>34</v>
      </c>
      <c r="W3586" s="10">
        <f t="shared" si="279"/>
        <v>0.02</v>
      </c>
    </row>
    <row r="3587" spans="1:23" x14ac:dyDescent="0.25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VLOOKUP(F3587:F8392,'Customer Info'!A:B,2,0)</f>
        <v>Dianna</v>
      </c>
      <c r="H3587" s="6" t="str">
        <f>VLOOKUP($F$10:$F$4815,'Customer Info'!$A$1:$C$501,3,0)</f>
        <v>Vittorini</v>
      </c>
      <c r="I3587" s="6" t="str">
        <f>VLOOKUP($F$10:$F$4815,'Customer Info'!$A$1:$E$501,5,0)</f>
        <v>Cottbus</v>
      </c>
      <c r="J3587" s="2" t="s">
        <v>63</v>
      </c>
      <c r="K3587" s="7" t="str">
        <f>VLOOKUP($J:$J,'Product Details'!$B:$C,2,0)</f>
        <v>Office_Supplies</v>
      </c>
      <c r="L3587" s="7" t="str">
        <f>VLOOKUP($J:$J,'Product Details'!$B:$D,3,0)</f>
        <v>Envelopes</v>
      </c>
      <c r="M3587" s="7"/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1039</v>
      </c>
      <c r="S3587" s="2">
        <v>63</v>
      </c>
      <c r="T3587" s="9">
        <f t="shared" si="277"/>
        <v>1102</v>
      </c>
      <c r="U3587" s="9">
        <f t="shared" si="278"/>
        <v>148</v>
      </c>
      <c r="V3587" s="2" t="s">
        <v>34</v>
      </c>
      <c r="W3587" s="10">
        <f t="shared" si="279"/>
        <v>0.02</v>
      </c>
    </row>
    <row r="3588" spans="1:23" x14ac:dyDescent="0.25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VLOOKUP(F3588:F8393,'Customer Info'!A:B,2,0)</f>
        <v>Nat</v>
      </c>
      <c r="H3588" s="6" t="str">
        <f>VLOOKUP($F$10:$F$4815,'Customer Info'!$A$1:$C$501,3,0)</f>
        <v>Carroll</v>
      </c>
      <c r="I3588" s="6" t="str">
        <f>VLOOKUP($F$10:$F$4815,'Customer Info'!$A$1:$E$501,5,0)</f>
        <v>Shanghai</v>
      </c>
      <c r="J3588" s="2" t="s">
        <v>51</v>
      </c>
      <c r="K3588" s="7" t="str">
        <f>VLOOKUP($J:$J,'Product Details'!$B:$C,2,0)</f>
        <v>Technology</v>
      </c>
      <c r="L3588" s="7" t="str">
        <f>VLOOKUP($J:$J,'Product Details'!$B:$D,3,0)</f>
        <v>Machines</v>
      </c>
      <c r="M3588" s="7"/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60446</v>
      </c>
      <c r="S3588" s="2">
        <v>92</v>
      </c>
      <c r="T3588" s="9">
        <f t="shared" si="277"/>
        <v>60538</v>
      </c>
      <c r="U3588" s="9">
        <f t="shared" si="278"/>
        <v>5682</v>
      </c>
      <c r="V3588" s="2" t="s">
        <v>34</v>
      </c>
      <c r="W3588" s="10">
        <f t="shared" si="279"/>
        <v>0.09</v>
      </c>
    </row>
    <row r="3589" spans="1:23" x14ac:dyDescent="0.25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VLOOKUP(F3589:F8394,'Customer Info'!A:B,2,0)</f>
        <v>Ben</v>
      </c>
      <c r="H3589" s="6" t="str">
        <f>VLOOKUP($F$10:$F$4815,'Customer Info'!$A$1:$C$501,3,0)</f>
        <v>Peterman</v>
      </c>
      <c r="I3589" s="6" t="str">
        <f>VLOOKUP($F$10:$F$4815,'Customer Info'!$A$1:$E$501,5,0)</f>
        <v>Bielefeld</v>
      </c>
      <c r="J3589" s="2" t="s">
        <v>270</v>
      </c>
      <c r="K3589" s="7" t="str">
        <f>VLOOKUP($J:$J,'Product Details'!$B:$C,2,0)</f>
        <v>Furniture</v>
      </c>
      <c r="L3589" s="7" t="str">
        <f>VLOOKUP($J:$J,'Product Details'!$B:$D,3,0)</f>
        <v>Furnishings</v>
      </c>
      <c r="M3589" s="7"/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2273</v>
      </c>
      <c r="S3589" s="2">
        <v>71</v>
      </c>
      <c r="T3589" s="9">
        <f t="shared" si="277"/>
        <v>2344</v>
      </c>
      <c r="U3589" s="9">
        <f t="shared" si="278"/>
        <v>115</v>
      </c>
      <c r="V3589" s="2" t="s">
        <v>31</v>
      </c>
      <c r="W3589" s="10">
        <f t="shared" si="279"/>
        <v>0.02</v>
      </c>
    </row>
    <row r="3590" spans="1:23" x14ac:dyDescent="0.25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VLOOKUP(F3590:F8395,'Customer Info'!A:B,2,0)</f>
        <v>Dennis</v>
      </c>
      <c r="H3590" s="6" t="str">
        <f>VLOOKUP($F$10:$F$4815,'Customer Info'!$A$1:$C$501,3,0)</f>
        <v>Pardue</v>
      </c>
      <c r="I3590" s="6" t="str">
        <f>VLOOKUP($F$10:$F$4815,'Customer Info'!$A$1:$E$501,5,0)</f>
        <v>Wollongong</v>
      </c>
      <c r="J3590" s="2" t="s">
        <v>436</v>
      </c>
      <c r="K3590" s="7" t="str">
        <f>VLOOKUP($J:$J,'Product Details'!$B:$C,2,0)</f>
        <v>Technology</v>
      </c>
      <c r="L3590" s="7" t="str">
        <f>VLOOKUP($J:$J,'Product Details'!$B:$D,3,0)</f>
        <v>Accessories</v>
      </c>
      <c r="M3590" s="7"/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5424</v>
      </c>
      <c r="S3590" s="2">
        <v>35</v>
      </c>
      <c r="T3590" s="9">
        <f t="shared" si="277"/>
        <v>5459</v>
      </c>
      <c r="U3590" s="9">
        <f t="shared" si="278"/>
        <v>239</v>
      </c>
      <c r="V3590" s="2" t="s">
        <v>34</v>
      </c>
      <c r="W3590" s="10">
        <f t="shared" si="279"/>
        <v>0.05</v>
      </c>
    </row>
    <row r="3591" spans="1:23" x14ac:dyDescent="0.25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VLOOKUP(F3591:F8396,'Customer Info'!A:B,2,0)</f>
        <v>Laurel</v>
      </c>
      <c r="H3591" s="6" t="str">
        <f>VLOOKUP($F$10:$F$4815,'Customer Info'!$A$1:$C$501,3,0)</f>
        <v>Workman</v>
      </c>
      <c r="I3591" s="6" t="str">
        <f>VLOOKUP($F$10:$F$4815,'Customer Info'!$A$1:$E$501,5,0)</f>
        <v>Leipzig</v>
      </c>
      <c r="J3591" s="2" t="s">
        <v>595</v>
      </c>
      <c r="K3591" s="7" t="str">
        <f>VLOOKUP($J:$J,'Product Details'!$B:$C,2,0)</f>
        <v>Office_Supplies</v>
      </c>
      <c r="L3591" s="7" t="str">
        <f>VLOOKUP($J:$J,'Product Details'!$B:$D,3,0)</f>
        <v>Art</v>
      </c>
      <c r="M3591" s="7"/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11832</v>
      </c>
      <c r="S3591" s="2">
        <v>32</v>
      </c>
      <c r="T3591" s="9">
        <f t="shared" si="277"/>
        <v>11864</v>
      </c>
      <c r="U3591" s="9">
        <f t="shared" si="278"/>
        <v>892</v>
      </c>
      <c r="V3591" s="2" t="s">
        <v>64</v>
      </c>
      <c r="W3591" s="10">
        <f t="shared" si="279"/>
        <v>0.05</v>
      </c>
    </row>
    <row r="3592" spans="1:23" x14ac:dyDescent="0.25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VLOOKUP(F3592:F8397,'Customer Info'!A:B,2,0)</f>
        <v>Dan</v>
      </c>
      <c r="H3592" s="6" t="str">
        <f>VLOOKUP($F$10:$F$4815,'Customer Info'!$A$1:$C$501,3,0)</f>
        <v>Campbell</v>
      </c>
      <c r="I3592" s="6" t="str">
        <f>VLOOKUP($F$10:$F$4815,'Customer Info'!$A$1:$E$501,5,0)</f>
        <v>Perth</v>
      </c>
      <c r="J3592" s="2" t="s">
        <v>326</v>
      </c>
      <c r="K3592" s="7" t="str">
        <f>VLOOKUP($J:$J,'Product Details'!$B:$C,2,0)</f>
        <v>Technology</v>
      </c>
      <c r="L3592" s="7" t="str">
        <f>VLOOKUP($J:$J,'Product Details'!$B:$D,3,0)</f>
        <v>Copiers</v>
      </c>
      <c r="M3592" s="7"/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5412</v>
      </c>
      <c r="S3592" s="2">
        <v>22</v>
      </c>
      <c r="T3592" s="9">
        <f t="shared" si="277"/>
        <v>5434</v>
      </c>
      <c r="U3592" s="9">
        <f t="shared" si="278"/>
        <v>328</v>
      </c>
      <c r="V3592" s="2" t="s">
        <v>64</v>
      </c>
      <c r="W3592" s="10">
        <f t="shared" si="279"/>
        <v>0.05</v>
      </c>
    </row>
    <row r="3593" spans="1:23" x14ac:dyDescent="0.25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VLOOKUP(F3593:F8398,'Customer Info'!A:B,2,0)</f>
        <v>Erica</v>
      </c>
      <c r="H3593" s="6" t="str">
        <f>VLOOKUP($F$10:$F$4815,'Customer Info'!$A$1:$C$501,3,0)</f>
        <v>Hackney</v>
      </c>
      <c r="I3593" s="6" t="str">
        <f>VLOOKUP($F$10:$F$4815,'Customer Info'!$A$1:$E$501,5,0)</f>
        <v>Adelaide</v>
      </c>
      <c r="J3593" s="2" t="s">
        <v>415</v>
      </c>
      <c r="K3593" s="7" t="str">
        <f>VLOOKUP($J:$J,'Product Details'!$B:$C,2,0)</f>
        <v>Furniture</v>
      </c>
      <c r="L3593" s="7" t="str">
        <f>VLOOKUP($J:$J,'Product Details'!$B:$D,3,0)</f>
        <v>Furnishings</v>
      </c>
      <c r="M3593" s="7"/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2610</v>
      </c>
      <c r="S3593" s="2">
        <v>76</v>
      </c>
      <c r="T3593" s="9">
        <f t="shared" si="277"/>
        <v>2686</v>
      </c>
      <c r="U3593" s="9">
        <f t="shared" si="278"/>
        <v>292</v>
      </c>
      <c r="V3593" s="2" t="s">
        <v>34</v>
      </c>
      <c r="W3593" s="10">
        <f t="shared" si="279"/>
        <v>0.02</v>
      </c>
    </row>
    <row r="3594" spans="1:23" x14ac:dyDescent="0.25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VLOOKUP(F3594:F8399,'Customer Info'!A:B,2,0)</f>
        <v>Lynn</v>
      </c>
      <c r="H3594" s="6" t="str">
        <f>VLOOKUP($F$10:$F$4815,'Customer Info'!$A$1:$C$501,3,0)</f>
        <v>Smith</v>
      </c>
      <c r="I3594" s="6" t="str">
        <f>VLOOKUP($F$10:$F$4815,'Customer Info'!$A$1:$E$501,5,0)</f>
        <v>Kanpur</v>
      </c>
      <c r="J3594" s="2" t="s">
        <v>117</v>
      </c>
      <c r="K3594" s="7" t="str">
        <f>VLOOKUP($J:$J,'Product Details'!$B:$C,2,0)</f>
        <v>Furniture</v>
      </c>
      <c r="L3594" s="7" t="str">
        <f>VLOOKUP($J:$J,'Product Details'!$B:$D,3,0)</f>
        <v>Tables</v>
      </c>
      <c r="M3594" s="7"/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246</v>
      </c>
      <c r="S3594" s="2">
        <v>30</v>
      </c>
      <c r="T3594" s="9">
        <f t="shared" si="277"/>
        <v>276</v>
      </c>
      <c r="U3594" s="9">
        <f t="shared" si="278"/>
        <v>46</v>
      </c>
      <c r="V3594" s="2" t="s">
        <v>34</v>
      </c>
      <c r="W3594" s="10">
        <f t="shared" si="279"/>
        <v>0.02</v>
      </c>
    </row>
    <row r="3595" spans="1:23" x14ac:dyDescent="0.25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VLOOKUP(F3595:F8400,'Customer Info'!A:B,2,0)</f>
        <v>Darrin</v>
      </c>
      <c r="H3595" s="6" t="str">
        <f>VLOOKUP($F$10:$F$4815,'Customer Info'!$A$1:$C$501,3,0)</f>
        <v>Sayre</v>
      </c>
      <c r="I3595" s="6" t="str">
        <f>VLOOKUP($F$10:$F$4815,'Customer Info'!$A$1:$E$501,5,0)</f>
        <v>Duisburg</v>
      </c>
      <c r="J3595" s="2" t="s">
        <v>479</v>
      </c>
      <c r="K3595" s="7" t="str">
        <f>VLOOKUP($J:$J,'Product Details'!$B:$C,2,0)</f>
        <v>Furniture</v>
      </c>
      <c r="L3595" s="7" t="str">
        <f>VLOOKUP($J:$J,'Product Details'!$B:$D,3,0)</f>
        <v>Chairs</v>
      </c>
      <c r="M3595" s="7"/>
      <c r="N3595" s="2">
        <v>183</v>
      </c>
      <c r="O3595" s="2">
        <v>168</v>
      </c>
      <c r="P3595" s="2">
        <v>4</v>
      </c>
      <c r="Q3595" s="8">
        <f t="shared" ref="Q3595:Q3658" si="280">O3595*P3595</f>
        <v>672</v>
      </c>
      <c r="R3595" s="8">
        <f t="shared" ref="R3595:R3658" si="281">N3595*P3595</f>
        <v>732</v>
      </c>
      <c r="S3595" s="2">
        <v>30</v>
      </c>
      <c r="T3595" s="9">
        <f t="shared" ref="T3595:T3658" si="282">R3595+S3595</f>
        <v>762</v>
      </c>
      <c r="U3595" s="9">
        <f t="shared" ref="U3595:U3658" si="283">T3595-Q3595</f>
        <v>90</v>
      </c>
      <c r="V3595" s="2" t="s">
        <v>31</v>
      </c>
      <c r="W3595" s="10">
        <f t="shared" ref="W3595:W3658" si="284">VLOOKUP(T:T,$X$1:$Y$7, 2, TRUE)</f>
        <v>0.02</v>
      </c>
    </row>
    <row r="3596" spans="1:23" x14ac:dyDescent="0.25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VLOOKUP(F3596:F8401,'Customer Info'!A:B,2,0)</f>
        <v>Maureen</v>
      </c>
      <c r="H3596" s="6" t="str">
        <f>VLOOKUP($F$10:$F$4815,'Customer Info'!$A$1:$C$501,3,0)</f>
        <v>Fritzler</v>
      </c>
      <c r="I3596" s="6" t="str">
        <f>VLOOKUP($F$10:$F$4815,'Customer Info'!$A$1:$E$501,5,0)</f>
        <v>BadenBaden</v>
      </c>
      <c r="J3596" s="2" t="s">
        <v>573</v>
      </c>
      <c r="K3596" s="7" t="str">
        <f>VLOOKUP($J:$J,'Product Details'!$B:$C,2,0)</f>
        <v>Technology</v>
      </c>
      <c r="L3596" s="7" t="str">
        <f>VLOOKUP($J:$J,'Product Details'!$B:$D,3,0)</f>
        <v>Machines</v>
      </c>
      <c r="M3596" s="7"/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">
        <v>77</v>
      </c>
      <c r="T3596" s="9">
        <f t="shared" si="282"/>
        <v>38963</v>
      </c>
      <c r="U3596" s="9">
        <f t="shared" si="283"/>
        <v>3659</v>
      </c>
      <c r="V3596" s="2" t="s">
        <v>34</v>
      </c>
      <c r="W3596" s="10">
        <f t="shared" si="284"/>
        <v>7.0000000000000007E-2</v>
      </c>
    </row>
    <row r="3597" spans="1:23" x14ac:dyDescent="0.25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VLOOKUP(F3597:F8402,'Customer Info'!A:B,2,0)</f>
        <v>Stuart</v>
      </c>
      <c r="H3597" s="6" t="str">
        <f>VLOOKUP($F$10:$F$4815,'Customer Info'!$A$1:$C$501,3,0)</f>
        <v>Van</v>
      </c>
      <c r="I3597" s="6" t="str">
        <f>VLOOKUP($F$10:$F$4815,'Customer Info'!$A$1:$E$501,5,0)</f>
        <v>Hobart</v>
      </c>
      <c r="J3597" s="2" t="s">
        <v>405</v>
      </c>
      <c r="K3597" s="7" t="str">
        <f>VLOOKUP($J:$J,'Product Details'!$B:$C,2,0)</f>
        <v>Furniture</v>
      </c>
      <c r="L3597" s="7" t="str">
        <f>VLOOKUP($J:$J,'Product Details'!$B:$D,3,0)</f>
        <v>Furnishings</v>
      </c>
      <c r="M3597" s="7"/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">
        <v>93</v>
      </c>
      <c r="T3597" s="9">
        <f t="shared" si="282"/>
        <v>2975</v>
      </c>
      <c r="U3597" s="9">
        <f t="shared" si="283"/>
        <v>255</v>
      </c>
      <c r="V3597" s="2" t="s">
        <v>64</v>
      </c>
      <c r="W3597" s="10">
        <f t="shared" si="284"/>
        <v>0.02</v>
      </c>
    </row>
    <row r="3598" spans="1:23" x14ac:dyDescent="0.25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VLOOKUP(F3598:F8403,'Customer Info'!A:B,2,0)</f>
        <v>Evan</v>
      </c>
      <c r="H3598" s="6" t="str">
        <f>VLOOKUP($F$10:$F$4815,'Customer Info'!$A$1:$C$501,3,0)</f>
        <v>Bailliet</v>
      </c>
      <c r="I3598" s="6" t="str">
        <f>VLOOKUP($F$10:$F$4815,'Customer Info'!$A$1:$E$501,5,0)</f>
        <v>Sydney</v>
      </c>
      <c r="J3598" s="2" t="s">
        <v>311</v>
      </c>
      <c r="K3598" s="7" t="str">
        <f>VLOOKUP($J:$J,'Product Details'!$B:$C,2,0)</f>
        <v>Technology</v>
      </c>
      <c r="L3598" s="7" t="str">
        <f>VLOOKUP($J:$J,'Product Details'!$B:$D,3,0)</f>
        <v>Copiers</v>
      </c>
      <c r="M3598" s="7"/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">
        <v>78</v>
      </c>
      <c r="T3598" s="9">
        <f t="shared" si="282"/>
        <v>864</v>
      </c>
      <c r="U3598" s="9">
        <f t="shared" si="283"/>
        <v>116</v>
      </c>
      <c r="V3598" s="2" t="s">
        <v>64</v>
      </c>
      <c r="W3598" s="10">
        <f t="shared" si="284"/>
        <v>0.02</v>
      </c>
    </row>
    <row r="3599" spans="1:23" x14ac:dyDescent="0.25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VLOOKUP(F3599:F8404,'Customer Info'!A:B,2,0)</f>
        <v>Erin</v>
      </c>
      <c r="H3599" s="6" t="str">
        <f>VLOOKUP($F$10:$F$4815,'Customer Info'!$A$1:$C$501,3,0)</f>
        <v>Smith</v>
      </c>
      <c r="I3599" s="6" t="str">
        <f>VLOOKUP($F$10:$F$4815,'Customer Info'!$A$1:$E$501,5,0)</f>
        <v>Yuci</v>
      </c>
      <c r="J3599" s="2" t="s">
        <v>132</v>
      </c>
      <c r="K3599" s="7" t="str">
        <f>VLOOKUP($J:$J,'Product Details'!$B:$C,2,0)</f>
        <v>Office_Supplies</v>
      </c>
      <c r="L3599" s="7" t="str">
        <f>VLOOKUP($J:$J,'Product Details'!$B:$D,3,0)</f>
        <v>Labels</v>
      </c>
      <c r="M3599" s="7"/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">
        <v>10</v>
      </c>
      <c r="T3599" s="9">
        <f t="shared" si="282"/>
        <v>414</v>
      </c>
      <c r="U3599" s="9">
        <f t="shared" si="283"/>
        <v>22</v>
      </c>
      <c r="V3599" s="2" t="s">
        <v>34</v>
      </c>
      <c r="W3599" s="10">
        <f t="shared" si="284"/>
        <v>0.02</v>
      </c>
    </row>
    <row r="3600" spans="1:23" x14ac:dyDescent="0.25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VLOOKUP(F3600:F8405,'Customer Info'!A:B,2,0)</f>
        <v>Steve</v>
      </c>
      <c r="H3600" s="6" t="str">
        <f>VLOOKUP($F$10:$F$4815,'Customer Info'!$A$1:$C$501,3,0)</f>
        <v>Carroll</v>
      </c>
      <c r="I3600" s="6" t="str">
        <f>VLOOKUP($F$10:$F$4815,'Customer Info'!$A$1:$E$501,5,0)</f>
        <v>Qingdao</v>
      </c>
      <c r="J3600" s="2" t="s">
        <v>81</v>
      </c>
      <c r="K3600" s="7" t="str">
        <f>VLOOKUP($J:$J,'Product Details'!$B:$C,2,0)</f>
        <v>Technology</v>
      </c>
      <c r="L3600" s="7" t="str">
        <f>VLOOKUP($J:$J,'Product Details'!$B:$D,3,0)</f>
        <v>Phones</v>
      </c>
      <c r="M3600" s="7"/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">
        <v>88</v>
      </c>
      <c r="T3600" s="9">
        <f t="shared" si="282"/>
        <v>8010</v>
      </c>
      <c r="U3600" s="9">
        <f t="shared" si="283"/>
        <v>682</v>
      </c>
      <c r="V3600" s="2" t="s">
        <v>64</v>
      </c>
      <c r="W3600" s="10">
        <f t="shared" si="284"/>
        <v>0.05</v>
      </c>
    </row>
    <row r="3601" spans="1:23" x14ac:dyDescent="0.25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VLOOKUP(F3601:F8406,'Customer Info'!A:B,2,0)</f>
        <v>Sarah</v>
      </c>
      <c r="H3601" s="6" t="str">
        <f>VLOOKUP($F$10:$F$4815,'Customer Info'!$A$1:$C$501,3,0)</f>
        <v>Foster</v>
      </c>
      <c r="I3601" s="6" t="str">
        <f>VLOOKUP($F$10:$F$4815,'Customer Info'!$A$1:$E$501,5,0)</f>
        <v>Xianning</v>
      </c>
      <c r="J3601" s="2" t="s">
        <v>57</v>
      </c>
      <c r="K3601" s="7" t="str">
        <f>VLOOKUP($J:$J,'Product Details'!$B:$C,2,0)</f>
        <v>Technology</v>
      </c>
      <c r="L3601" s="7" t="str">
        <f>VLOOKUP($J:$J,'Product Details'!$B:$D,3,0)</f>
        <v>Accessories</v>
      </c>
      <c r="M3601" s="7"/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">
        <v>63</v>
      </c>
      <c r="T3601" s="9">
        <f t="shared" si="282"/>
        <v>14175</v>
      </c>
      <c r="U3601" s="9">
        <f t="shared" si="283"/>
        <v>1092</v>
      </c>
      <c r="V3601" s="2" t="s">
        <v>34</v>
      </c>
      <c r="W3601" s="10">
        <f t="shared" si="284"/>
        <v>0.05</v>
      </c>
    </row>
    <row r="3602" spans="1:23" x14ac:dyDescent="0.25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VLOOKUP(F3602:F8407,'Customer Info'!A:B,2,0)</f>
        <v>Patrick</v>
      </c>
      <c r="H3602" s="6" t="str">
        <f>VLOOKUP($F$10:$F$4815,'Customer Info'!$A$1:$C$501,3,0)</f>
        <v>O'Donnell</v>
      </c>
      <c r="I3602" s="6" t="str">
        <f>VLOOKUP($F$10:$F$4815,'Customer Info'!$A$1:$E$501,5,0)</f>
        <v>Sydney</v>
      </c>
      <c r="J3602" s="2" t="s">
        <v>161</v>
      </c>
      <c r="K3602" s="7" t="str">
        <f>VLOOKUP($J:$J,'Product Details'!$B:$C,2,0)</f>
        <v>Office_Supplies</v>
      </c>
      <c r="L3602" s="7" t="str">
        <f>VLOOKUP($J:$J,'Product Details'!$B:$D,3,0)</f>
        <v>Storage</v>
      </c>
      <c r="M3602" s="7"/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">
        <v>63</v>
      </c>
      <c r="T3602" s="9">
        <f t="shared" si="282"/>
        <v>10287</v>
      </c>
      <c r="U3602" s="9">
        <f t="shared" si="283"/>
        <v>642</v>
      </c>
      <c r="V3602" s="2" t="s">
        <v>34</v>
      </c>
      <c r="W3602" s="10">
        <f t="shared" si="284"/>
        <v>0.05</v>
      </c>
    </row>
    <row r="3603" spans="1:23" x14ac:dyDescent="0.25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VLOOKUP(F3603:F8408,'Customer Info'!A:B,2,0)</f>
        <v>Deirdre</v>
      </c>
      <c r="H3603" s="6" t="str">
        <f>VLOOKUP($F$10:$F$4815,'Customer Info'!$A$1:$C$501,3,0)</f>
        <v>Greer</v>
      </c>
      <c r="I3603" s="6" t="str">
        <f>VLOOKUP($F$10:$F$4815,'Customer Info'!$A$1:$E$501,5,0)</f>
        <v>Perth</v>
      </c>
      <c r="J3603" s="2" t="s">
        <v>205</v>
      </c>
      <c r="K3603" s="7" t="str">
        <f>VLOOKUP($J:$J,'Product Details'!$B:$C,2,0)</f>
        <v>Office_Supplies</v>
      </c>
      <c r="L3603" s="7" t="str">
        <f>VLOOKUP($J:$J,'Product Details'!$B:$D,3,0)</f>
        <v>Labels</v>
      </c>
      <c r="M3603" s="7"/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">
        <v>82</v>
      </c>
      <c r="T3603" s="9">
        <f t="shared" si="282"/>
        <v>12820</v>
      </c>
      <c r="U3603" s="9">
        <f t="shared" si="283"/>
        <v>1249</v>
      </c>
      <c r="V3603" s="2" t="s">
        <v>64</v>
      </c>
      <c r="W3603" s="10">
        <f t="shared" si="284"/>
        <v>0.05</v>
      </c>
    </row>
    <row r="3604" spans="1:23" x14ac:dyDescent="0.25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VLOOKUP(F3604:F8409,'Customer Info'!A:B,2,0)</f>
        <v>Sheri</v>
      </c>
      <c r="H3604" s="6" t="str">
        <f>VLOOKUP($F$10:$F$4815,'Customer Info'!$A$1:$C$501,3,0)</f>
        <v>Gordon</v>
      </c>
      <c r="I3604" s="6" t="str">
        <f>VLOOKUP($F$10:$F$4815,'Customer Info'!$A$1:$E$501,5,0)</f>
        <v>Bogor</v>
      </c>
      <c r="J3604" s="2" t="s">
        <v>117</v>
      </c>
      <c r="K3604" s="7" t="str">
        <f>VLOOKUP($J:$J,'Product Details'!$B:$C,2,0)</f>
        <v>Furniture</v>
      </c>
      <c r="L3604" s="7" t="str">
        <f>VLOOKUP($J:$J,'Product Details'!$B:$D,3,0)</f>
        <v>Tables</v>
      </c>
      <c r="M3604" s="7"/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">
        <v>25</v>
      </c>
      <c r="T3604" s="9">
        <f t="shared" si="282"/>
        <v>19753</v>
      </c>
      <c r="U3604" s="9">
        <f t="shared" si="283"/>
        <v>1137</v>
      </c>
      <c r="V3604" s="2" t="s">
        <v>34</v>
      </c>
      <c r="W3604" s="10">
        <f t="shared" si="284"/>
        <v>0.05</v>
      </c>
    </row>
    <row r="3605" spans="1:23" x14ac:dyDescent="0.25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VLOOKUP(F3605:F8410,'Customer Info'!A:B,2,0)</f>
        <v>Ralph</v>
      </c>
      <c r="H3605" s="6" t="str">
        <f>VLOOKUP($F$10:$F$4815,'Customer Info'!$A$1:$C$501,3,0)</f>
        <v>Kennedy</v>
      </c>
      <c r="I3605" s="6" t="str">
        <f>VLOOKUP($F$10:$F$4815,'Customer Info'!$A$1:$E$501,5,0)</f>
        <v>Perth</v>
      </c>
      <c r="J3605" s="2" t="s">
        <v>555</v>
      </c>
      <c r="K3605" s="7" t="str">
        <f>VLOOKUP($J:$J,'Product Details'!$B:$C,2,0)</f>
        <v>Furniture</v>
      </c>
      <c r="L3605" s="7" t="str">
        <f>VLOOKUP($J:$J,'Product Details'!$B:$D,3,0)</f>
        <v>Furnishings</v>
      </c>
      <c r="M3605" s="7"/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">
        <v>65</v>
      </c>
      <c r="T3605" s="9">
        <f t="shared" si="282"/>
        <v>4028</v>
      </c>
      <c r="U3605" s="9">
        <f t="shared" si="283"/>
        <v>395</v>
      </c>
      <c r="V3605" s="2" t="s">
        <v>64</v>
      </c>
      <c r="W3605" s="10">
        <f t="shared" si="284"/>
        <v>0.02</v>
      </c>
    </row>
    <row r="3606" spans="1:23" x14ac:dyDescent="0.25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VLOOKUP(F3606:F8411,'Customer Info'!A:B,2,0)</f>
        <v>Bryan</v>
      </c>
      <c r="H3606" s="6" t="str">
        <f>VLOOKUP($F$10:$F$4815,'Customer Info'!$A$1:$C$501,3,0)</f>
        <v>Spruell</v>
      </c>
      <c r="I3606" s="6" t="str">
        <f>VLOOKUP($F$10:$F$4815,'Customer Info'!$A$1:$E$501,5,0)</f>
        <v>Bekasi</v>
      </c>
      <c r="J3606" s="2" t="s">
        <v>580</v>
      </c>
      <c r="K3606" s="7" t="str">
        <f>VLOOKUP($J:$J,'Product Details'!$B:$C,2,0)</f>
        <v>Office_Supplies</v>
      </c>
      <c r="L3606" s="7" t="str">
        <f>VLOOKUP($J:$J,'Product Details'!$B:$D,3,0)</f>
        <v>Storage</v>
      </c>
      <c r="M3606" s="7"/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">
        <v>75</v>
      </c>
      <c r="T3606" s="9">
        <f t="shared" si="282"/>
        <v>26943</v>
      </c>
      <c r="U3606" s="9">
        <f t="shared" si="283"/>
        <v>1791</v>
      </c>
      <c r="V3606" s="2" t="s">
        <v>64</v>
      </c>
      <c r="W3606" s="10">
        <f t="shared" si="284"/>
        <v>7.0000000000000007E-2</v>
      </c>
    </row>
    <row r="3607" spans="1:23" x14ac:dyDescent="0.25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VLOOKUP(F3607:F8412,'Customer Info'!A:B,2,0)</f>
        <v>Ryan</v>
      </c>
      <c r="H3607" s="6" t="str">
        <f>VLOOKUP($F$10:$F$4815,'Customer Info'!$A$1:$C$501,3,0)</f>
        <v>Crowe</v>
      </c>
      <c r="I3607" s="6" t="str">
        <f>VLOOKUP($F$10:$F$4815,'Customer Info'!$A$1:$E$501,5,0)</f>
        <v>Kanpur</v>
      </c>
      <c r="J3607" s="2" t="s">
        <v>417</v>
      </c>
      <c r="K3607" s="7" t="str">
        <f>VLOOKUP($J:$J,'Product Details'!$B:$C,2,0)</f>
        <v>Technology</v>
      </c>
      <c r="L3607" s="7" t="str">
        <f>VLOOKUP($J:$J,'Product Details'!$B:$D,3,0)</f>
        <v>Phones</v>
      </c>
      <c r="M3607" s="7"/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">
        <v>10</v>
      </c>
      <c r="T3607" s="9">
        <f t="shared" si="282"/>
        <v>271</v>
      </c>
      <c r="U3607" s="9">
        <f t="shared" si="283"/>
        <v>31</v>
      </c>
      <c r="V3607" s="2" t="s">
        <v>31</v>
      </c>
      <c r="W3607" s="10">
        <f t="shared" si="284"/>
        <v>0.02</v>
      </c>
    </row>
    <row r="3608" spans="1:23" x14ac:dyDescent="0.25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VLOOKUP(F3608:F8413,'Customer Info'!A:B,2,0)</f>
        <v>Laurel</v>
      </c>
      <c r="H3608" s="6" t="str">
        <f>VLOOKUP($F$10:$F$4815,'Customer Info'!$A$1:$C$501,3,0)</f>
        <v>Workman</v>
      </c>
      <c r="I3608" s="6" t="str">
        <f>VLOOKUP($F$10:$F$4815,'Customer Info'!$A$1:$E$501,5,0)</f>
        <v>Leipzig</v>
      </c>
      <c r="J3608" s="2" t="s">
        <v>84</v>
      </c>
      <c r="K3608" s="7" t="str">
        <f>VLOOKUP($J:$J,'Product Details'!$B:$C,2,0)</f>
        <v>Furniture</v>
      </c>
      <c r="L3608" s="7" t="str">
        <f>VLOOKUP($J:$J,'Product Details'!$B:$D,3,0)</f>
        <v>Chairs</v>
      </c>
      <c r="M3608" s="7"/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">
        <v>50</v>
      </c>
      <c r="T3608" s="9">
        <f t="shared" si="282"/>
        <v>46196</v>
      </c>
      <c r="U3608" s="9">
        <f t="shared" si="283"/>
        <v>2666</v>
      </c>
      <c r="V3608" s="2" t="s">
        <v>34</v>
      </c>
      <c r="W3608" s="10">
        <f t="shared" si="284"/>
        <v>7.0000000000000007E-2</v>
      </c>
    </row>
    <row r="3609" spans="1:23" x14ac:dyDescent="0.25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VLOOKUP(F3609:F8414,'Customer Info'!A:B,2,0)</f>
        <v>Julia</v>
      </c>
      <c r="H3609" s="6" t="str">
        <f>VLOOKUP($F$10:$F$4815,'Customer Info'!$A$1:$C$501,3,0)</f>
        <v>Dunbar</v>
      </c>
      <c r="I3609" s="6" t="str">
        <f>VLOOKUP($F$10:$F$4815,'Customer Info'!$A$1:$E$501,5,0)</f>
        <v>Melbourne</v>
      </c>
      <c r="J3609" s="2" t="s">
        <v>436</v>
      </c>
      <c r="K3609" s="7" t="str">
        <f>VLOOKUP($J:$J,'Product Details'!$B:$C,2,0)</f>
        <v>Technology</v>
      </c>
      <c r="L3609" s="7" t="str">
        <f>VLOOKUP($J:$J,'Product Details'!$B:$D,3,0)</f>
        <v>Accessories</v>
      </c>
      <c r="M3609" s="7"/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">
        <v>88</v>
      </c>
      <c r="T3609" s="9">
        <f t="shared" si="282"/>
        <v>3890</v>
      </c>
      <c r="U3609" s="9">
        <f t="shared" si="283"/>
        <v>270</v>
      </c>
      <c r="V3609" s="2" t="s">
        <v>34</v>
      </c>
      <c r="W3609" s="10">
        <f t="shared" si="284"/>
        <v>0.02</v>
      </c>
    </row>
    <row r="3610" spans="1:23" x14ac:dyDescent="0.25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VLOOKUP(F3610:F8415,'Customer Info'!A:B,2,0)</f>
        <v>John</v>
      </c>
      <c r="H3610" s="6" t="str">
        <f>VLOOKUP($F$10:$F$4815,'Customer Info'!$A$1:$C$501,3,0)</f>
        <v>Lucas</v>
      </c>
      <c r="I3610" s="6" t="str">
        <f>VLOOKUP($F$10:$F$4815,'Customer Info'!$A$1:$E$501,5,0)</f>
        <v>Beijing</v>
      </c>
      <c r="J3610" s="2" t="s">
        <v>748</v>
      </c>
      <c r="K3610" s="7" t="str">
        <f>VLOOKUP($J:$J,'Product Details'!$B:$C,2,0)</f>
        <v>Office_Supplies</v>
      </c>
      <c r="L3610" s="7" t="str">
        <f>VLOOKUP($J:$J,'Product Details'!$B:$D,3,0)</f>
        <v>Storage</v>
      </c>
      <c r="M3610" s="7"/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">
        <v>89</v>
      </c>
      <c r="T3610" s="9">
        <f t="shared" si="282"/>
        <v>22172</v>
      </c>
      <c r="U3610" s="9">
        <f t="shared" si="283"/>
        <v>1511</v>
      </c>
      <c r="V3610" s="2" t="s">
        <v>64</v>
      </c>
      <c r="W3610" s="10">
        <f t="shared" si="284"/>
        <v>0.05</v>
      </c>
    </row>
    <row r="3611" spans="1:23" x14ac:dyDescent="0.25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VLOOKUP(F3611:F8416,'Customer Info'!A:B,2,0)</f>
        <v>Tracy</v>
      </c>
      <c r="H3611" s="6" t="str">
        <f>VLOOKUP($F$10:$F$4815,'Customer Info'!$A$1:$C$501,3,0)</f>
        <v>Blumstein</v>
      </c>
      <c r="I3611" s="6" t="str">
        <f>VLOOKUP($F$10:$F$4815,'Customer Info'!$A$1:$E$501,5,0)</f>
        <v>Guangzhou</v>
      </c>
      <c r="J3611" s="2" t="s">
        <v>555</v>
      </c>
      <c r="K3611" s="7" t="str">
        <f>VLOOKUP($J:$J,'Product Details'!$B:$C,2,0)</f>
        <v>Furniture</v>
      </c>
      <c r="L3611" s="7" t="str">
        <f>VLOOKUP($J:$J,'Product Details'!$B:$D,3,0)</f>
        <v>Furnishings</v>
      </c>
      <c r="M3611" s="7"/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65142</v>
      </c>
      <c r="S3611" s="2">
        <v>100</v>
      </c>
      <c r="T3611" s="9">
        <f t="shared" si="282"/>
        <v>65242</v>
      </c>
      <c r="U3611" s="9">
        <f t="shared" si="283"/>
        <v>6015</v>
      </c>
      <c r="V3611" s="2" t="s">
        <v>64</v>
      </c>
      <c r="W3611" s="10">
        <f t="shared" si="284"/>
        <v>0.09</v>
      </c>
    </row>
    <row r="3612" spans="1:23" x14ac:dyDescent="0.25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VLOOKUP(F3612:F8417,'Customer Info'!A:B,2,0)</f>
        <v>John</v>
      </c>
      <c r="H3612" s="6" t="str">
        <f>VLOOKUP($F$10:$F$4815,'Customer Info'!$A$1:$C$501,3,0)</f>
        <v>Castell</v>
      </c>
      <c r="I3612" s="6" t="str">
        <f>VLOOKUP($F$10:$F$4815,'Customer Info'!$A$1:$E$501,5,0)</f>
        <v>Jakarta</v>
      </c>
      <c r="J3612" s="2" t="s">
        <v>39</v>
      </c>
      <c r="K3612" s="7" t="str">
        <f>VLOOKUP($J:$J,'Product Details'!$B:$C,2,0)</f>
        <v>Office_Supplies</v>
      </c>
      <c r="L3612" s="7" t="str">
        <f>VLOOKUP($J:$J,'Product Details'!$B:$D,3,0)</f>
        <v>Binders</v>
      </c>
      <c r="M3612" s="7"/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2664</v>
      </c>
      <c r="S3612" s="2">
        <v>71</v>
      </c>
      <c r="T3612" s="9">
        <f t="shared" si="282"/>
        <v>2735</v>
      </c>
      <c r="U3612" s="9">
        <f t="shared" si="283"/>
        <v>317</v>
      </c>
      <c r="V3612" s="2" t="s">
        <v>34</v>
      </c>
      <c r="W3612" s="10">
        <f t="shared" si="284"/>
        <v>0.02</v>
      </c>
    </row>
    <row r="3613" spans="1:23" x14ac:dyDescent="0.25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VLOOKUP(F3613:F8418,'Customer Info'!A:B,2,0)</f>
        <v>Victoria</v>
      </c>
      <c r="H3613" s="6" t="str">
        <f>VLOOKUP($F$10:$F$4815,'Customer Info'!$A$1:$C$501,3,0)</f>
        <v>Brennan</v>
      </c>
      <c r="I3613" s="6" t="str">
        <f>VLOOKUP($F$10:$F$4815,'Customer Info'!$A$1:$E$501,5,0)</f>
        <v>Canberra</v>
      </c>
      <c r="J3613" s="2" t="s">
        <v>33</v>
      </c>
      <c r="K3613" s="7" t="str">
        <f>VLOOKUP($J:$J,'Product Details'!$B:$C,2,0)</f>
        <v>Technology</v>
      </c>
      <c r="L3613" s="7" t="str">
        <f>VLOOKUP($J:$J,'Product Details'!$B:$D,3,0)</f>
        <v>Machines</v>
      </c>
      <c r="M3613" s="7"/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3468</v>
      </c>
      <c r="S3613" s="2">
        <v>97</v>
      </c>
      <c r="T3613" s="9">
        <f t="shared" si="282"/>
        <v>3565</v>
      </c>
      <c r="U3613" s="9">
        <f t="shared" si="283"/>
        <v>161</v>
      </c>
      <c r="V3613" s="2" t="s">
        <v>31</v>
      </c>
      <c r="W3613" s="10">
        <f t="shared" si="284"/>
        <v>0.02</v>
      </c>
    </row>
    <row r="3614" spans="1:23" x14ac:dyDescent="0.25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VLOOKUP(F3614:F8419,'Customer Info'!A:B,2,0)</f>
        <v>Dennis</v>
      </c>
      <c r="H3614" s="6" t="str">
        <f>VLOOKUP($F$10:$F$4815,'Customer Info'!$A$1:$C$501,3,0)</f>
        <v>Pardue</v>
      </c>
      <c r="I3614" s="6" t="str">
        <f>VLOOKUP($F$10:$F$4815,'Customer Info'!$A$1:$E$501,5,0)</f>
        <v>Pekalongan</v>
      </c>
      <c r="J3614" s="2" t="s">
        <v>362</v>
      </c>
      <c r="K3614" s="7" t="str">
        <f>VLOOKUP($J:$J,'Product Details'!$B:$C,2,0)</f>
        <v>Technology</v>
      </c>
      <c r="L3614" s="7" t="str">
        <f>VLOOKUP($J:$J,'Product Details'!$B:$D,3,0)</f>
        <v>Machines</v>
      </c>
      <c r="M3614" s="7"/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3054</v>
      </c>
      <c r="S3614" s="2">
        <v>40</v>
      </c>
      <c r="T3614" s="9">
        <f t="shared" si="282"/>
        <v>3094</v>
      </c>
      <c r="U3614" s="9">
        <f t="shared" si="283"/>
        <v>373</v>
      </c>
      <c r="V3614" s="2" t="s">
        <v>31</v>
      </c>
      <c r="W3614" s="10">
        <f t="shared" si="284"/>
        <v>0.02</v>
      </c>
    </row>
    <row r="3615" spans="1:23" x14ac:dyDescent="0.25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VLOOKUP(F3615:F8420,'Customer Info'!A:B,2,0)</f>
        <v>Lisa</v>
      </c>
      <c r="H3615" s="6" t="str">
        <f>VLOOKUP($F$10:$F$4815,'Customer Info'!$A$1:$C$501,3,0)</f>
        <v>DeCherney</v>
      </c>
      <c r="I3615" s="6" t="str">
        <f>VLOOKUP($F$10:$F$4815,'Customer Info'!$A$1:$E$501,5,0)</f>
        <v>Ningbo</v>
      </c>
      <c r="J3615" s="2" t="s">
        <v>578</v>
      </c>
      <c r="K3615" s="7" t="str">
        <f>VLOOKUP($J:$J,'Product Details'!$B:$C,2,0)</f>
        <v>Office_Supplies</v>
      </c>
      <c r="L3615" s="7" t="str">
        <f>VLOOKUP($J:$J,'Product Details'!$B:$D,3,0)</f>
        <v>Envelopes</v>
      </c>
      <c r="M3615" s="7"/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24732</v>
      </c>
      <c r="S3615" s="2">
        <v>34</v>
      </c>
      <c r="T3615" s="9">
        <f t="shared" si="282"/>
        <v>24766</v>
      </c>
      <c r="U3615" s="9">
        <f t="shared" si="283"/>
        <v>2080</v>
      </c>
      <c r="V3615" s="2" t="s">
        <v>64</v>
      </c>
      <c r="W3615" s="10">
        <f t="shared" si="284"/>
        <v>0.05</v>
      </c>
    </row>
    <row r="3616" spans="1:23" x14ac:dyDescent="0.25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VLOOKUP(F3616:F8421,'Customer Info'!A:B,2,0)</f>
        <v>Robert</v>
      </c>
      <c r="H3616" s="6" t="str">
        <f>VLOOKUP($F$10:$F$4815,'Customer Info'!$A$1:$C$501,3,0)</f>
        <v>Dilbeck</v>
      </c>
      <c r="I3616" s="6" t="str">
        <f>VLOOKUP($F$10:$F$4815,'Customer Info'!$A$1:$E$501,5,0)</f>
        <v>Bihar Sharif</v>
      </c>
      <c r="J3616" s="2" t="s">
        <v>144</v>
      </c>
      <c r="K3616" s="7" t="str">
        <f>VLOOKUP($J:$J,'Product Details'!$B:$C,2,0)</f>
        <v>Office_Supplies</v>
      </c>
      <c r="L3616" s="7" t="str">
        <f>VLOOKUP($J:$J,'Product Details'!$B:$D,3,0)</f>
        <v>Binders</v>
      </c>
      <c r="M3616" s="7"/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3104</v>
      </c>
      <c r="S3616" s="2">
        <v>21</v>
      </c>
      <c r="T3616" s="9">
        <f t="shared" si="282"/>
        <v>3125</v>
      </c>
      <c r="U3616" s="9">
        <f t="shared" si="283"/>
        <v>193</v>
      </c>
      <c r="V3616" s="2" t="s">
        <v>34</v>
      </c>
      <c r="W3616" s="10">
        <f t="shared" si="284"/>
        <v>0.02</v>
      </c>
    </row>
    <row r="3617" spans="1:23" x14ac:dyDescent="0.25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VLOOKUP(F3617:F8422,'Customer Info'!A:B,2,0)</f>
        <v>Cari</v>
      </c>
      <c r="H3617" s="6" t="str">
        <f>VLOOKUP($F$10:$F$4815,'Customer Info'!$A$1:$C$501,3,0)</f>
        <v>Schnelling</v>
      </c>
      <c r="I3617" s="6" t="str">
        <f>VLOOKUP($F$10:$F$4815,'Customer Info'!$A$1:$E$501,5,0)</f>
        <v>Agra</v>
      </c>
      <c r="J3617" s="2" t="s">
        <v>323</v>
      </c>
      <c r="K3617" s="7" t="str">
        <f>VLOOKUP($J:$J,'Product Details'!$B:$C,2,0)</f>
        <v>Technology</v>
      </c>
      <c r="L3617" s="7" t="str">
        <f>VLOOKUP($J:$J,'Product Details'!$B:$D,3,0)</f>
        <v>Accessories</v>
      </c>
      <c r="M3617" s="7"/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18036</v>
      </c>
      <c r="S3617" s="2">
        <v>63</v>
      </c>
      <c r="T3617" s="9">
        <f t="shared" si="282"/>
        <v>18099</v>
      </c>
      <c r="U3617" s="9">
        <f t="shared" si="283"/>
        <v>1068</v>
      </c>
      <c r="V3617" s="2" t="s">
        <v>64</v>
      </c>
      <c r="W3617" s="10">
        <f t="shared" si="284"/>
        <v>0.05</v>
      </c>
    </row>
    <row r="3618" spans="1:23" x14ac:dyDescent="0.25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VLOOKUP(F3618:F8423,'Customer Info'!A:B,2,0)</f>
        <v>Kristina</v>
      </c>
      <c r="H3618" s="6" t="str">
        <f>VLOOKUP($F$10:$F$4815,'Customer Info'!$A$1:$C$501,3,0)</f>
        <v>Nunn</v>
      </c>
      <c r="I3618" s="6" t="str">
        <f>VLOOKUP($F$10:$F$4815,'Customer Info'!$A$1:$E$501,5,0)</f>
        <v>Sydney</v>
      </c>
      <c r="J3618" s="2" t="s">
        <v>578</v>
      </c>
      <c r="K3618" s="7" t="str">
        <f>VLOOKUP($J:$J,'Product Details'!$B:$C,2,0)</f>
        <v>Office_Supplies</v>
      </c>
      <c r="L3618" s="7" t="str">
        <f>VLOOKUP($J:$J,'Product Details'!$B:$D,3,0)</f>
        <v>Envelopes</v>
      </c>
      <c r="M3618" s="7"/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334</v>
      </c>
      <c r="S3618" s="2">
        <v>30</v>
      </c>
      <c r="T3618" s="9">
        <f t="shared" si="282"/>
        <v>364</v>
      </c>
      <c r="U3618" s="9">
        <f t="shared" si="283"/>
        <v>54</v>
      </c>
      <c r="V3618" s="2" t="s">
        <v>64</v>
      </c>
      <c r="W3618" s="10">
        <f t="shared" si="284"/>
        <v>0.02</v>
      </c>
    </row>
    <row r="3619" spans="1:23" x14ac:dyDescent="0.25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VLOOKUP(F3619:F8424,'Customer Info'!A:B,2,0)</f>
        <v>Alex</v>
      </c>
      <c r="H3619" s="6" t="str">
        <f>VLOOKUP($F$10:$F$4815,'Customer Info'!$A$1:$C$501,3,0)</f>
        <v>Avila</v>
      </c>
      <c r="I3619" s="6" t="str">
        <f>VLOOKUP($F$10:$F$4815,'Customer Info'!$A$1:$E$501,5,0)</f>
        <v>Agra</v>
      </c>
      <c r="J3619" s="2" t="s">
        <v>836</v>
      </c>
      <c r="K3619" s="7" t="str">
        <f>VLOOKUP($J:$J,'Product Details'!$B:$C,2,0)</f>
        <v>Technology</v>
      </c>
      <c r="L3619" s="7" t="str">
        <f>VLOOKUP($J:$J,'Product Details'!$B:$D,3,0)</f>
        <v>Copiers</v>
      </c>
      <c r="M3619" s="7"/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200</v>
      </c>
      <c r="S3619" s="2">
        <v>10</v>
      </c>
      <c r="T3619" s="9">
        <f t="shared" si="282"/>
        <v>210</v>
      </c>
      <c r="U3619" s="9">
        <f t="shared" si="283"/>
        <v>20</v>
      </c>
      <c r="V3619" s="2" t="s">
        <v>64</v>
      </c>
      <c r="W3619" s="10">
        <f t="shared" si="284"/>
        <v>0.02</v>
      </c>
    </row>
    <row r="3620" spans="1:23" x14ac:dyDescent="0.25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VLOOKUP(F3620:F8425,'Customer Info'!A:B,2,0)</f>
        <v>Clay</v>
      </c>
      <c r="H3620" s="6" t="str">
        <f>VLOOKUP($F$10:$F$4815,'Customer Info'!$A$1:$C$501,3,0)</f>
        <v>Cheatham</v>
      </c>
      <c r="I3620" s="6" t="str">
        <f>VLOOKUP($F$10:$F$4815,'Customer Info'!$A$1:$E$501,5,0)</f>
        <v>Freiburg</v>
      </c>
      <c r="J3620" s="2" t="s">
        <v>707</v>
      </c>
      <c r="K3620" s="7" t="str">
        <f>VLOOKUP($J:$J,'Product Details'!$B:$C,2,0)</f>
        <v>Office_Supplies</v>
      </c>
      <c r="L3620" s="7" t="str">
        <f>VLOOKUP($J:$J,'Product Details'!$B:$D,3,0)</f>
        <v>Supplies</v>
      </c>
      <c r="M3620" s="7"/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5661</v>
      </c>
      <c r="S3620" s="2">
        <v>20</v>
      </c>
      <c r="T3620" s="9">
        <f t="shared" si="282"/>
        <v>5681</v>
      </c>
      <c r="U3620" s="9">
        <f t="shared" si="283"/>
        <v>392</v>
      </c>
      <c r="V3620" s="2" t="s">
        <v>34</v>
      </c>
      <c r="W3620" s="10">
        <f t="shared" si="284"/>
        <v>0.05</v>
      </c>
    </row>
    <row r="3621" spans="1:23" x14ac:dyDescent="0.25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VLOOKUP(F3621:F8426,'Customer Info'!A:B,2,0)</f>
        <v>Sam</v>
      </c>
      <c r="H3621" s="6" t="str">
        <f>VLOOKUP($F$10:$F$4815,'Customer Info'!$A$1:$C$501,3,0)</f>
        <v>Zeldin</v>
      </c>
      <c r="I3621" s="6" t="str">
        <f>VLOOKUP($F$10:$F$4815,'Customer Info'!$A$1:$E$501,5,0)</f>
        <v>Yanji</v>
      </c>
      <c r="J3621" s="2" t="s">
        <v>405</v>
      </c>
      <c r="K3621" s="7" t="str">
        <f>VLOOKUP($J:$J,'Product Details'!$B:$C,2,0)</f>
        <v>Furniture</v>
      </c>
      <c r="L3621" s="7" t="str">
        <f>VLOOKUP($J:$J,'Product Details'!$B:$D,3,0)</f>
        <v>Furnishings</v>
      </c>
      <c r="M3621" s="7"/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1071</v>
      </c>
      <c r="S3621" s="2">
        <v>99</v>
      </c>
      <c r="T3621" s="9">
        <f t="shared" si="282"/>
        <v>1170</v>
      </c>
      <c r="U3621" s="9">
        <f t="shared" si="283"/>
        <v>160</v>
      </c>
      <c r="V3621" s="2" t="s">
        <v>31</v>
      </c>
      <c r="W3621" s="10">
        <f t="shared" si="284"/>
        <v>0.02</v>
      </c>
    </row>
    <row r="3622" spans="1:23" x14ac:dyDescent="0.25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VLOOKUP(F3622:F8427,'Customer Info'!A:B,2,0)</f>
        <v>Ann</v>
      </c>
      <c r="H3622" s="6" t="str">
        <f>VLOOKUP($F$10:$F$4815,'Customer Info'!$A$1:$C$501,3,0)</f>
        <v>Chong</v>
      </c>
      <c r="I3622" s="6" t="str">
        <f>VLOOKUP($F$10:$F$4815,'Customer Info'!$A$1:$E$501,5,0)</f>
        <v>Sydney</v>
      </c>
      <c r="J3622" s="2" t="s">
        <v>836</v>
      </c>
      <c r="K3622" s="7" t="str">
        <f>VLOOKUP($J:$J,'Product Details'!$B:$C,2,0)</f>
        <v>Technology</v>
      </c>
      <c r="L3622" s="7" t="str">
        <f>VLOOKUP($J:$J,'Product Details'!$B:$D,3,0)</f>
        <v>Copiers</v>
      </c>
      <c r="M3622" s="7"/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19011</v>
      </c>
      <c r="S3622" s="2">
        <v>52</v>
      </c>
      <c r="T3622" s="9">
        <f t="shared" si="282"/>
        <v>19063</v>
      </c>
      <c r="U3622" s="9">
        <f t="shared" si="283"/>
        <v>418</v>
      </c>
      <c r="V3622" s="2" t="s">
        <v>64</v>
      </c>
      <c r="W3622" s="10">
        <f t="shared" si="284"/>
        <v>0.05</v>
      </c>
    </row>
    <row r="3623" spans="1:23" x14ac:dyDescent="0.25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VLOOKUP(F3623:F8428,'Customer Info'!A:B,2,0)</f>
        <v>Christy</v>
      </c>
      <c r="H3623" s="6" t="str">
        <f>VLOOKUP($F$10:$F$4815,'Customer Info'!$A$1:$C$501,3,0)</f>
        <v>Brittain</v>
      </c>
      <c r="I3623" s="6" t="str">
        <f>VLOOKUP($F$10:$F$4815,'Customer Info'!$A$1:$E$501,5,0)</f>
        <v>Ajmer</v>
      </c>
      <c r="J3623" s="2" t="s">
        <v>405</v>
      </c>
      <c r="K3623" s="7" t="str">
        <f>VLOOKUP($J:$J,'Product Details'!$B:$C,2,0)</f>
        <v>Furniture</v>
      </c>
      <c r="L3623" s="7" t="str">
        <f>VLOOKUP($J:$J,'Product Details'!$B:$D,3,0)</f>
        <v>Furnishings</v>
      </c>
      <c r="M3623" s="7"/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26607</v>
      </c>
      <c r="S3623" s="2">
        <v>76</v>
      </c>
      <c r="T3623" s="9">
        <f t="shared" si="282"/>
        <v>26683</v>
      </c>
      <c r="U3623" s="9">
        <f t="shared" si="283"/>
        <v>2965</v>
      </c>
      <c r="V3623" s="2" t="s">
        <v>34</v>
      </c>
      <c r="W3623" s="10">
        <f t="shared" si="284"/>
        <v>7.0000000000000007E-2</v>
      </c>
    </row>
    <row r="3624" spans="1:23" x14ac:dyDescent="0.25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VLOOKUP(F3624:F8429,'Customer Info'!A:B,2,0)</f>
        <v>Thea</v>
      </c>
      <c r="H3624" s="6" t="str">
        <f>VLOOKUP($F$10:$F$4815,'Customer Info'!$A$1:$C$501,3,0)</f>
        <v>Hendricks</v>
      </c>
      <c r="I3624" s="6" t="str">
        <f>VLOOKUP($F$10:$F$4815,'Customer Info'!$A$1:$E$501,5,0)</f>
        <v>Jining</v>
      </c>
      <c r="J3624" s="2" t="s">
        <v>707</v>
      </c>
      <c r="K3624" s="7" t="str">
        <f>VLOOKUP($J:$J,'Product Details'!$B:$C,2,0)</f>
        <v>Office_Supplies</v>
      </c>
      <c r="L3624" s="7" t="str">
        <f>VLOOKUP($J:$J,'Product Details'!$B:$D,3,0)</f>
        <v>Supplies</v>
      </c>
      <c r="M3624" s="7"/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9295</v>
      </c>
      <c r="S3624" s="2">
        <v>22</v>
      </c>
      <c r="T3624" s="9">
        <f t="shared" si="282"/>
        <v>9317</v>
      </c>
      <c r="U3624" s="9">
        <f t="shared" si="283"/>
        <v>542</v>
      </c>
      <c r="V3624" s="2" t="s">
        <v>34</v>
      </c>
      <c r="W3624" s="10">
        <f t="shared" si="284"/>
        <v>0.05</v>
      </c>
    </row>
    <row r="3625" spans="1:23" x14ac:dyDescent="0.25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VLOOKUP(F3625:F8430,'Customer Info'!A:B,2,0)</f>
        <v>Sarah</v>
      </c>
      <c r="H3625" s="6" t="str">
        <f>VLOOKUP($F$10:$F$4815,'Customer Info'!$A$1:$C$501,3,0)</f>
        <v>Bern</v>
      </c>
      <c r="I3625" s="6" t="str">
        <f>VLOOKUP($F$10:$F$4815,'Customer Info'!$A$1:$E$501,5,0)</f>
        <v>Wollongong</v>
      </c>
      <c r="J3625" s="2" t="s">
        <v>141</v>
      </c>
      <c r="K3625" s="7" t="str">
        <f>VLOOKUP($J:$J,'Product Details'!$B:$C,2,0)</f>
        <v>Furniture</v>
      </c>
      <c r="L3625" s="7" t="str">
        <f>VLOOKUP($J:$J,'Product Details'!$B:$D,3,0)</f>
        <v>Chairs</v>
      </c>
      <c r="M3625" s="7"/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10508</v>
      </c>
      <c r="S3625" s="2">
        <v>46</v>
      </c>
      <c r="T3625" s="9">
        <f t="shared" si="282"/>
        <v>10554</v>
      </c>
      <c r="U3625" s="9">
        <f t="shared" si="283"/>
        <v>442</v>
      </c>
      <c r="V3625" s="2" t="s">
        <v>34</v>
      </c>
      <c r="W3625" s="10">
        <f t="shared" si="284"/>
        <v>0.05</v>
      </c>
    </row>
    <row r="3626" spans="1:23" x14ac:dyDescent="0.25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VLOOKUP(F3626:F8431,'Customer Info'!A:B,2,0)</f>
        <v>Dave</v>
      </c>
      <c r="H3626" s="6" t="str">
        <f>VLOOKUP($F$10:$F$4815,'Customer Info'!$A$1:$C$501,3,0)</f>
        <v>Poirier</v>
      </c>
      <c r="I3626" s="6" t="str">
        <f>VLOOKUP($F$10:$F$4815,'Customer Info'!$A$1:$E$501,5,0)</f>
        <v>Suizhou</v>
      </c>
      <c r="J3626" s="2" t="s">
        <v>81</v>
      </c>
      <c r="K3626" s="7" t="str">
        <f>VLOOKUP($J:$J,'Product Details'!$B:$C,2,0)</f>
        <v>Technology</v>
      </c>
      <c r="L3626" s="7" t="str">
        <f>VLOOKUP($J:$J,'Product Details'!$B:$D,3,0)</f>
        <v>Phones</v>
      </c>
      <c r="M3626" s="7"/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32405</v>
      </c>
      <c r="S3626" s="2">
        <v>66</v>
      </c>
      <c r="T3626" s="9">
        <f t="shared" si="282"/>
        <v>32471</v>
      </c>
      <c r="U3626" s="9">
        <f t="shared" si="283"/>
        <v>3051</v>
      </c>
      <c r="V3626" s="2" t="s">
        <v>34</v>
      </c>
      <c r="W3626" s="10">
        <f t="shared" si="284"/>
        <v>7.0000000000000007E-2</v>
      </c>
    </row>
    <row r="3627" spans="1:23" x14ac:dyDescent="0.25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VLOOKUP(F3627:F8432,'Customer Info'!A:B,2,0)</f>
        <v>William</v>
      </c>
      <c r="H3627" s="6" t="str">
        <f>VLOOKUP($F$10:$F$4815,'Customer Info'!$A$1:$C$501,3,0)</f>
        <v>Brown</v>
      </c>
      <c r="I3627" s="6" t="str">
        <f>VLOOKUP($F$10:$F$4815,'Customer Info'!$A$1:$E$501,5,0)</f>
        <v>Denpasar</v>
      </c>
      <c r="J3627" s="2" t="s">
        <v>109</v>
      </c>
      <c r="K3627" s="7" t="str">
        <f>VLOOKUP($J:$J,'Product Details'!$B:$C,2,0)</f>
        <v>Furniture</v>
      </c>
      <c r="L3627" s="7" t="str">
        <f>VLOOKUP($J:$J,'Product Details'!$B:$D,3,0)</f>
        <v>Bookcases</v>
      </c>
      <c r="M3627" s="7"/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16990</v>
      </c>
      <c r="S3627" s="2">
        <v>23</v>
      </c>
      <c r="T3627" s="9">
        <f t="shared" si="282"/>
        <v>17013</v>
      </c>
      <c r="U3627" s="9">
        <f t="shared" si="283"/>
        <v>1719</v>
      </c>
      <c r="V3627" s="2" t="s">
        <v>34</v>
      </c>
      <c r="W3627" s="10">
        <f t="shared" si="284"/>
        <v>0.05</v>
      </c>
    </row>
    <row r="3628" spans="1:23" x14ac:dyDescent="0.25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VLOOKUP(F3628:F8433,'Customer Info'!A:B,2,0)</f>
        <v>Jason</v>
      </c>
      <c r="H3628" s="6" t="str">
        <f>VLOOKUP($F$10:$F$4815,'Customer Info'!$A$1:$C$501,3,0)</f>
        <v>Gross</v>
      </c>
      <c r="I3628" s="6" t="str">
        <f>VLOOKUP($F$10:$F$4815,'Customer Info'!$A$1:$E$501,5,0)</f>
        <v>Sydney</v>
      </c>
      <c r="J3628" s="2" t="s">
        <v>97</v>
      </c>
      <c r="K3628" s="7" t="str">
        <f>VLOOKUP($J:$J,'Product Details'!$B:$C,2,0)</f>
        <v>Technology</v>
      </c>
      <c r="L3628" s="7" t="str">
        <f>VLOOKUP($J:$J,'Product Details'!$B:$D,3,0)</f>
        <v>Machines</v>
      </c>
      <c r="M3628" s="7"/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30063</v>
      </c>
      <c r="S3628" s="2">
        <v>59</v>
      </c>
      <c r="T3628" s="9">
        <f t="shared" si="282"/>
        <v>30122</v>
      </c>
      <c r="U3628" s="9">
        <f t="shared" si="283"/>
        <v>1753</v>
      </c>
      <c r="V3628" s="2" t="s">
        <v>34</v>
      </c>
      <c r="W3628" s="10">
        <f t="shared" si="284"/>
        <v>7.0000000000000007E-2</v>
      </c>
    </row>
    <row r="3629" spans="1:23" x14ac:dyDescent="0.25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VLOOKUP(F3629:F8434,'Customer Info'!A:B,2,0)</f>
        <v>Laurel</v>
      </c>
      <c r="H3629" s="6" t="str">
        <f>VLOOKUP($F$10:$F$4815,'Customer Info'!$A$1:$C$501,3,0)</f>
        <v>Beltran</v>
      </c>
      <c r="I3629" s="6" t="str">
        <f>VLOOKUP($F$10:$F$4815,'Customer Info'!$A$1:$E$501,5,0)</f>
        <v>Melbourne</v>
      </c>
      <c r="J3629" s="2" t="s">
        <v>408</v>
      </c>
      <c r="K3629" s="7" t="str">
        <f>VLOOKUP($J:$J,'Product Details'!$B:$C,2,0)</f>
        <v>Furniture</v>
      </c>
      <c r="L3629" s="7" t="str">
        <f>VLOOKUP($J:$J,'Product Details'!$B:$D,3,0)</f>
        <v>Furnishings</v>
      </c>
      <c r="M3629" s="7"/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5412</v>
      </c>
      <c r="S3629" s="2">
        <v>54</v>
      </c>
      <c r="T3629" s="9">
        <f t="shared" si="282"/>
        <v>5466</v>
      </c>
      <c r="U3629" s="9">
        <f t="shared" si="283"/>
        <v>360</v>
      </c>
      <c r="V3629" s="2" t="s">
        <v>64</v>
      </c>
      <c r="W3629" s="10">
        <f t="shared" si="284"/>
        <v>0.05</v>
      </c>
    </row>
    <row r="3630" spans="1:23" x14ac:dyDescent="0.25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VLOOKUP(F3630:F8435,'Customer Info'!A:B,2,0)</f>
        <v>Yana</v>
      </c>
      <c r="H3630" s="6" t="str">
        <f>VLOOKUP($F$10:$F$4815,'Customer Info'!$A$1:$C$501,3,0)</f>
        <v>Sorensen</v>
      </c>
      <c r="I3630" s="6" t="str">
        <f>VLOOKUP($F$10:$F$4815,'Customer Info'!$A$1:$E$501,5,0)</f>
        <v>Bottrop</v>
      </c>
      <c r="J3630" s="2" t="s">
        <v>359</v>
      </c>
      <c r="K3630" s="7" t="str">
        <f>VLOOKUP($J:$J,'Product Details'!$B:$C,2,0)</f>
        <v>Office_Supplies</v>
      </c>
      <c r="L3630" s="7" t="str">
        <f>VLOOKUP($J:$J,'Product Details'!$B:$D,3,0)</f>
        <v>Binders</v>
      </c>
      <c r="M3630" s="7"/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432</v>
      </c>
      <c r="S3630" s="2">
        <v>30</v>
      </c>
      <c r="T3630" s="9">
        <f t="shared" si="282"/>
        <v>462</v>
      </c>
      <c r="U3630" s="9">
        <f t="shared" si="283"/>
        <v>66</v>
      </c>
      <c r="V3630" s="2" t="s">
        <v>64</v>
      </c>
      <c r="W3630" s="10">
        <f t="shared" si="284"/>
        <v>0.02</v>
      </c>
    </row>
    <row r="3631" spans="1:23" x14ac:dyDescent="0.25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VLOOKUP(F3631:F8436,'Customer Info'!A:B,2,0)</f>
        <v>Eugene</v>
      </c>
      <c r="H3631" s="6" t="str">
        <f>VLOOKUP($F$10:$F$4815,'Customer Info'!$A$1:$C$501,3,0)</f>
        <v>Hildebrand</v>
      </c>
      <c r="I3631" s="6" t="str">
        <f>VLOOKUP($F$10:$F$4815,'Customer Info'!$A$1:$E$501,5,0)</f>
        <v>Liaocheng</v>
      </c>
      <c r="J3631" s="2" t="s">
        <v>1225</v>
      </c>
      <c r="K3631" s="7" t="str">
        <f>VLOOKUP($J:$J,'Product Details'!$B:$C,2,0)</f>
        <v>Office_Supplies</v>
      </c>
      <c r="L3631" s="7" t="str">
        <f>VLOOKUP($J:$J,'Product Details'!$B:$D,3,0)</f>
        <v>Labels</v>
      </c>
      <c r="M3631" s="7"/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350</v>
      </c>
      <c r="S3631" s="2">
        <v>30</v>
      </c>
      <c r="T3631" s="9">
        <f t="shared" si="282"/>
        <v>380</v>
      </c>
      <c r="U3631" s="9">
        <f t="shared" si="283"/>
        <v>64</v>
      </c>
      <c r="V3631" s="2" t="s">
        <v>64</v>
      </c>
      <c r="W3631" s="10">
        <f t="shared" si="284"/>
        <v>0.02</v>
      </c>
    </row>
    <row r="3632" spans="1:23" x14ac:dyDescent="0.25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VLOOKUP(F3632:F8437,'Customer Info'!A:B,2,0)</f>
        <v>Corey</v>
      </c>
      <c r="H3632" s="6" t="str">
        <f>VLOOKUP($F$10:$F$4815,'Customer Info'!$A$1:$C$501,3,0)</f>
        <v>Lock</v>
      </c>
      <c r="I3632" s="6" t="str">
        <f>VLOOKUP($F$10:$F$4815,'Customer Info'!$A$1:$E$501,5,0)</f>
        <v>Geelong</v>
      </c>
      <c r="J3632" s="2" t="s">
        <v>57</v>
      </c>
      <c r="K3632" s="7" t="str">
        <f>VLOOKUP($J:$J,'Product Details'!$B:$C,2,0)</f>
        <v>Technology</v>
      </c>
      <c r="L3632" s="7" t="str">
        <f>VLOOKUP($J:$J,'Product Details'!$B:$D,3,0)</f>
        <v>Accessories</v>
      </c>
      <c r="M3632" s="7"/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26080</v>
      </c>
      <c r="S3632" s="2">
        <v>23</v>
      </c>
      <c r="T3632" s="9">
        <f t="shared" si="282"/>
        <v>26103</v>
      </c>
      <c r="U3632" s="9">
        <f t="shared" si="283"/>
        <v>2163</v>
      </c>
      <c r="V3632" s="2" t="s">
        <v>64</v>
      </c>
      <c r="W3632" s="10">
        <f t="shared" si="284"/>
        <v>7.0000000000000007E-2</v>
      </c>
    </row>
    <row r="3633" spans="1:23" x14ac:dyDescent="0.25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VLOOKUP(F3633:F8438,'Customer Info'!A:B,2,0)</f>
        <v>Michael</v>
      </c>
      <c r="H3633" s="6" t="str">
        <f>VLOOKUP($F$10:$F$4815,'Customer Info'!$A$1:$C$501,3,0)</f>
        <v>Moore</v>
      </c>
      <c r="I3633" s="6" t="str">
        <f>VLOOKUP($F$10:$F$4815,'Customer Info'!$A$1:$E$501,5,0)</f>
        <v>Vadodara</v>
      </c>
      <c r="J3633" s="2" t="s">
        <v>497</v>
      </c>
      <c r="K3633" s="7" t="str">
        <f>VLOOKUP($J:$J,'Product Details'!$B:$C,2,0)</f>
        <v>Furniture</v>
      </c>
      <c r="L3633" s="7" t="str">
        <f>VLOOKUP($J:$J,'Product Details'!$B:$D,3,0)</f>
        <v>Tables</v>
      </c>
      <c r="M3633" s="7"/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75591</v>
      </c>
      <c r="S3633" s="2">
        <v>54</v>
      </c>
      <c r="T3633" s="9">
        <f t="shared" si="282"/>
        <v>75645</v>
      </c>
      <c r="U3633" s="9">
        <f t="shared" si="283"/>
        <v>3636</v>
      </c>
      <c r="V3633" s="2" t="s">
        <v>34</v>
      </c>
      <c r="W3633" s="10">
        <f t="shared" si="284"/>
        <v>0.09</v>
      </c>
    </row>
    <row r="3634" spans="1:23" x14ac:dyDescent="0.25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VLOOKUP(F3634:F8439,'Customer Info'!A:B,2,0)</f>
        <v>Darren</v>
      </c>
      <c r="H3634" s="6" t="str">
        <f>VLOOKUP($F$10:$F$4815,'Customer Info'!$A$1:$C$501,3,0)</f>
        <v>Budd</v>
      </c>
      <c r="I3634" s="6" t="str">
        <f>VLOOKUP($F$10:$F$4815,'Customer Info'!$A$1:$E$501,5,0)</f>
        <v>Jakarta</v>
      </c>
      <c r="J3634" s="2" t="s">
        <v>515</v>
      </c>
      <c r="K3634" s="7" t="str">
        <f>VLOOKUP($J:$J,'Product Details'!$B:$C,2,0)</f>
        <v>Technology</v>
      </c>
      <c r="L3634" s="7" t="str">
        <f>VLOOKUP($J:$J,'Product Details'!$B:$D,3,0)</f>
        <v>Accessories</v>
      </c>
      <c r="M3634" s="7"/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1560</v>
      </c>
      <c r="S3634" s="2">
        <v>54</v>
      </c>
      <c r="T3634" s="9">
        <f t="shared" si="282"/>
        <v>1614</v>
      </c>
      <c r="U3634" s="9">
        <f t="shared" si="283"/>
        <v>183</v>
      </c>
      <c r="V3634" s="2" t="s">
        <v>72</v>
      </c>
      <c r="W3634" s="10">
        <f t="shared" si="284"/>
        <v>0.02</v>
      </c>
    </row>
    <row r="3635" spans="1:23" x14ac:dyDescent="0.25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VLOOKUP(F3635:F8440,'Customer Info'!A:B,2,0)</f>
        <v>Guy</v>
      </c>
      <c r="H3635" s="6" t="str">
        <f>VLOOKUP($F$10:$F$4815,'Customer Info'!$A$1:$C$501,3,0)</f>
        <v>Phonely</v>
      </c>
      <c r="I3635" s="6" t="str">
        <f>VLOOKUP($F$10:$F$4815,'Customer Info'!$A$1:$E$501,5,0)</f>
        <v>Jodhpur</v>
      </c>
      <c r="J3635" s="2" t="s">
        <v>533</v>
      </c>
      <c r="K3635" s="7" t="str">
        <f>VLOOKUP($J:$J,'Product Details'!$B:$C,2,0)</f>
        <v>Office_Supplies</v>
      </c>
      <c r="L3635" s="7" t="str">
        <f>VLOOKUP($J:$J,'Product Details'!$B:$D,3,0)</f>
        <v>Supplies</v>
      </c>
      <c r="M3635" s="7"/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180</v>
      </c>
      <c r="S3635" s="2">
        <v>10</v>
      </c>
      <c r="T3635" s="9">
        <f t="shared" si="282"/>
        <v>190</v>
      </c>
      <c r="U3635" s="9">
        <f t="shared" si="283"/>
        <v>16</v>
      </c>
      <c r="V3635" s="2" t="s">
        <v>34</v>
      </c>
      <c r="W3635" s="10">
        <f t="shared" si="284"/>
        <v>0.02</v>
      </c>
    </row>
    <row r="3636" spans="1:23" x14ac:dyDescent="0.25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VLOOKUP(F3636:F8441,'Customer Info'!A:B,2,0)</f>
        <v>Ralph</v>
      </c>
      <c r="H3636" s="6" t="str">
        <f>VLOOKUP($F$10:$F$4815,'Customer Info'!$A$1:$C$501,3,0)</f>
        <v>Kennedy</v>
      </c>
      <c r="I3636" s="6" t="str">
        <f>VLOOKUP($F$10:$F$4815,'Customer Info'!$A$1:$E$501,5,0)</f>
        <v>Bundaberg</v>
      </c>
      <c r="J3636" s="2" t="s">
        <v>81</v>
      </c>
      <c r="K3636" s="7" t="str">
        <f>VLOOKUP($J:$J,'Product Details'!$B:$C,2,0)</f>
        <v>Technology</v>
      </c>
      <c r="L3636" s="7" t="str">
        <f>VLOOKUP($J:$J,'Product Details'!$B:$D,3,0)</f>
        <v>Phones</v>
      </c>
      <c r="M3636" s="7"/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796</v>
      </c>
      <c r="S3636" s="2">
        <v>30</v>
      </c>
      <c r="T3636" s="9">
        <f t="shared" si="282"/>
        <v>826</v>
      </c>
      <c r="U3636" s="9">
        <f t="shared" si="283"/>
        <v>122</v>
      </c>
      <c r="V3636" s="2" t="s">
        <v>64</v>
      </c>
      <c r="W3636" s="10">
        <f t="shared" si="284"/>
        <v>0.02</v>
      </c>
    </row>
    <row r="3637" spans="1:23" x14ac:dyDescent="0.25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VLOOKUP(F3637:F8442,'Customer Info'!A:B,2,0)</f>
        <v>Karen</v>
      </c>
      <c r="H3637" s="6" t="str">
        <f>VLOOKUP($F$10:$F$4815,'Customer Info'!$A$1:$C$501,3,0)</f>
        <v>Daniels</v>
      </c>
      <c r="I3637" s="6" t="str">
        <f>VLOOKUP($F$10:$F$4815,'Customer Info'!$A$1:$E$501,5,0)</f>
        <v>Jiutai</v>
      </c>
      <c r="J3637" s="2" t="s">
        <v>212</v>
      </c>
      <c r="K3637" s="7" t="str">
        <f>VLOOKUP($J:$J,'Product Details'!$B:$C,2,0)</f>
        <v>Furniture</v>
      </c>
      <c r="L3637" s="7" t="str">
        <f>VLOOKUP($J:$J,'Product Details'!$B:$D,3,0)</f>
        <v>Bookcases</v>
      </c>
      <c r="M3637" s="7"/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8889</v>
      </c>
      <c r="S3637" s="2">
        <v>80</v>
      </c>
      <c r="T3637" s="9">
        <f t="shared" si="282"/>
        <v>8969</v>
      </c>
      <c r="U3637" s="9">
        <f t="shared" si="283"/>
        <v>500</v>
      </c>
      <c r="V3637" s="2" t="s">
        <v>34</v>
      </c>
      <c r="W3637" s="10">
        <f t="shared" si="284"/>
        <v>0.05</v>
      </c>
    </row>
    <row r="3638" spans="1:23" x14ac:dyDescent="0.25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VLOOKUP(F3638:F8443,'Customer Info'!A:B,2,0)</f>
        <v>Shahid</v>
      </c>
      <c r="H3638" s="6" t="str">
        <f>VLOOKUP($F$10:$F$4815,'Customer Info'!$A$1:$C$501,3,0)</f>
        <v>Collister</v>
      </c>
      <c r="I3638" s="6" t="str">
        <f>VLOOKUP($F$10:$F$4815,'Customer Info'!$A$1:$E$501,5,0)</f>
        <v>Solapur</v>
      </c>
      <c r="J3638" s="2" t="s">
        <v>187</v>
      </c>
      <c r="K3638" s="7" t="str">
        <f>VLOOKUP($J:$J,'Product Details'!$B:$C,2,0)</f>
        <v>Technology</v>
      </c>
      <c r="L3638" s="7" t="str">
        <f>VLOOKUP($J:$J,'Product Details'!$B:$D,3,0)</f>
        <v>Accessories</v>
      </c>
      <c r="M3638" s="7"/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525</v>
      </c>
      <c r="S3638" s="2">
        <v>30</v>
      </c>
      <c r="T3638" s="9">
        <f t="shared" si="282"/>
        <v>555</v>
      </c>
      <c r="U3638" s="9">
        <f t="shared" si="283"/>
        <v>81</v>
      </c>
      <c r="V3638" s="2" t="s">
        <v>34</v>
      </c>
      <c r="W3638" s="10">
        <f t="shared" si="284"/>
        <v>0.02</v>
      </c>
    </row>
    <row r="3639" spans="1:23" x14ac:dyDescent="0.25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VLOOKUP(F3639:F8444,'Customer Info'!A:B,2,0)</f>
        <v>Kristen</v>
      </c>
      <c r="H3639" s="6" t="str">
        <f>VLOOKUP($F$10:$F$4815,'Customer Info'!$A$1:$C$501,3,0)</f>
        <v>Hastings</v>
      </c>
      <c r="I3639" s="6" t="str">
        <f>VLOOKUP($F$10:$F$4815,'Customer Info'!$A$1:$E$501,5,0)</f>
        <v>Shihezi</v>
      </c>
      <c r="J3639" s="2" t="s">
        <v>78</v>
      </c>
      <c r="K3639" s="7" t="str">
        <f>VLOOKUP($J:$J,'Product Details'!$B:$C,2,0)</f>
        <v>Office_Supplies</v>
      </c>
      <c r="L3639" s="7" t="str">
        <f>VLOOKUP($J:$J,'Product Details'!$B:$D,3,0)</f>
        <v>Supplies</v>
      </c>
      <c r="M3639" s="7"/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8352</v>
      </c>
      <c r="S3639" s="2">
        <v>63</v>
      </c>
      <c r="T3639" s="9">
        <f t="shared" si="282"/>
        <v>8415</v>
      </c>
      <c r="U3639" s="9">
        <f t="shared" si="283"/>
        <v>535</v>
      </c>
      <c r="V3639" s="2" t="s">
        <v>64</v>
      </c>
      <c r="W3639" s="10">
        <f t="shared" si="284"/>
        <v>0.05</v>
      </c>
    </row>
    <row r="3640" spans="1:23" x14ac:dyDescent="0.25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VLOOKUP(F3640:F8445,'Customer Info'!A:B,2,0)</f>
        <v>Victoria</v>
      </c>
      <c r="H3640" s="6" t="str">
        <f>VLOOKUP($F$10:$F$4815,'Customer Info'!$A$1:$C$501,3,0)</f>
        <v>Pisteka</v>
      </c>
      <c r="I3640" s="6" t="str">
        <f>VLOOKUP($F$10:$F$4815,'Customer Info'!$A$1:$E$501,5,0)</f>
        <v>Bokaro</v>
      </c>
      <c r="J3640" s="2" t="s">
        <v>515</v>
      </c>
      <c r="K3640" s="7" t="str">
        <f>VLOOKUP($J:$J,'Product Details'!$B:$C,2,0)</f>
        <v>Technology</v>
      </c>
      <c r="L3640" s="7" t="str">
        <f>VLOOKUP($J:$J,'Product Details'!$B:$D,3,0)</f>
        <v>Accessories</v>
      </c>
      <c r="M3640" s="7"/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24040</v>
      </c>
      <c r="S3640" s="2">
        <v>58</v>
      </c>
      <c r="T3640" s="9">
        <f t="shared" si="282"/>
        <v>24098</v>
      </c>
      <c r="U3640" s="9">
        <f t="shared" si="283"/>
        <v>1833</v>
      </c>
      <c r="V3640" s="2" t="s">
        <v>64</v>
      </c>
      <c r="W3640" s="10">
        <f t="shared" si="284"/>
        <v>0.05</v>
      </c>
    </row>
    <row r="3641" spans="1:23" x14ac:dyDescent="0.25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VLOOKUP(F3641:F8446,'Customer Info'!A:B,2,0)</f>
        <v>Erica</v>
      </c>
      <c r="H3641" s="6" t="str">
        <f>VLOOKUP($F$10:$F$4815,'Customer Info'!$A$1:$C$501,3,0)</f>
        <v>Smith</v>
      </c>
      <c r="I3641" s="6" t="str">
        <f>VLOOKUP($F$10:$F$4815,'Customer Info'!$A$1:$E$501,5,0)</f>
        <v>Halle</v>
      </c>
      <c r="J3641" s="2" t="s">
        <v>1225</v>
      </c>
      <c r="K3641" s="7" t="str">
        <f>VLOOKUP($J:$J,'Product Details'!$B:$C,2,0)</f>
        <v>Office_Supplies</v>
      </c>
      <c r="L3641" s="7" t="str">
        <f>VLOOKUP($J:$J,'Product Details'!$B:$D,3,0)</f>
        <v>Labels</v>
      </c>
      <c r="M3641" s="7"/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404</v>
      </c>
      <c r="S3641" s="2">
        <v>30</v>
      </c>
      <c r="T3641" s="9">
        <f t="shared" si="282"/>
        <v>434</v>
      </c>
      <c r="U3641" s="9">
        <f t="shared" si="283"/>
        <v>60</v>
      </c>
      <c r="V3641" s="2" t="s">
        <v>34</v>
      </c>
      <c r="W3641" s="10">
        <f t="shared" si="284"/>
        <v>0.02</v>
      </c>
    </row>
    <row r="3642" spans="1:23" x14ac:dyDescent="0.25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VLOOKUP(F3642:F8447,'Customer Info'!A:B,2,0)</f>
        <v>Anthony</v>
      </c>
      <c r="H3642" s="6" t="str">
        <f>VLOOKUP($F$10:$F$4815,'Customer Info'!$A$1:$C$501,3,0)</f>
        <v>Garverick</v>
      </c>
      <c r="I3642" s="6" t="str">
        <f>VLOOKUP($F$10:$F$4815,'Customer Info'!$A$1:$E$501,5,0)</f>
        <v>Delhi</v>
      </c>
      <c r="J3642" s="2" t="s">
        <v>205</v>
      </c>
      <c r="K3642" s="7" t="str">
        <f>VLOOKUP($J:$J,'Product Details'!$B:$C,2,0)</f>
        <v>Office_Supplies</v>
      </c>
      <c r="L3642" s="7" t="str">
        <f>VLOOKUP($J:$J,'Product Details'!$B:$D,3,0)</f>
        <v>Labels</v>
      </c>
      <c r="M3642" s="7"/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39810</v>
      </c>
      <c r="S3642" s="2">
        <v>92</v>
      </c>
      <c r="T3642" s="9">
        <f t="shared" si="282"/>
        <v>39902</v>
      </c>
      <c r="U3642" s="9">
        <f t="shared" si="283"/>
        <v>1976</v>
      </c>
      <c r="V3642" s="2" t="s">
        <v>34</v>
      </c>
      <c r="W3642" s="10">
        <f t="shared" si="284"/>
        <v>7.0000000000000007E-2</v>
      </c>
    </row>
    <row r="3643" spans="1:23" x14ac:dyDescent="0.25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VLOOKUP(F3643:F8448,'Customer Info'!A:B,2,0)</f>
        <v>John</v>
      </c>
      <c r="H3643" s="6" t="str">
        <f>VLOOKUP($F$10:$F$4815,'Customer Info'!$A$1:$C$501,3,0)</f>
        <v>Grady</v>
      </c>
      <c r="I3643" s="6" t="str">
        <f>VLOOKUP($F$10:$F$4815,'Customer Info'!$A$1:$E$501,5,0)</f>
        <v>Mianyang</v>
      </c>
      <c r="J3643" s="2" t="s">
        <v>700</v>
      </c>
      <c r="K3643" s="7" t="str">
        <f>VLOOKUP($J:$J,'Product Details'!$B:$C,2,0)</f>
        <v>Technology</v>
      </c>
      <c r="L3643" s="7" t="str">
        <f>VLOOKUP($J:$J,'Product Details'!$B:$D,3,0)</f>
        <v>Accessories</v>
      </c>
      <c r="M3643" s="7"/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1372</v>
      </c>
      <c r="S3643" s="2">
        <v>69</v>
      </c>
      <c r="T3643" s="9">
        <f t="shared" si="282"/>
        <v>1441</v>
      </c>
      <c r="U3643" s="9">
        <f t="shared" si="283"/>
        <v>133</v>
      </c>
      <c r="V3643" s="2" t="s">
        <v>64</v>
      </c>
      <c r="W3643" s="10">
        <f t="shared" si="284"/>
        <v>0.02</v>
      </c>
    </row>
    <row r="3644" spans="1:23" x14ac:dyDescent="0.25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VLOOKUP(F3644:F8449,'Customer Info'!A:B,2,0)</f>
        <v>Nancy</v>
      </c>
      <c r="H3644" s="6" t="str">
        <f>VLOOKUP($F$10:$F$4815,'Customer Info'!$A$1:$C$501,3,0)</f>
        <v>Lomonaco</v>
      </c>
      <c r="I3644" s="6" t="str">
        <f>VLOOKUP($F$10:$F$4815,'Customer Info'!$A$1:$E$501,5,0)</f>
        <v>Tengzhou</v>
      </c>
      <c r="J3644" s="2" t="s">
        <v>793</v>
      </c>
      <c r="K3644" s="7" t="str">
        <f>VLOOKUP($J:$J,'Product Details'!$B:$C,2,0)</f>
        <v>Office_Supplies</v>
      </c>
      <c r="L3644" s="7" t="str">
        <f>VLOOKUP($J:$J,'Product Details'!$B:$D,3,0)</f>
        <v>Fasteners</v>
      </c>
      <c r="M3644" s="7"/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12736</v>
      </c>
      <c r="S3644" s="2">
        <v>67</v>
      </c>
      <c r="T3644" s="9">
        <f t="shared" si="282"/>
        <v>12803</v>
      </c>
      <c r="U3644" s="9">
        <f t="shared" si="283"/>
        <v>1015</v>
      </c>
      <c r="V3644" s="2" t="s">
        <v>64</v>
      </c>
      <c r="W3644" s="10">
        <f t="shared" si="284"/>
        <v>0.05</v>
      </c>
    </row>
    <row r="3645" spans="1:23" x14ac:dyDescent="0.25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VLOOKUP(F3645:F8450,'Customer Info'!A:B,2,0)</f>
        <v>Darren</v>
      </c>
      <c r="H3645" s="6" t="str">
        <f>VLOOKUP($F$10:$F$4815,'Customer Info'!$A$1:$C$501,3,0)</f>
        <v>Budd</v>
      </c>
      <c r="I3645" s="6" t="str">
        <f>VLOOKUP($F$10:$F$4815,'Customer Info'!$A$1:$E$501,5,0)</f>
        <v>Perth</v>
      </c>
      <c r="J3645" s="2" t="s">
        <v>617</v>
      </c>
      <c r="K3645" s="7" t="str">
        <f>VLOOKUP($J:$J,'Product Details'!$B:$C,2,0)</f>
        <v>Office_Supplies</v>
      </c>
      <c r="L3645" s="7" t="str">
        <f>VLOOKUP($J:$J,'Product Details'!$B:$D,3,0)</f>
        <v>Binders</v>
      </c>
      <c r="M3645" s="7"/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7361</v>
      </c>
      <c r="S3645" s="2">
        <v>87</v>
      </c>
      <c r="T3645" s="9">
        <f t="shared" si="282"/>
        <v>7448</v>
      </c>
      <c r="U3645" s="9">
        <f t="shared" si="283"/>
        <v>561</v>
      </c>
      <c r="V3645" s="2" t="s">
        <v>31</v>
      </c>
      <c r="W3645" s="10">
        <f t="shared" si="284"/>
        <v>0.05</v>
      </c>
    </row>
    <row r="3646" spans="1:23" x14ac:dyDescent="0.25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VLOOKUP(F3646:F8451,'Customer Info'!A:B,2,0)</f>
        <v>Michael</v>
      </c>
      <c r="H3646" s="6" t="str">
        <f>VLOOKUP($F$10:$F$4815,'Customer Info'!$A$1:$C$501,3,0)</f>
        <v>Moore</v>
      </c>
      <c r="I3646" s="6" t="str">
        <f>VLOOKUP($F$10:$F$4815,'Customer Info'!$A$1:$E$501,5,0)</f>
        <v>Geelong</v>
      </c>
      <c r="J3646" s="2" t="s">
        <v>230</v>
      </c>
      <c r="K3646" s="7" t="str">
        <f>VLOOKUP($J:$J,'Product Details'!$B:$C,2,0)</f>
        <v>Office_Supplies</v>
      </c>
      <c r="L3646" s="7" t="str">
        <f>VLOOKUP($J:$J,'Product Details'!$B:$D,3,0)</f>
        <v>Paper</v>
      </c>
      <c r="M3646" s="7"/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3354</v>
      </c>
      <c r="S3646" s="2">
        <v>21</v>
      </c>
      <c r="T3646" s="9">
        <f t="shared" si="282"/>
        <v>3375</v>
      </c>
      <c r="U3646" s="9">
        <f t="shared" si="283"/>
        <v>273</v>
      </c>
      <c r="V3646" s="2" t="s">
        <v>34</v>
      </c>
      <c r="W3646" s="10">
        <f t="shared" si="284"/>
        <v>0.02</v>
      </c>
    </row>
    <row r="3647" spans="1:23" x14ac:dyDescent="0.25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VLOOKUP(F3647:F8452,'Customer Info'!A:B,2,0)</f>
        <v>James</v>
      </c>
      <c r="H3647" s="6" t="str">
        <f>VLOOKUP($F$10:$F$4815,'Customer Info'!$A$1:$C$501,3,0)</f>
        <v>Lanier</v>
      </c>
      <c r="I3647" s="6" t="str">
        <f>VLOOKUP($F$10:$F$4815,'Customer Info'!$A$1:$E$501,5,0)</f>
        <v>Dortmund</v>
      </c>
      <c r="J3647" s="2" t="s">
        <v>1051</v>
      </c>
      <c r="K3647" s="7" t="str">
        <f>VLOOKUP($J:$J,'Product Details'!$B:$C,2,0)</f>
        <v>Technology</v>
      </c>
      <c r="L3647" s="7" t="str">
        <f>VLOOKUP($J:$J,'Product Details'!$B:$D,3,0)</f>
        <v>Copiers</v>
      </c>
      <c r="M3647" s="7"/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10864</v>
      </c>
      <c r="S3647" s="2">
        <v>84</v>
      </c>
      <c r="T3647" s="9">
        <f t="shared" si="282"/>
        <v>10948</v>
      </c>
      <c r="U3647" s="9">
        <f t="shared" si="283"/>
        <v>686</v>
      </c>
      <c r="V3647" s="2" t="s">
        <v>64</v>
      </c>
      <c r="W3647" s="10">
        <f t="shared" si="284"/>
        <v>0.05</v>
      </c>
    </row>
    <row r="3648" spans="1:23" x14ac:dyDescent="0.25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VLOOKUP(F3648:F8453,'Customer Info'!A:B,2,0)</f>
        <v>Darren</v>
      </c>
      <c r="H3648" s="6" t="str">
        <f>VLOOKUP($F$10:$F$4815,'Customer Info'!$A$1:$C$501,3,0)</f>
        <v>Budd</v>
      </c>
      <c r="I3648" s="6" t="str">
        <f>VLOOKUP($F$10:$F$4815,'Customer Info'!$A$1:$E$501,5,0)</f>
        <v>Perth</v>
      </c>
      <c r="J3648" s="2" t="s">
        <v>326</v>
      </c>
      <c r="K3648" s="7" t="str">
        <f>VLOOKUP($J:$J,'Product Details'!$B:$C,2,0)</f>
        <v>Technology</v>
      </c>
      <c r="L3648" s="7" t="str">
        <f>VLOOKUP($J:$J,'Product Details'!$B:$D,3,0)</f>
        <v>Copiers</v>
      </c>
      <c r="M3648" s="7"/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276</v>
      </c>
      <c r="S3648" s="2">
        <v>10</v>
      </c>
      <c r="T3648" s="9">
        <f t="shared" si="282"/>
        <v>286</v>
      </c>
      <c r="U3648" s="9">
        <f t="shared" si="283"/>
        <v>40</v>
      </c>
      <c r="V3648" s="2" t="s">
        <v>34</v>
      </c>
      <c r="W3648" s="10">
        <f t="shared" si="284"/>
        <v>0.02</v>
      </c>
    </row>
    <row r="3649" spans="1:23" x14ac:dyDescent="0.25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VLOOKUP(F3649:F8454,'Customer Info'!A:B,2,0)</f>
        <v>Jim</v>
      </c>
      <c r="H3649" s="6" t="str">
        <f>VLOOKUP($F$10:$F$4815,'Customer Info'!$A$1:$C$501,3,0)</f>
        <v>Karlsson</v>
      </c>
      <c r="I3649" s="6" t="str">
        <f>VLOOKUP($F$10:$F$4815,'Customer Info'!$A$1:$E$501,5,0)</f>
        <v>Geelong</v>
      </c>
      <c r="J3649" s="2" t="s">
        <v>329</v>
      </c>
      <c r="K3649" s="7" t="str">
        <f>VLOOKUP($J:$J,'Product Details'!$B:$C,2,0)</f>
        <v>Office_Supplies</v>
      </c>
      <c r="L3649" s="7" t="str">
        <f>VLOOKUP($J:$J,'Product Details'!$B:$D,3,0)</f>
        <v>Appliances</v>
      </c>
      <c r="M3649" s="7"/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7096</v>
      </c>
      <c r="S3649" s="2">
        <v>51</v>
      </c>
      <c r="T3649" s="9">
        <f t="shared" si="282"/>
        <v>7147</v>
      </c>
      <c r="U3649" s="9">
        <f t="shared" si="283"/>
        <v>579</v>
      </c>
      <c r="V3649" s="2" t="s">
        <v>64</v>
      </c>
      <c r="W3649" s="10">
        <f t="shared" si="284"/>
        <v>0.05</v>
      </c>
    </row>
    <row r="3650" spans="1:23" x14ac:dyDescent="0.25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VLOOKUP(F3650:F8455,'Customer Info'!A:B,2,0)</f>
        <v>Mike</v>
      </c>
      <c r="H3650" s="6" t="str">
        <f>VLOOKUP($F$10:$F$4815,'Customer Info'!$A$1:$C$501,3,0)</f>
        <v>Vittorini</v>
      </c>
      <c r="I3650" s="6" t="str">
        <f>VLOOKUP($F$10:$F$4815,'Customer Info'!$A$1:$E$501,5,0)</f>
        <v>Naihati</v>
      </c>
      <c r="J3650" s="2" t="s">
        <v>695</v>
      </c>
      <c r="K3650" s="7" t="str">
        <f>VLOOKUP($J:$J,'Product Details'!$B:$C,2,0)</f>
        <v>Office_Supplies</v>
      </c>
      <c r="L3650" s="7" t="str">
        <f>VLOOKUP($J:$J,'Product Details'!$B:$D,3,0)</f>
        <v>Binders</v>
      </c>
      <c r="M3650" s="7"/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2742</v>
      </c>
      <c r="S3650" s="2">
        <v>26</v>
      </c>
      <c r="T3650" s="9">
        <f t="shared" si="282"/>
        <v>2768</v>
      </c>
      <c r="U3650" s="9">
        <f t="shared" si="283"/>
        <v>278</v>
      </c>
      <c r="V3650" s="2" t="s">
        <v>34</v>
      </c>
      <c r="W3650" s="10">
        <f t="shared" si="284"/>
        <v>0.02</v>
      </c>
    </row>
    <row r="3651" spans="1:23" x14ac:dyDescent="0.25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VLOOKUP(F3651:F8456,'Customer Info'!A:B,2,0)</f>
        <v>Nathan</v>
      </c>
      <c r="H3651" s="6" t="str">
        <f>VLOOKUP($F$10:$F$4815,'Customer Info'!$A$1:$C$501,3,0)</f>
        <v>Gelder</v>
      </c>
      <c r="I3651" s="6" t="str">
        <f>VLOOKUP($F$10:$F$4815,'Customer Info'!$A$1:$E$501,5,0)</f>
        <v>Depok</v>
      </c>
      <c r="J3651" s="2" t="s">
        <v>117</v>
      </c>
      <c r="K3651" s="7" t="str">
        <f>VLOOKUP($J:$J,'Product Details'!$B:$C,2,0)</f>
        <v>Furniture</v>
      </c>
      <c r="L3651" s="7" t="str">
        <f>VLOOKUP($J:$J,'Product Details'!$B:$D,3,0)</f>
        <v>Tables</v>
      </c>
      <c r="M3651" s="7"/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7192</v>
      </c>
      <c r="S3651" s="2">
        <v>84</v>
      </c>
      <c r="T3651" s="9">
        <f t="shared" si="282"/>
        <v>7276</v>
      </c>
      <c r="U3651" s="9">
        <f t="shared" si="283"/>
        <v>676</v>
      </c>
      <c r="V3651" s="2" t="s">
        <v>34</v>
      </c>
      <c r="W3651" s="10">
        <f t="shared" si="284"/>
        <v>0.05</v>
      </c>
    </row>
    <row r="3652" spans="1:23" x14ac:dyDescent="0.25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VLOOKUP(F3652:F8457,'Customer Info'!A:B,2,0)</f>
        <v>Dean</v>
      </c>
      <c r="H3652" s="6" t="str">
        <f>VLOOKUP($F$10:$F$4815,'Customer Info'!$A$1:$C$501,3,0)</f>
        <v>Katz</v>
      </c>
      <c r="I3652" s="6" t="str">
        <f>VLOOKUP($F$10:$F$4815,'Customer Info'!$A$1:$E$501,5,0)</f>
        <v>Changzhou</v>
      </c>
      <c r="J3652" s="2" t="s">
        <v>215</v>
      </c>
      <c r="K3652" s="7" t="str">
        <f>VLOOKUP($J:$J,'Product Details'!$B:$C,2,0)</f>
        <v>Technology</v>
      </c>
      <c r="L3652" s="7" t="str">
        <f>VLOOKUP($J:$J,'Product Details'!$B:$D,3,0)</f>
        <v>Machines</v>
      </c>
      <c r="M3652" s="7"/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11355</v>
      </c>
      <c r="S3652" s="2">
        <v>46</v>
      </c>
      <c r="T3652" s="9">
        <f t="shared" si="282"/>
        <v>11401</v>
      </c>
      <c r="U3652" s="9">
        <f t="shared" si="283"/>
        <v>681</v>
      </c>
      <c r="V3652" s="2" t="s">
        <v>34</v>
      </c>
      <c r="W3652" s="10">
        <f t="shared" si="284"/>
        <v>0.05</v>
      </c>
    </row>
    <row r="3653" spans="1:23" x14ac:dyDescent="0.25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VLOOKUP(F3653:F8458,'Customer Info'!A:B,2,0)</f>
        <v>Adam</v>
      </c>
      <c r="H3653" s="6" t="str">
        <f>VLOOKUP($F$10:$F$4815,'Customer Info'!$A$1:$C$501,3,0)</f>
        <v>Bellavance</v>
      </c>
      <c r="I3653" s="6" t="str">
        <f>VLOOKUP($F$10:$F$4815,'Customer Info'!$A$1:$E$501,5,0)</f>
        <v>Medan</v>
      </c>
      <c r="J3653" s="2" t="s">
        <v>173</v>
      </c>
      <c r="K3653" s="7" t="str">
        <f>VLOOKUP($J:$J,'Product Details'!$B:$C,2,0)</f>
        <v>Office_Supplies</v>
      </c>
      <c r="L3653" s="7" t="str">
        <f>VLOOKUP($J:$J,'Product Details'!$B:$D,3,0)</f>
        <v>Fasteners</v>
      </c>
      <c r="M3653" s="7"/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25857</v>
      </c>
      <c r="S3653" s="2">
        <v>28</v>
      </c>
      <c r="T3653" s="9">
        <f t="shared" si="282"/>
        <v>25885</v>
      </c>
      <c r="U3653" s="9">
        <f t="shared" si="283"/>
        <v>2608</v>
      </c>
      <c r="V3653" s="2" t="s">
        <v>64</v>
      </c>
      <c r="W3653" s="10">
        <f t="shared" si="284"/>
        <v>7.0000000000000007E-2</v>
      </c>
    </row>
    <row r="3654" spans="1:23" x14ac:dyDescent="0.25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VLOOKUP(F3654:F8459,'Customer Info'!A:B,2,0)</f>
        <v>Rick</v>
      </c>
      <c r="H3654" s="6" t="str">
        <f>VLOOKUP($F$10:$F$4815,'Customer Info'!$A$1:$C$501,3,0)</f>
        <v>Duston</v>
      </c>
      <c r="I3654" s="6" t="str">
        <f>VLOOKUP($F$10:$F$4815,'Customer Info'!$A$1:$E$501,5,0)</f>
        <v>Bhiwandi</v>
      </c>
      <c r="J3654" s="2" t="s">
        <v>796</v>
      </c>
      <c r="K3654" s="7" t="str">
        <f>VLOOKUP($J:$J,'Product Details'!$B:$C,2,0)</f>
        <v>Office_Supplies</v>
      </c>
      <c r="L3654" s="7" t="str">
        <f>VLOOKUP($J:$J,'Product Details'!$B:$D,3,0)</f>
        <v>Binders</v>
      </c>
      <c r="M3654" s="7"/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2646</v>
      </c>
      <c r="S3654" s="2">
        <v>87</v>
      </c>
      <c r="T3654" s="9">
        <f t="shared" si="282"/>
        <v>2733</v>
      </c>
      <c r="U3654" s="9">
        <f t="shared" si="283"/>
        <v>279</v>
      </c>
      <c r="V3654" s="2" t="s">
        <v>34</v>
      </c>
      <c r="W3654" s="10">
        <f t="shared" si="284"/>
        <v>0.02</v>
      </c>
    </row>
    <row r="3655" spans="1:23" x14ac:dyDescent="0.25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VLOOKUP(F3655:F8460,'Customer Info'!A:B,2,0)</f>
        <v>Bobby</v>
      </c>
      <c r="H3655" s="6" t="str">
        <f>VLOOKUP($F$10:$F$4815,'Customer Info'!$A$1:$C$501,3,0)</f>
        <v>Odegard</v>
      </c>
      <c r="I3655" s="6" t="str">
        <f>VLOOKUP($F$10:$F$4815,'Customer Info'!$A$1:$E$501,5,0)</f>
        <v>Adelaide</v>
      </c>
      <c r="J3655" s="2" t="s">
        <v>707</v>
      </c>
      <c r="K3655" s="7" t="str">
        <f>VLOOKUP($J:$J,'Product Details'!$B:$C,2,0)</f>
        <v>Office_Supplies</v>
      </c>
      <c r="L3655" s="7" t="str">
        <f>VLOOKUP($J:$J,'Product Details'!$B:$D,3,0)</f>
        <v>Supplies</v>
      </c>
      <c r="M3655" s="7"/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63</v>
      </c>
      <c r="S3655" s="2">
        <v>10</v>
      </c>
      <c r="T3655" s="9">
        <f t="shared" si="282"/>
        <v>73</v>
      </c>
      <c r="U3655" s="9">
        <f t="shared" si="283"/>
        <v>14</v>
      </c>
      <c r="V3655" s="2" t="s">
        <v>64</v>
      </c>
      <c r="W3655" s="10">
        <f t="shared" si="284"/>
        <v>0.02</v>
      </c>
    </row>
    <row r="3656" spans="1:23" x14ac:dyDescent="0.25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VLOOKUP(F3656:F8461,'Customer Info'!A:B,2,0)</f>
        <v>William</v>
      </c>
      <c r="H3656" s="6" t="str">
        <f>VLOOKUP($F$10:$F$4815,'Customer Info'!$A$1:$C$501,3,0)</f>
        <v>Brown</v>
      </c>
      <c r="I3656" s="6" t="str">
        <f>VLOOKUP($F$10:$F$4815,'Customer Info'!$A$1:$E$501,5,0)</f>
        <v>Denpasar</v>
      </c>
      <c r="J3656" s="2" t="s">
        <v>144</v>
      </c>
      <c r="K3656" s="7" t="str">
        <f>VLOOKUP($J:$J,'Product Details'!$B:$C,2,0)</f>
        <v>Office_Supplies</v>
      </c>
      <c r="L3656" s="7" t="str">
        <f>VLOOKUP($J:$J,'Product Details'!$B:$D,3,0)</f>
        <v>Binders</v>
      </c>
      <c r="M3656" s="7"/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17260</v>
      </c>
      <c r="S3656" s="2">
        <v>50</v>
      </c>
      <c r="T3656" s="9">
        <f t="shared" si="282"/>
        <v>17310</v>
      </c>
      <c r="U3656" s="9">
        <f t="shared" si="283"/>
        <v>704</v>
      </c>
      <c r="V3656" s="2" t="s">
        <v>64</v>
      </c>
      <c r="W3656" s="10">
        <f t="shared" si="284"/>
        <v>0.05</v>
      </c>
    </row>
    <row r="3657" spans="1:23" x14ac:dyDescent="0.25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VLOOKUP(F3657:F8462,'Customer Info'!A:B,2,0)</f>
        <v>Sally</v>
      </c>
      <c r="H3657" s="6" t="str">
        <f>VLOOKUP($F$10:$F$4815,'Customer Info'!$A$1:$C$501,3,0)</f>
        <v>Hughsby</v>
      </c>
      <c r="I3657" s="6" t="str">
        <f>VLOOKUP($F$10:$F$4815,'Customer Info'!$A$1:$E$501,5,0)</f>
        <v>Depok</v>
      </c>
      <c r="J3657" s="2" t="s">
        <v>132</v>
      </c>
      <c r="K3657" s="7" t="str">
        <f>VLOOKUP($J:$J,'Product Details'!$B:$C,2,0)</f>
        <v>Office_Supplies</v>
      </c>
      <c r="L3657" s="7" t="str">
        <f>VLOOKUP($J:$J,'Product Details'!$B:$D,3,0)</f>
        <v>Labels</v>
      </c>
      <c r="M3657" s="7"/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3774</v>
      </c>
      <c r="S3657" s="2">
        <v>23</v>
      </c>
      <c r="T3657" s="9">
        <f t="shared" si="282"/>
        <v>3797</v>
      </c>
      <c r="U3657" s="9">
        <f t="shared" si="283"/>
        <v>271</v>
      </c>
      <c r="V3657" s="2" t="s">
        <v>64</v>
      </c>
      <c r="W3657" s="10">
        <f t="shared" si="284"/>
        <v>0.02</v>
      </c>
    </row>
    <row r="3658" spans="1:23" x14ac:dyDescent="0.25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VLOOKUP(F3658:F8463,'Customer Info'!A:B,2,0)</f>
        <v>Alan</v>
      </c>
      <c r="H3658" s="6" t="str">
        <f>VLOOKUP($F$10:$F$4815,'Customer Info'!$A$1:$C$501,3,0)</f>
        <v>Schoenberger</v>
      </c>
      <c r="I3658" s="6" t="str">
        <f>VLOOKUP($F$10:$F$4815,'Customer Info'!$A$1:$E$501,5,0)</f>
        <v>Anshan</v>
      </c>
      <c r="J3658" s="2" t="s">
        <v>551</v>
      </c>
      <c r="K3658" s="7" t="str">
        <f>VLOOKUP($J:$J,'Product Details'!$B:$C,2,0)</f>
        <v>Office_Supplies</v>
      </c>
      <c r="L3658" s="7" t="str">
        <f>VLOOKUP($J:$J,'Product Details'!$B:$D,3,0)</f>
        <v>Art</v>
      </c>
      <c r="M3658" s="7"/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18822</v>
      </c>
      <c r="S3658" s="2">
        <v>44</v>
      </c>
      <c r="T3658" s="9">
        <f t="shared" si="282"/>
        <v>18866</v>
      </c>
      <c r="U3658" s="9">
        <f t="shared" si="283"/>
        <v>587</v>
      </c>
      <c r="V3658" s="2" t="s">
        <v>64</v>
      </c>
      <c r="W3658" s="10">
        <f t="shared" si="284"/>
        <v>0.05</v>
      </c>
    </row>
    <row r="3659" spans="1:23" x14ac:dyDescent="0.25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VLOOKUP(F3659:F8464,'Customer Info'!A:B,2,0)</f>
        <v>Rick</v>
      </c>
      <c r="H3659" s="6" t="str">
        <f>VLOOKUP($F$10:$F$4815,'Customer Info'!$A$1:$C$501,3,0)</f>
        <v>Reed</v>
      </c>
      <c r="I3659" s="6" t="str">
        <f>VLOOKUP($F$10:$F$4815,'Customer Info'!$A$1:$E$501,5,0)</f>
        <v>Lucknow</v>
      </c>
      <c r="J3659" s="2" t="s">
        <v>860</v>
      </c>
      <c r="K3659" s="7" t="str">
        <f>VLOOKUP($J:$J,'Product Details'!$B:$C,2,0)</f>
        <v>Furniture</v>
      </c>
      <c r="L3659" s="7" t="str">
        <f>VLOOKUP($J:$J,'Product Details'!$B:$D,3,0)</f>
        <v>Bookcases</v>
      </c>
      <c r="M3659" s="7"/>
      <c r="N3659" s="2">
        <v>5836</v>
      </c>
      <c r="O3659" s="2">
        <v>5457</v>
      </c>
      <c r="P3659" s="2">
        <v>2</v>
      </c>
      <c r="Q3659" s="8">
        <f t="shared" ref="Q3659:Q3722" si="285">O3659*P3659</f>
        <v>10914</v>
      </c>
      <c r="R3659" s="8">
        <f t="shared" ref="R3659:R3722" si="286">N3659*P3659</f>
        <v>11672</v>
      </c>
      <c r="S3659" s="2">
        <v>29</v>
      </c>
      <c r="T3659" s="9">
        <f t="shared" ref="T3659:T3722" si="287">R3659+S3659</f>
        <v>11701</v>
      </c>
      <c r="U3659" s="9">
        <f t="shared" ref="U3659:U3722" si="288">T3659-Q3659</f>
        <v>787</v>
      </c>
      <c r="V3659" s="2" t="s">
        <v>64</v>
      </c>
      <c r="W3659" s="10">
        <f t="shared" ref="W3659:W3722" si="289">VLOOKUP(T:T,$X$1:$Y$7, 2, TRUE)</f>
        <v>0.05</v>
      </c>
    </row>
    <row r="3660" spans="1:23" x14ac:dyDescent="0.25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VLOOKUP(F3660:F8465,'Customer Info'!A:B,2,0)</f>
        <v>Darren</v>
      </c>
      <c r="H3660" s="6" t="str">
        <f>VLOOKUP($F$10:$F$4815,'Customer Info'!$A$1:$C$501,3,0)</f>
        <v>Koutras</v>
      </c>
      <c r="I3660" s="6" t="str">
        <f>VLOOKUP($F$10:$F$4815,'Customer Info'!$A$1:$E$501,5,0)</f>
        <v>Pune</v>
      </c>
      <c r="J3660" s="2" t="s">
        <v>112</v>
      </c>
      <c r="K3660" s="7" t="str">
        <f>VLOOKUP($J:$J,'Product Details'!$B:$C,2,0)</f>
        <v>Office_Supplies</v>
      </c>
      <c r="L3660" s="7" t="str">
        <f>VLOOKUP($J:$J,'Product Details'!$B:$D,3,0)</f>
        <v>Storage</v>
      </c>
      <c r="M3660" s="7"/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">
        <v>95</v>
      </c>
      <c r="T3660" s="9">
        <f t="shared" si="287"/>
        <v>1347</v>
      </c>
      <c r="U3660" s="9">
        <f t="shared" si="288"/>
        <v>229</v>
      </c>
      <c r="V3660" s="2" t="s">
        <v>64</v>
      </c>
      <c r="W3660" s="10">
        <f t="shared" si="289"/>
        <v>0.02</v>
      </c>
    </row>
    <row r="3661" spans="1:23" x14ac:dyDescent="0.25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VLOOKUP(F3661:F8466,'Customer Info'!A:B,2,0)</f>
        <v>Rick</v>
      </c>
      <c r="H3661" s="6" t="str">
        <f>VLOOKUP($F$10:$F$4815,'Customer Info'!$A$1:$C$501,3,0)</f>
        <v>Reed</v>
      </c>
      <c r="I3661" s="6" t="str">
        <f>VLOOKUP($F$10:$F$4815,'Customer Info'!$A$1:$E$501,5,0)</f>
        <v>Lucknow</v>
      </c>
      <c r="J3661" s="2" t="s">
        <v>230</v>
      </c>
      <c r="K3661" s="7" t="str">
        <f>VLOOKUP($J:$J,'Product Details'!$B:$C,2,0)</f>
        <v>Office_Supplies</v>
      </c>
      <c r="L3661" s="7" t="str">
        <f>VLOOKUP($J:$J,'Product Details'!$B:$D,3,0)</f>
        <v>Paper</v>
      </c>
      <c r="M3661" s="7"/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">
        <v>89</v>
      </c>
      <c r="T3661" s="9">
        <f t="shared" si="287"/>
        <v>16487</v>
      </c>
      <c r="U3661" s="9">
        <f t="shared" si="288"/>
        <v>1441</v>
      </c>
      <c r="V3661" s="2" t="s">
        <v>34</v>
      </c>
      <c r="W3661" s="10">
        <f t="shared" si="289"/>
        <v>0.05</v>
      </c>
    </row>
    <row r="3662" spans="1:23" x14ac:dyDescent="0.25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VLOOKUP(F3662:F8467,'Customer Info'!A:B,2,0)</f>
        <v>Brad</v>
      </c>
      <c r="H3662" s="6" t="str">
        <f>VLOOKUP($F$10:$F$4815,'Customer Info'!$A$1:$C$501,3,0)</f>
        <v>Thomas</v>
      </c>
      <c r="I3662" s="6" t="str">
        <f>VLOOKUP($F$10:$F$4815,'Customer Info'!$A$1:$E$501,5,0)</f>
        <v>Udaipur</v>
      </c>
      <c r="J3662" s="2" t="s">
        <v>1174</v>
      </c>
      <c r="K3662" s="7" t="str">
        <f>VLOOKUP($J:$J,'Product Details'!$B:$C,2,0)</f>
        <v>Office_Supplies</v>
      </c>
      <c r="L3662" s="7" t="str">
        <f>VLOOKUP($J:$J,'Product Details'!$B:$D,3,0)</f>
        <v>Storage</v>
      </c>
      <c r="M3662" s="7"/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">
        <v>76</v>
      </c>
      <c r="T3662" s="9">
        <f t="shared" si="287"/>
        <v>3300</v>
      </c>
      <c r="U3662" s="9">
        <f t="shared" si="288"/>
        <v>399</v>
      </c>
      <c r="V3662" s="2" t="s">
        <v>34</v>
      </c>
      <c r="W3662" s="10">
        <f t="shared" si="289"/>
        <v>0.02</v>
      </c>
    </row>
    <row r="3663" spans="1:23" x14ac:dyDescent="0.25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VLOOKUP(F3663:F8468,'Customer Info'!A:B,2,0)</f>
        <v>Aaron</v>
      </c>
      <c r="H3663" s="6" t="str">
        <f>VLOOKUP($F$10:$F$4815,'Customer Info'!$A$1:$C$501,3,0)</f>
        <v>Smayling</v>
      </c>
      <c r="I3663" s="6" t="str">
        <f>VLOOKUP($F$10:$F$4815,'Customer Info'!$A$1:$E$501,5,0)</f>
        <v>Dresden</v>
      </c>
      <c r="J3663" s="2" t="s">
        <v>345</v>
      </c>
      <c r="K3663" s="7" t="str">
        <f>VLOOKUP($J:$J,'Product Details'!$B:$C,2,0)</f>
        <v>Furniture</v>
      </c>
      <c r="L3663" s="7" t="str">
        <f>VLOOKUP($J:$J,'Product Details'!$B:$D,3,0)</f>
        <v>Chairs</v>
      </c>
      <c r="M3663" s="7"/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">
        <v>56</v>
      </c>
      <c r="T3663" s="9">
        <f t="shared" si="287"/>
        <v>11044</v>
      </c>
      <c r="U3663" s="9">
        <f t="shared" si="288"/>
        <v>864</v>
      </c>
      <c r="V3663" s="2" t="s">
        <v>34</v>
      </c>
      <c r="W3663" s="10">
        <f t="shared" si="289"/>
        <v>0.05</v>
      </c>
    </row>
    <row r="3664" spans="1:23" x14ac:dyDescent="0.25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VLOOKUP(F3664:F8469,'Customer Info'!A:B,2,0)</f>
        <v>Darrin</v>
      </c>
      <c r="H3664" s="6" t="str">
        <f>VLOOKUP($F$10:$F$4815,'Customer Info'!$A$1:$C$501,3,0)</f>
        <v>Sayre</v>
      </c>
      <c r="I3664" s="6" t="str">
        <f>VLOOKUP($F$10:$F$4815,'Customer Info'!$A$1:$E$501,5,0)</f>
        <v>Duisburg</v>
      </c>
      <c r="J3664" s="2" t="s">
        <v>97</v>
      </c>
      <c r="K3664" s="7" t="str">
        <f>VLOOKUP($J:$J,'Product Details'!$B:$C,2,0)</f>
        <v>Technology</v>
      </c>
      <c r="L3664" s="7" t="str">
        <f>VLOOKUP($J:$J,'Product Details'!$B:$D,3,0)</f>
        <v>Machines</v>
      </c>
      <c r="M3664" s="7"/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">
        <v>65</v>
      </c>
      <c r="T3664" s="9">
        <f t="shared" si="287"/>
        <v>9539</v>
      </c>
      <c r="U3664" s="9">
        <f t="shared" si="288"/>
        <v>593</v>
      </c>
      <c r="V3664" s="2" t="s">
        <v>34</v>
      </c>
      <c r="W3664" s="10">
        <f t="shared" si="289"/>
        <v>0.05</v>
      </c>
    </row>
    <row r="3665" spans="1:23" x14ac:dyDescent="0.25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VLOOKUP(F3665:F8470,'Customer Info'!A:B,2,0)</f>
        <v>Rachel</v>
      </c>
      <c r="H3665" s="6" t="str">
        <f>VLOOKUP($F$10:$F$4815,'Customer Info'!$A$1:$C$501,3,0)</f>
        <v>Payne</v>
      </c>
      <c r="I3665" s="6" t="str">
        <f>VLOOKUP($F$10:$F$4815,'Customer Info'!$A$1:$E$501,5,0)</f>
        <v>Caloundra</v>
      </c>
      <c r="J3665" s="2" t="s">
        <v>748</v>
      </c>
      <c r="K3665" s="7" t="str">
        <f>VLOOKUP($J:$J,'Product Details'!$B:$C,2,0)</f>
        <v>Office_Supplies</v>
      </c>
      <c r="L3665" s="7" t="str">
        <f>VLOOKUP($J:$J,'Product Details'!$B:$D,3,0)</f>
        <v>Storage</v>
      </c>
      <c r="M3665" s="7"/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">
        <v>90</v>
      </c>
      <c r="T3665" s="9">
        <f t="shared" si="287"/>
        <v>17846</v>
      </c>
      <c r="U3665" s="9">
        <f t="shared" si="288"/>
        <v>2018</v>
      </c>
      <c r="V3665" s="2" t="s">
        <v>72</v>
      </c>
      <c r="W3665" s="10">
        <f t="shared" si="289"/>
        <v>0.05</v>
      </c>
    </row>
    <row r="3666" spans="1:23" x14ac:dyDescent="0.25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VLOOKUP(F3666:F8471,'Customer Info'!A:B,2,0)</f>
        <v>Patrick</v>
      </c>
      <c r="H3666" s="6" t="str">
        <f>VLOOKUP($F$10:$F$4815,'Customer Info'!$A$1:$C$501,3,0)</f>
        <v>Bzostek</v>
      </c>
      <c r="I3666" s="6" t="str">
        <f>VLOOKUP($F$10:$F$4815,'Customer Info'!$A$1:$E$501,5,0)</f>
        <v>Brisbane</v>
      </c>
      <c r="J3666" s="2" t="s">
        <v>415</v>
      </c>
      <c r="K3666" s="7" t="str">
        <f>VLOOKUP($J:$J,'Product Details'!$B:$C,2,0)</f>
        <v>Furniture</v>
      </c>
      <c r="L3666" s="7" t="str">
        <f>VLOOKUP($J:$J,'Product Details'!$B:$D,3,0)</f>
        <v>Furnishings</v>
      </c>
      <c r="M3666" s="7"/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">
        <v>67</v>
      </c>
      <c r="T3666" s="9">
        <f t="shared" si="287"/>
        <v>3373</v>
      </c>
      <c r="U3666" s="9">
        <f t="shared" si="288"/>
        <v>253</v>
      </c>
      <c r="V3666" s="2" t="s">
        <v>34</v>
      </c>
      <c r="W3666" s="10">
        <f t="shared" si="289"/>
        <v>0.02</v>
      </c>
    </row>
    <row r="3667" spans="1:23" x14ac:dyDescent="0.25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VLOOKUP(F3667:F8472,'Customer Info'!A:B,2,0)</f>
        <v>Shui</v>
      </c>
      <c r="H3667" s="6" t="str">
        <f>VLOOKUP($F$10:$F$4815,'Customer Info'!$A$1:$C$501,3,0)</f>
        <v>Tom</v>
      </c>
      <c r="I3667" s="6" t="str">
        <f>VLOOKUP($F$10:$F$4815,'Customer Info'!$A$1:$E$501,5,0)</f>
        <v>Melbourne</v>
      </c>
      <c r="J3667" s="2" t="s">
        <v>762</v>
      </c>
      <c r="K3667" s="7" t="str">
        <f>VLOOKUP($J:$J,'Product Details'!$B:$C,2,0)</f>
        <v>Technology</v>
      </c>
      <c r="L3667" s="7" t="str">
        <f>VLOOKUP($J:$J,'Product Details'!$B:$D,3,0)</f>
        <v>Machines</v>
      </c>
      <c r="M3667" s="7"/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">
        <v>59</v>
      </c>
      <c r="T3667" s="9">
        <f t="shared" si="287"/>
        <v>5895</v>
      </c>
      <c r="U3667" s="9">
        <f t="shared" si="288"/>
        <v>438</v>
      </c>
      <c r="V3667" s="2" t="s">
        <v>64</v>
      </c>
      <c r="W3667" s="10">
        <f t="shared" si="289"/>
        <v>0.05</v>
      </c>
    </row>
    <row r="3668" spans="1:23" x14ac:dyDescent="0.25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VLOOKUP(F3668:F8473,'Customer Info'!A:B,2,0)</f>
        <v>Bart</v>
      </c>
      <c r="H3668" s="6" t="str">
        <f>VLOOKUP($F$10:$F$4815,'Customer Info'!$A$1:$C$501,3,0)</f>
        <v>Folk</v>
      </c>
      <c r="I3668" s="6" t="str">
        <f>VLOOKUP($F$10:$F$4815,'Customer Info'!$A$1:$E$501,5,0)</f>
        <v>Melbourne</v>
      </c>
      <c r="J3668" s="2" t="s">
        <v>408</v>
      </c>
      <c r="K3668" s="7" t="str">
        <f>VLOOKUP($J:$J,'Product Details'!$B:$C,2,0)</f>
        <v>Furniture</v>
      </c>
      <c r="L3668" s="7" t="str">
        <f>VLOOKUP($J:$J,'Product Details'!$B:$D,3,0)</f>
        <v>Furnishings</v>
      </c>
      <c r="M3668" s="7"/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">
        <v>30</v>
      </c>
      <c r="T3668" s="9">
        <f t="shared" si="287"/>
        <v>268</v>
      </c>
      <c r="U3668" s="9">
        <f t="shared" si="288"/>
        <v>44</v>
      </c>
      <c r="V3668" s="2" t="s">
        <v>34</v>
      </c>
      <c r="W3668" s="10">
        <f t="shared" si="289"/>
        <v>0.02</v>
      </c>
    </row>
    <row r="3669" spans="1:23" x14ac:dyDescent="0.25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VLOOKUP(F3669:F8474,'Customer Info'!A:B,2,0)</f>
        <v>Yana</v>
      </c>
      <c r="H3669" s="6" t="str">
        <f>VLOOKUP($F$10:$F$4815,'Customer Info'!$A$1:$C$501,3,0)</f>
        <v>Sorensen</v>
      </c>
      <c r="I3669" s="6" t="str">
        <f>VLOOKUP($F$10:$F$4815,'Customer Info'!$A$1:$E$501,5,0)</f>
        <v>Bottrop</v>
      </c>
      <c r="J3669" s="2" t="s">
        <v>178</v>
      </c>
      <c r="K3669" s="7" t="str">
        <f>VLOOKUP($J:$J,'Product Details'!$B:$C,2,0)</f>
        <v>Technology</v>
      </c>
      <c r="L3669" s="7" t="str">
        <f>VLOOKUP($J:$J,'Product Details'!$B:$D,3,0)</f>
        <v>Accessories</v>
      </c>
      <c r="M3669" s="7"/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">
        <v>76</v>
      </c>
      <c r="T3669" s="9">
        <f t="shared" si="287"/>
        <v>5060</v>
      </c>
      <c r="U3669" s="9">
        <f t="shared" si="288"/>
        <v>404</v>
      </c>
      <c r="V3669" s="2" t="s">
        <v>34</v>
      </c>
      <c r="W3669" s="10">
        <f t="shared" si="289"/>
        <v>0.05</v>
      </c>
    </row>
    <row r="3670" spans="1:23" x14ac:dyDescent="0.25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VLOOKUP(F3670:F8475,'Customer Info'!A:B,2,0)</f>
        <v>Sara</v>
      </c>
      <c r="H3670" s="6" t="str">
        <f>VLOOKUP($F$10:$F$4815,'Customer Info'!$A$1:$C$501,3,0)</f>
        <v>Luxemburg</v>
      </c>
      <c r="I3670" s="6" t="str">
        <f>VLOOKUP($F$10:$F$4815,'Customer Info'!$A$1:$E$501,5,0)</f>
        <v>Luoyang</v>
      </c>
      <c r="J3670" s="2" t="s">
        <v>612</v>
      </c>
      <c r="K3670" s="7" t="str">
        <f>VLOOKUP($J:$J,'Product Details'!$B:$C,2,0)</f>
        <v>Technology</v>
      </c>
      <c r="L3670" s="7" t="str">
        <f>VLOOKUP($J:$J,'Product Details'!$B:$D,3,0)</f>
        <v>Phones</v>
      </c>
      <c r="M3670" s="7"/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">
        <v>48</v>
      </c>
      <c r="T3670" s="9">
        <f t="shared" si="287"/>
        <v>15064</v>
      </c>
      <c r="U3670" s="9">
        <f t="shared" si="288"/>
        <v>1152</v>
      </c>
      <c r="V3670" s="2" t="s">
        <v>34</v>
      </c>
      <c r="W3670" s="10">
        <f t="shared" si="289"/>
        <v>0.05</v>
      </c>
    </row>
    <row r="3671" spans="1:23" x14ac:dyDescent="0.25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VLOOKUP(F3671:F8476,'Customer Info'!A:B,2,0)</f>
        <v>Robert</v>
      </c>
      <c r="H3671" s="6" t="str">
        <f>VLOOKUP($F$10:$F$4815,'Customer Info'!$A$1:$C$501,3,0)</f>
        <v>Dilbeck</v>
      </c>
      <c r="I3671" s="6" t="str">
        <f>VLOOKUP($F$10:$F$4815,'Customer Info'!$A$1:$E$501,5,0)</f>
        <v>Melton</v>
      </c>
      <c r="J3671" s="2" t="s">
        <v>377</v>
      </c>
      <c r="K3671" s="7" t="str">
        <f>VLOOKUP($J:$J,'Product Details'!$B:$C,2,0)</f>
        <v>Furniture</v>
      </c>
      <c r="L3671" s="7" t="str">
        <f>VLOOKUP($J:$J,'Product Details'!$B:$D,3,0)</f>
        <v>Tables</v>
      </c>
      <c r="M3671" s="7"/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">
        <v>86</v>
      </c>
      <c r="T3671" s="9">
        <f t="shared" si="287"/>
        <v>2840</v>
      </c>
      <c r="U3671" s="9">
        <f t="shared" si="288"/>
        <v>263</v>
      </c>
      <c r="V3671" s="2" t="s">
        <v>34</v>
      </c>
      <c r="W3671" s="10">
        <f t="shared" si="289"/>
        <v>0.02</v>
      </c>
    </row>
    <row r="3672" spans="1:23" x14ac:dyDescent="0.25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VLOOKUP(F3672:F8477,'Customer Info'!A:B,2,0)</f>
        <v>Carlos</v>
      </c>
      <c r="H3672" s="6" t="str">
        <f>VLOOKUP($F$10:$F$4815,'Customer Info'!$A$1:$C$501,3,0)</f>
        <v>Soltero</v>
      </c>
      <c r="I3672" s="6" t="str">
        <f>VLOOKUP($F$10:$F$4815,'Customer Info'!$A$1:$E$501,5,0)</f>
        <v>Wodonga</v>
      </c>
      <c r="J3672" s="2" t="s">
        <v>752</v>
      </c>
      <c r="K3672" s="7" t="str">
        <f>VLOOKUP($J:$J,'Product Details'!$B:$C,2,0)</f>
        <v>Office_Supplies</v>
      </c>
      <c r="L3672" s="7" t="str">
        <f>VLOOKUP($J:$J,'Product Details'!$B:$D,3,0)</f>
        <v>Envelopes</v>
      </c>
      <c r="M3672" s="7"/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">
        <v>58</v>
      </c>
      <c r="T3672" s="9">
        <f t="shared" si="287"/>
        <v>1129</v>
      </c>
      <c r="U3672" s="9">
        <f t="shared" si="288"/>
        <v>119</v>
      </c>
      <c r="V3672" s="2" t="s">
        <v>64</v>
      </c>
      <c r="W3672" s="10">
        <f t="shared" si="289"/>
        <v>0.02</v>
      </c>
    </row>
    <row r="3673" spans="1:23" x14ac:dyDescent="0.25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VLOOKUP(F3673:F8478,'Customer Info'!A:B,2,0)</f>
        <v>Becky</v>
      </c>
      <c r="H3673" s="6" t="str">
        <f>VLOOKUP($F$10:$F$4815,'Customer Info'!$A$1:$C$501,3,0)</f>
        <v>Pak</v>
      </c>
      <c r="I3673" s="6" t="str">
        <f>VLOOKUP($F$10:$F$4815,'Customer Info'!$A$1:$E$501,5,0)</f>
        <v>Geelong</v>
      </c>
      <c r="J3673" s="2" t="s">
        <v>573</v>
      </c>
      <c r="K3673" s="7" t="str">
        <f>VLOOKUP($J:$J,'Product Details'!$B:$C,2,0)</f>
        <v>Technology</v>
      </c>
      <c r="L3673" s="7" t="str">
        <f>VLOOKUP($J:$J,'Product Details'!$B:$D,3,0)</f>
        <v>Machines</v>
      </c>
      <c r="M3673" s="7"/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">
        <v>69</v>
      </c>
      <c r="T3673" s="9">
        <f t="shared" si="287"/>
        <v>3245</v>
      </c>
      <c r="U3673" s="9">
        <f t="shared" si="288"/>
        <v>129</v>
      </c>
      <c r="V3673" s="2" t="s">
        <v>64</v>
      </c>
      <c r="W3673" s="10">
        <f t="shared" si="289"/>
        <v>0.02</v>
      </c>
    </row>
    <row r="3674" spans="1:23" x14ac:dyDescent="0.25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VLOOKUP(F3674:F8479,'Customer Info'!A:B,2,0)</f>
        <v>Craig</v>
      </c>
      <c r="H3674" s="6" t="str">
        <f>VLOOKUP($F$10:$F$4815,'Customer Info'!$A$1:$C$501,3,0)</f>
        <v>Leslie</v>
      </c>
      <c r="I3674" s="6" t="str">
        <f>VLOOKUP($F$10:$F$4815,'Customer Info'!$A$1:$E$501,5,0)</f>
        <v>Wetzlar</v>
      </c>
      <c r="J3674" s="2" t="s">
        <v>94</v>
      </c>
      <c r="K3674" s="7" t="str">
        <f>VLOOKUP($J:$J,'Product Details'!$B:$C,2,0)</f>
        <v>Furniture</v>
      </c>
      <c r="L3674" s="7" t="str">
        <f>VLOOKUP($J:$J,'Product Details'!$B:$D,3,0)</f>
        <v>Bookcases</v>
      </c>
      <c r="M3674" s="7"/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">
        <v>22</v>
      </c>
      <c r="T3674" s="9">
        <f t="shared" si="287"/>
        <v>3297</v>
      </c>
      <c r="U3674" s="9">
        <f t="shared" si="288"/>
        <v>207</v>
      </c>
      <c r="V3674" s="2" t="s">
        <v>34</v>
      </c>
      <c r="W3674" s="10">
        <f t="shared" si="289"/>
        <v>0.02</v>
      </c>
    </row>
    <row r="3675" spans="1:23" x14ac:dyDescent="0.25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VLOOKUP(F3675:F8480,'Customer Info'!A:B,2,0)</f>
        <v>Resi</v>
      </c>
      <c r="H3675" s="6" t="str">
        <f>VLOOKUP($F$10:$F$4815,'Customer Info'!$A$1:$C$501,3,0)</f>
        <v>Pšlking</v>
      </c>
      <c r="I3675" s="6" t="str">
        <f>VLOOKUP($F$10:$F$4815,'Customer Info'!$A$1:$E$501,5,0)</f>
        <v>Gelsenkirchen</v>
      </c>
      <c r="J3675" s="2" t="s">
        <v>521</v>
      </c>
      <c r="K3675" s="7" t="str">
        <f>VLOOKUP($J:$J,'Product Details'!$B:$C,2,0)</f>
        <v>Office_Supplies</v>
      </c>
      <c r="L3675" s="7" t="str">
        <f>VLOOKUP($J:$J,'Product Details'!$B:$D,3,0)</f>
        <v>Fasteners</v>
      </c>
      <c r="M3675" s="7"/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4002</v>
      </c>
      <c r="S3675" s="2">
        <v>24</v>
      </c>
      <c r="T3675" s="9">
        <f t="shared" si="287"/>
        <v>4026</v>
      </c>
      <c r="U3675" s="9">
        <f t="shared" si="288"/>
        <v>282</v>
      </c>
      <c r="V3675" s="2" t="s">
        <v>64</v>
      </c>
      <c r="W3675" s="10">
        <f t="shared" si="289"/>
        <v>0.02</v>
      </c>
    </row>
    <row r="3676" spans="1:23" x14ac:dyDescent="0.25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VLOOKUP(F3676:F8481,'Customer Info'!A:B,2,0)</f>
        <v>Roland</v>
      </c>
      <c r="H3676" s="6" t="str">
        <f>VLOOKUP($F$10:$F$4815,'Customer Info'!$A$1:$C$501,3,0)</f>
        <v>Murray</v>
      </c>
      <c r="I3676" s="6" t="str">
        <f>VLOOKUP($F$10:$F$4815,'Customer Info'!$A$1:$E$501,5,0)</f>
        <v>Frankfurt</v>
      </c>
      <c r="J3676" s="2" t="s">
        <v>317</v>
      </c>
      <c r="K3676" s="7" t="str">
        <f>VLOOKUP($J:$J,'Product Details'!$B:$C,2,0)</f>
        <v>Technology</v>
      </c>
      <c r="L3676" s="7" t="str">
        <f>VLOOKUP($J:$J,'Product Details'!$B:$D,3,0)</f>
        <v>Accessories</v>
      </c>
      <c r="M3676" s="7"/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2829</v>
      </c>
      <c r="S3676" s="2">
        <v>82</v>
      </c>
      <c r="T3676" s="9">
        <f t="shared" si="287"/>
        <v>2911</v>
      </c>
      <c r="U3676" s="9">
        <f t="shared" si="288"/>
        <v>315</v>
      </c>
      <c r="V3676" s="2" t="s">
        <v>64</v>
      </c>
      <c r="W3676" s="10">
        <f t="shared" si="289"/>
        <v>0.02</v>
      </c>
    </row>
    <row r="3677" spans="1:23" x14ac:dyDescent="0.25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VLOOKUP(F3677:F8482,'Customer Info'!A:B,2,0)</f>
        <v>Helen</v>
      </c>
      <c r="H3677" s="6" t="str">
        <f>VLOOKUP($F$10:$F$4815,'Customer Info'!$A$1:$C$501,3,0)</f>
        <v>Abelman</v>
      </c>
      <c r="I3677" s="6" t="str">
        <f>VLOOKUP($F$10:$F$4815,'Customer Info'!$A$1:$E$501,5,0)</f>
        <v>Mangalore</v>
      </c>
      <c r="J3677" s="2" t="s">
        <v>100</v>
      </c>
      <c r="K3677" s="7" t="str">
        <f>VLOOKUP($J:$J,'Product Details'!$B:$C,2,0)</f>
        <v>Office_Supplies</v>
      </c>
      <c r="L3677" s="7" t="str">
        <f>VLOOKUP($J:$J,'Product Details'!$B:$D,3,0)</f>
        <v>Art</v>
      </c>
      <c r="M3677" s="7"/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7095</v>
      </c>
      <c r="S3677" s="2">
        <v>26</v>
      </c>
      <c r="T3677" s="9">
        <f t="shared" si="287"/>
        <v>7121</v>
      </c>
      <c r="U3677" s="9">
        <f t="shared" si="288"/>
        <v>425</v>
      </c>
      <c r="V3677" s="2" t="s">
        <v>34</v>
      </c>
      <c r="W3677" s="10">
        <f t="shared" si="289"/>
        <v>0.05</v>
      </c>
    </row>
    <row r="3678" spans="1:23" x14ac:dyDescent="0.25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VLOOKUP(F3678:F8483,'Customer Info'!A:B,2,0)</f>
        <v>Pamela</v>
      </c>
      <c r="H3678" s="6" t="str">
        <f>VLOOKUP($F$10:$F$4815,'Customer Info'!$A$1:$C$501,3,0)</f>
        <v>Stobb</v>
      </c>
      <c r="I3678" s="6" t="str">
        <f>VLOOKUP($F$10:$F$4815,'Customer Info'!$A$1:$E$501,5,0)</f>
        <v>Bremen</v>
      </c>
      <c r="J3678" s="2" t="s">
        <v>578</v>
      </c>
      <c r="K3678" s="7" t="str">
        <f>VLOOKUP($J:$J,'Product Details'!$B:$C,2,0)</f>
        <v>Office_Supplies</v>
      </c>
      <c r="L3678" s="7" t="str">
        <f>VLOOKUP($J:$J,'Product Details'!$B:$D,3,0)</f>
        <v>Envelopes</v>
      </c>
      <c r="M3678" s="7"/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7332</v>
      </c>
      <c r="S3678" s="2">
        <v>97</v>
      </c>
      <c r="T3678" s="9">
        <f t="shared" si="287"/>
        <v>7429</v>
      </c>
      <c r="U3678" s="9">
        <f t="shared" si="288"/>
        <v>307</v>
      </c>
      <c r="V3678" s="2" t="s">
        <v>34</v>
      </c>
      <c r="W3678" s="10">
        <f t="shared" si="289"/>
        <v>0.05</v>
      </c>
    </row>
    <row r="3679" spans="1:23" x14ac:dyDescent="0.25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VLOOKUP(F3679:F8484,'Customer Info'!A:B,2,0)</f>
        <v>Dave</v>
      </c>
      <c r="H3679" s="6" t="str">
        <f>VLOOKUP($F$10:$F$4815,'Customer Info'!$A$1:$C$501,3,0)</f>
        <v>Poirier</v>
      </c>
      <c r="I3679" s="6" t="str">
        <f>VLOOKUP($F$10:$F$4815,'Customer Info'!$A$1:$E$501,5,0)</f>
        <v>Changchun</v>
      </c>
      <c r="J3679" s="2" t="s">
        <v>332</v>
      </c>
      <c r="K3679" s="7" t="str">
        <f>VLOOKUP($J:$J,'Product Details'!$B:$C,2,0)</f>
        <v>Technology</v>
      </c>
      <c r="L3679" s="7" t="str">
        <f>VLOOKUP($J:$J,'Product Details'!$B:$D,3,0)</f>
        <v>Phones</v>
      </c>
      <c r="M3679" s="7"/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96</v>
      </c>
      <c r="S3679" s="2">
        <v>10</v>
      </c>
      <c r="T3679" s="9">
        <f t="shared" si="287"/>
        <v>106</v>
      </c>
      <c r="U3679" s="9">
        <f t="shared" si="288"/>
        <v>19</v>
      </c>
      <c r="V3679" s="2" t="s">
        <v>34</v>
      </c>
      <c r="W3679" s="10">
        <f t="shared" si="289"/>
        <v>0.02</v>
      </c>
    </row>
    <row r="3680" spans="1:23" x14ac:dyDescent="0.25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VLOOKUP(F3680:F8485,'Customer Info'!A:B,2,0)</f>
        <v>Christy</v>
      </c>
      <c r="H3680" s="6" t="str">
        <f>VLOOKUP($F$10:$F$4815,'Customer Info'!$A$1:$C$501,3,0)</f>
        <v>Brittain</v>
      </c>
      <c r="I3680" s="6" t="str">
        <f>VLOOKUP($F$10:$F$4815,'Customer Info'!$A$1:$E$501,5,0)</f>
        <v>Ajmer</v>
      </c>
      <c r="J3680" s="2" t="s">
        <v>523</v>
      </c>
      <c r="K3680" s="7" t="str">
        <f>VLOOKUP($J:$J,'Product Details'!$B:$C,2,0)</f>
        <v>Office_Supplies</v>
      </c>
      <c r="L3680" s="7" t="str">
        <f>VLOOKUP($J:$J,'Product Details'!$B:$D,3,0)</f>
        <v>Appliances</v>
      </c>
      <c r="M3680" s="7"/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279</v>
      </c>
      <c r="S3680" s="2">
        <v>64</v>
      </c>
      <c r="T3680" s="9">
        <f t="shared" si="287"/>
        <v>343</v>
      </c>
      <c r="U3680" s="9">
        <f t="shared" si="288"/>
        <v>89</v>
      </c>
      <c r="V3680" s="2" t="s">
        <v>64</v>
      </c>
      <c r="W3680" s="10">
        <f t="shared" si="289"/>
        <v>0.02</v>
      </c>
    </row>
    <row r="3681" spans="1:23" x14ac:dyDescent="0.25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VLOOKUP(F3681:F8486,'Customer Info'!A:B,2,0)</f>
        <v>Meg</v>
      </c>
      <c r="H3681" s="6" t="str">
        <f>VLOOKUP($F$10:$F$4815,'Customer Info'!$A$1:$C$501,3,0)</f>
        <v>Tillman</v>
      </c>
      <c r="I3681" s="6" t="str">
        <f>VLOOKUP($F$10:$F$4815,'Customer Info'!$A$1:$E$501,5,0)</f>
        <v>Bangalore</v>
      </c>
      <c r="J3681" s="2" t="s">
        <v>132</v>
      </c>
      <c r="K3681" s="7" t="str">
        <f>VLOOKUP($J:$J,'Product Details'!$B:$C,2,0)</f>
        <v>Office_Supplies</v>
      </c>
      <c r="L3681" s="7" t="str">
        <f>VLOOKUP($J:$J,'Product Details'!$B:$D,3,0)</f>
        <v>Labels</v>
      </c>
      <c r="M3681" s="7"/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2551</v>
      </c>
      <c r="S3681" s="2">
        <v>39</v>
      </c>
      <c r="T3681" s="9">
        <f t="shared" si="287"/>
        <v>2590</v>
      </c>
      <c r="U3681" s="9">
        <f t="shared" si="288"/>
        <v>134</v>
      </c>
      <c r="V3681" s="2" t="s">
        <v>34</v>
      </c>
      <c r="W3681" s="10">
        <f t="shared" si="289"/>
        <v>0.02</v>
      </c>
    </row>
    <row r="3682" spans="1:23" x14ac:dyDescent="0.25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VLOOKUP(F3682:F8487,'Customer Info'!A:B,2,0)</f>
        <v>Paul</v>
      </c>
      <c r="H3682" s="6" t="str">
        <f>VLOOKUP($F$10:$F$4815,'Customer Info'!$A$1:$C$501,3,0)</f>
        <v>Stevenson</v>
      </c>
      <c r="I3682" s="6" t="str">
        <f>VLOOKUP($F$10:$F$4815,'Customer Info'!$A$1:$E$501,5,0)</f>
        <v>Kwinana</v>
      </c>
      <c r="J3682" s="2" t="s">
        <v>580</v>
      </c>
      <c r="K3682" s="7" t="str">
        <f>VLOOKUP($J:$J,'Product Details'!$B:$C,2,0)</f>
        <v>Office_Supplies</v>
      </c>
      <c r="L3682" s="7" t="str">
        <f>VLOOKUP($J:$J,'Product Details'!$B:$D,3,0)</f>
        <v>Storage</v>
      </c>
      <c r="M3682" s="7"/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14394</v>
      </c>
      <c r="S3682" s="2">
        <v>56</v>
      </c>
      <c r="T3682" s="9">
        <f t="shared" si="287"/>
        <v>14450</v>
      </c>
      <c r="U3682" s="9">
        <f t="shared" si="288"/>
        <v>1106</v>
      </c>
      <c r="V3682" s="2" t="s">
        <v>34</v>
      </c>
      <c r="W3682" s="10">
        <f t="shared" si="289"/>
        <v>0.05</v>
      </c>
    </row>
    <row r="3683" spans="1:23" x14ac:dyDescent="0.25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VLOOKUP(F3683:F8488,'Customer Info'!A:B,2,0)</f>
        <v>Roger</v>
      </c>
      <c r="H3683" s="6" t="str">
        <f>VLOOKUP($F$10:$F$4815,'Customer Info'!$A$1:$C$501,3,0)</f>
        <v>Barcio</v>
      </c>
      <c r="I3683" s="6" t="str">
        <f>VLOOKUP($F$10:$F$4815,'Customer Info'!$A$1:$E$501,5,0)</f>
        <v>Celle</v>
      </c>
      <c r="J3683" s="2" t="s">
        <v>913</v>
      </c>
      <c r="K3683" s="7" t="str">
        <f>VLOOKUP($J:$J,'Product Details'!$B:$C,2,0)</f>
        <v>Office_Supplies</v>
      </c>
      <c r="L3683" s="7" t="str">
        <f>VLOOKUP($J:$J,'Product Details'!$B:$D,3,0)</f>
        <v>Appliances</v>
      </c>
      <c r="M3683" s="7"/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5540</v>
      </c>
      <c r="S3683" s="2">
        <v>62</v>
      </c>
      <c r="T3683" s="9">
        <f t="shared" si="287"/>
        <v>5602</v>
      </c>
      <c r="U3683" s="9">
        <f t="shared" si="288"/>
        <v>422</v>
      </c>
      <c r="V3683" s="2" t="s">
        <v>34</v>
      </c>
      <c r="W3683" s="10">
        <f t="shared" si="289"/>
        <v>0.05</v>
      </c>
    </row>
    <row r="3684" spans="1:23" x14ac:dyDescent="0.25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VLOOKUP(F3684:F8489,'Customer Info'!A:B,2,0)</f>
        <v>Harold</v>
      </c>
      <c r="H3684" s="6" t="str">
        <f>VLOOKUP($F$10:$F$4815,'Customer Info'!$A$1:$C$501,3,0)</f>
        <v>Dahlen</v>
      </c>
      <c r="I3684" s="6" t="str">
        <f>VLOOKUP($F$10:$F$4815,'Customer Info'!$A$1:$E$501,5,0)</f>
        <v>Melbourne</v>
      </c>
      <c r="J3684" s="2" t="s">
        <v>752</v>
      </c>
      <c r="K3684" s="7" t="str">
        <f>VLOOKUP($J:$J,'Product Details'!$B:$C,2,0)</f>
        <v>Office_Supplies</v>
      </c>
      <c r="L3684" s="7" t="str">
        <f>VLOOKUP($J:$J,'Product Details'!$B:$D,3,0)</f>
        <v>Envelopes</v>
      </c>
      <c r="M3684" s="7"/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40800</v>
      </c>
      <c r="S3684" s="2">
        <v>44</v>
      </c>
      <c r="T3684" s="9">
        <f t="shared" si="287"/>
        <v>40844</v>
      </c>
      <c r="U3684" s="9">
        <f t="shared" si="288"/>
        <v>3469</v>
      </c>
      <c r="V3684" s="2" t="s">
        <v>34</v>
      </c>
      <c r="W3684" s="10">
        <f t="shared" si="289"/>
        <v>7.0000000000000007E-2</v>
      </c>
    </row>
    <row r="3685" spans="1:23" x14ac:dyDescent="0.25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VLOOKUP(F3685:F8490,'Customer Info'!A:B,2,0)</f>
        <v>David</v>
      </c>
      <c r="H3685" s="6" t="str">
        <f>VLOOKUP($F$10:$F$4815,'Customer Info'!$A$1:$C$501,3,0)</f>
        <v>Smith</v>
      </c>
      <c r="I3685" s="6" t="str">
        <f>VLOOKUP($F$10:$F$4815,'Customer Info'!$A$1:$E$501,5,0)</f>
        <v>Surat</v>
      </c>
      <c r="J3685" s="2" t="s">
        <v>161</v>
      </c>
      <c r="K3685" s="7" t="str">
        <f>VLOOKUP($J:$J,'Product Details'!$B:$C,2,0)</f>
        <v>Office_Supplies</v>
      </c>
      <c r="L3685" s="7" t="str">
        <f>VLOOKUP($J:$J,'Product Details'!$B:$D,3,0)</f>
        <v>Storage</v>
      </c>
      <c r="M3685" s="7"/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120</v>
      </c>
      <c r="S3685" s="2">
        <v>10</v>
      </c>
      <c r="T3685" s="9">
        <f t="shared" si="287"/>
        <v>130</v>
      </c>
      <c r="U3685" s="9">
        <f t="shared" si="288"/>
        <v>18</v>
      </c>
      <c r="V3685" s="2" t="s">
        <v>64</v>
      </c>
      <c r="W3685" s="10">
        <f t="shared" si="289"/>
        <v>0.02</v>
      </c>
    </row>
    <row r="3686" spans="1:23" x14ac:dyDescent="0.25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VLOOKUP(F3686:F8491,'Customer Info'!A:B,2,0)</f>
        <v>Jonathan</v>
      </c>
      <c r="H3686" s="6" t="str">
        <f>VLOOKUP($F$10:$F$4815,'Customer Info'!$A$1:$C$501,3,0)</f>
        <v>Howell</v>
      </c>
      <c r="I3686" s="6" t="str">
        <f>VLOOKUP($F$10:$F$4815,'Customer Info'!$A$1:$E$501,5,0)</f>
        <v>Guangshui</v>
      </c>
      <c r="J3686" s="2" t="s">
        <v>458</v>
      </c>
      <c r="K3686" s="7" t="str">
        <f>VLOOKUP($J:$J,'Product Details'!$B:$C,2,0)</f>
        <v>Office_Supplies</v>
      </c>
      <c r="L3686" s="7" t="str">
        <f>VLOOKUP($J:$J,'Product Details'!$B:$D,3,0)</f>
        <v>Fasteners</v>
      </c>
      <c r="M3686" s="7"/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272</v>
      </c>
      <c r="S3686" s="2">
        <v>30</v>
      </c>
      <c r="T3686" s="9">
        <f t="shared" si="287"/>
        <v>302</v>
      </c>
      <c r="U3686" s="9">
        <f t="shared" si="288"/>
        <v>42</v>
      </c>
      <c r="V3686" s="2" t="s">
        <v>34</v>
      </c>
      <c r="W3686" s="10">
        <f t="shared" si="289"/>
        <v>0.02</v>
      </c>
    </row>
    <row r="3687" spans="1:23" x14ac:dyDescent="0.25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VLOOKUP(F3687:F8492,'Customer Info'!A:B,2,0)</f>
        <v>Susan</v>
      </c>
      <c r="H3687" s="6" t="str">
        <f>VLOOKUP($F$10:$F$4815,'Customer Info'!$A$1:$C$501,3,0)</f>
        <v>Pistek</v>
      </c>
      <c r="I3687" s="6" t="str">
        <f>VLOOKUP($F$10:$F$4815,'Customer Info'!$A$1:$E$501,5,0)</f>
        <v>Padang</v>
      </c>
      <c r="J3687" s="2" t="s">
        <v>71</v>
      </c>
      <c r="K3687" s="7" t="str">
        <f>VLOOKUP($J:$J,'Product Details'!$B:$C,2,0)</f>
        <v>Furniture</v>
      </c>
      <c r="L3687" s="7" t="str">
        <f>VLOOKUP($J:$J,'Product Details'!$B:$D,3,0)</f>
        <v>Furnishings</v>
      </c>
      <c r="M3687" s="7"/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13196</v>
      </c>
      <c r="S3687" s="2">
        <v>65</v>
      </c>
      <c r="T3687" s="9">
        <f t="shared" si="287"/>
        <v>13261</v>
      </c>
      <c r="U3687" s="9">
        <f t="shared" si="288"/>
        <v>569</v>
      </c>
      <c r="V3687" s="2" t="s">
        <v>31</v>
      </c>
      <c r="W3687" s="10">
        <f t="shared" si="289"/>
        <v>0.05</v>
      </c>
    </row>
    <row r="3688" spans="1:23" x14ac:dyDescent="0.25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VLOOKUP(F3688:F8493,'Customer Info'!A:B,2,0)</f>
        <v>Annie</v>
      </c>
      <c r="H3688" s="6" t="str">
        <f>VLOOKUP($F$10:$F$4815,'Customer Info'!$A$1:$C$501,3,0)</f>
        <v>Zypern</v>
      </c>
      <c r="I3688" s="6" t="str">
        <f>VLOOKUP($F$10:$F$4815,'Customer Info'!$A$1:$E$501,5,0)</f>
        <v>Brisbane</v>
      </c>
      <c r="J3688" s="2" t="s">
        <v>256</v>
      </c>
      <c r="K3688" s="7" t="str">
        <f>VLOOKUP($J:$J,'Product Details'!$B:$C,2,0)</f>
        <v>Office_Supplies</v>
      </c>
      <c r="L3688" s="7" t="str">
        <f>VLOOKUP($J:$J,'Product Details'!$B:$D,3,0)</f>
        <v>Supplies</v>
      </c>
      <c r="M3688" s="7"/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5574</v>
      </c>
      <c r="S3688" s="2">
        <v>96</v>
      </c>
      <c r="T3688" s="9">
        <f t="shared" si="287"/>
        <v>5670</v>
      </c>
      <c r="U3688" s="9">
        <f t="shared" si="288"/>
        <v>308</v>
      </c>
      <c r="V3688" s="2" t="s">
        <v>31</v>
      </c>
      <c r="W3688" s="10">
        <f t="shared" si="289"/>
        <v>0.05</v>
      </c>
    </row>
    <row r="3689" spans="1:23" x14ac:dyDescent="0.25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VLOOKUP(F3689:F8494,'Customer Info'!A:B,2,0)</f>
        <v>Benjamin</v>
      </c>
      <c r="H3689" s="6" t="str">
        <f>VLOOKUP($F$10:$F$4815,'Customer Info'!$A$1:$C$501,3,0)</f>
        <v>Patterson</v>
      </c>
      <c r="I3689" s="6" t="str">
        <f>VLOOKUP($F$10:$F$4815,'Customer Info'!$A$1:$E$501,5,0)</f>
        <v>Wollongong</v>
      </c>
      <c r="J3689" s="2" t="s">
        <v>1406</v>
      </c>
      <c r="K3689" s="7" t="str">
        <f>VLOOKUP($J:$J,'Product Details'!$B:$C,2,0)</f>
        <v>Office_Supplies</v>
      </c>
      <c r="L3689" s="7" t="str">
        <f>VLOOKUP($J:$J,'Product Details'!$B:$D,3,0)</f>
        <v>Art</v>
      </c>
      <c r="M3689" s="7"/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360</v>
      </c>
      <c r="S3689" s="2">
        <v>10</v>
      </c>
      <c r="T3689" s="9">
        <f t="shared" si="287"/>
        <v>370</v>
      </c>
      <c r="U3689" s="9">
        <f t="shared" si="288"/>
        <v>40</v>
      </c>
      <c r="V3689" s="2" t="s">
        <v>34</v>
      </c>
      <c r="W3689" s="10">
        <f t="shared" si="289"/>
        <v>0.02</v>
      </c>
    </row>
    <row r="3690" spans="1:23" x14ac:dyDescent="0.25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VLOOKUP(F3690:F8495,'Customer Info'!A:B,2,0)</f>
        <v>Laurel</v>
      </c>
      <c r="H3690" s="6" t="str">
        <f>VLOOKUP($F$10:$F$4815,'Customer Info'!$A$1:$C$501,3,0)</f>
        <v>Beltran</v>
      </c>
      <c r="I3690" s="6" t="str">
        <f>VLOOKUP($F$10:$F$4815,'Customer Info'!$A$1:$E$501,5,0)</f>
        <v>Bonn</v>
      </c>
      <c r="J3690" s="2" t="s">
        <v>1174</v>
      </c>
      <c r="K3690" s="7" t="str">
        <f>VLOOKUP($J:$J,'Product Details'!$B:$C,2,0)</f>
        <v>Office_Supplies</v>
      </c>
      <c r="L3690" s="7" t="str">
        <f>VLOOKUP($J:$J,'Product Details'!$B:$D,3,0)</f>
        <v>Storage</v>
      </c>
      <c r="M3690" s="7"/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5775</v>
      </c>
      <c r="S3690" s="2">
        <v>83</v>
      </c>
      <c r="T3690" s="9">
        <f t="shared" si="287"/>
        <v>5858</v>
      </c>
      <c r="U3690" s="9">
        <f t="shared" si="288"/>
        <v>356</v>
      </c>
      <c r="V3690" s="2" t="s">
        <v>31</v>
      </c>
      <c r="W3690" s="10">
        <f t="shared" si="289"/>
        <v>0.05</v>
      </c>
    </row>
    <row r="3691" spans="1:23" x14ac:dyDescent="0.25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VLOOKUP(F3691:F8496,'Customer Info'!A:B,2,0)</f>
        <v>Rachel</v>
      </c>
      <c r="H3691" s="6" t="str">
        <f>VLOOKUP($F$10:$F$4815,'Customer Info'!$A$1:$C$501,3,0)</f>
        <v>Payne</v>
      </c>
      <c r="I3691" s="6" t="str">
        <f>VLOOKUP($F$10:$F$4815,'Customer Info'!$A$1:$E$501,5,0)</f>
        <v>Raipur</v>
      </c>
      <c r="J3691" s="2" t="s">
        <v>90</v>
      </c>
      <c r="K3691" s="7" t="str">
        <f>VLOOKUP($J:$J,'Product Details'!$B:$C,2,0)</f>
        <v>Office_Supplies</v>
      </c>
      <c r="L3691" s="7" t="str">
        <f>VLOOKUP($J:$J,'Product Details'!$B:$D,3,0)</f>
        <v>Paper</v>
      </c>
      <c r="M3691" s="7"/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4034</v>
      </c>
      <c r="S3691" s="2">
        <v>47</v>
      </c>
      <c r="T3691" s="9">
        <f t="shared" si="287"/>
        <v>4081</v>
      </c>
      <c r="U3691" s="9">
        <f t="shared" si="288"/>
        <v>413</v>
      </c>
      <c r="V3691" s="2" t="s">
        <v>34</v>
      </c>
      <c r="W3691" s="10">
        <f t="shared" si="289"/>
        <v>0.02</v>
      </c>
    </row>
    <row r="3692" spans="1:23" x14ac:dyDescent="0.25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VLOOKUP(F3692:F8497,'Customer Info'!A:B,2,0)</f>
        <v>Jeremy</v>
      </c>
      <c r="H3692" s="6" t="str">
        <f>VLOOKUP($F$10:$F$4815,'Customer Info'!$A$1:$C$501,3,0)</f>
        <v>Ellison</v>
      </c>
      <c r="I3692" s="6" t="str">
        <f>VLOOKUP($F$10:$F$4815,'Customer Info'!$A$1:$E$501,5,0)</f>
        <v>Jammu</v>
      </c>
      <c r="J3692" s="2" t="s">
        <v>243</v>
      </c>
      <c r="K3692" s="7" t="str">
        <f>VLOOKUP($J:$J,'Product Details'!$B:$C,2,0)</f>
        <v>Office_Supplies</v>
      </c>
      <c r="L3692" s="7" t="str">
        <f>VLOOKUP($J:$J,'Product Details'!$B:$D,3,0)</f>
        <v>Storage</v>
      </c>
      <c r="M3692" s="7"/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35092</v>
      </c>
      <c r="S3692" s="2">
        <v>100</v>
      </c>
      <c r="T3692" s="9">
        <f t="shared" si="287"/>
        <v>35192</v>
      </c>
      <c r="U3692" s="9">
        <f t="shared" si="288"/>
        <v>2732</v>
      </c>
      <c r="V3692" s="2" t="s">
        <v>64</v>
      </c>
      <c r="W3692" s="10">
        <f t="shared" si="289"/>
        <v>7.0000000000000007E-2</v>
      </c>
    </row>
    <row r="3693" spans="1:23" x14ac:dyDescent="0.25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VLOOKUP(F3693:F8498,'Customer Info'!A:B,2,0)</f>
        <v>Evan</v>
      </c>
      <c r="H3693" s="6" t="str">
        <f>VLOOKUP($F$10:$F$4815,'Customer Info'!$A$1:$C$501,3,0)</f>
        <v>Henry</v>
      </c>
      <c r="I3693" s="6" t="str">
        <f>VLOOKUP($F$10:$F$4815,'Customer Info'!$A$1:$E$501,5,0)</f>
        <v>Zhoukou</v>
      </c>
      <c r="J3693" s="2" t="s">
        <v>362</v>
      </c>
      <c r="K3693" s="7" t="str">
        <f>VLOOKUP($J:$J,'Product Details'!$B:$C,2,0)</f>
        <v>Technology</v>
      </c>
      <c r="L3693" s="7" t="str">
        <f>VLOOKUP($J:$J,'Product Details'!$B:$D,3,0)</f>
        <v>Machines</v>
      </c>
      <c r="M3693" s="7"/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16052</v>
      </c>
      <c r="S3693" s="2">
        <v>65</v>
      </c>
      <c r="T3693" s="9">
        <f t="shared" si="287"/>
        <v>16117</v>
      </c>
      <c r="U3693" s="9">
        <f t="shared" si="288"/>
        <v>973</v>
      </c>
      <c r="V3693" s="2" t="s">
        <v>64</v>
      </c>
      <c r="W3693" s="10">
        <f t="shared" si="289"/>
        <v>0.05</v>
      </c>
    </row>
    <row r="3694" spans="1:23" x14ac:dyDescent="0.25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VLOOKUP(F3694:F8499,'Customer Info'!A:B,2,0)</f>
        <v>Neil</v>
      </c>
      <c r="H3694" s="6" t="str">
        <f>VLOOKUP($F$10:$F$4815,'Customer Info'!$A$1:$C$501,3,0)</f>
        <v>Knudson</v>
      </c>
      <c r="I3694" s="6" t="str">
        <f>VLOOKUP($F$10:$F$4815,'Customer Info'!$A$1:$E$501,5,0)</f>
        <v>Malang</v>
      </c>
      <c r="J3694" s="2" t="s">
        <v>230</v>
      </c>
      <c r="K3694" s="7" t="str">
        <f>VLOOKUP($J:$J,'Product Details'!$B:$C,2,0)</f>
        <v>Office_Supplies</v>
      </c>
      <c r="L3694" s="7" t="str">
        <f>VLOOKUP($J:$J,'Product Details'!$B:$D,3,0)</f>
        <v>Paper</v>
      </c>
      <c r="M3694" s="7"/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13024</v>
      </c>
      <c r="S3694" s="2">
        <v>70</v>
      </c>
      <c r="T3694" s="9">
        <f t="shared" si="287"/>
        <v>13094</v>
      </c>
      <c r="U3694" s="9">
        <f t="shared" si="288"/>
        <v>1258</v>
      </c>
      <c r="V3694" s="2" t="s">
        <v>34</v>
      </c>
      <c r="W3694" s="10">
        <f t="shared" si="289"/>
        <v>0.05</v>
      </c>
    </row>
    <row r="3695" spans="1:23" x14ac:dyDescent="0.25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VLOOKUP(F3695:F8500,'Customer Info'!A:B,2,0)</f>
        <v>Robert</v>
      </c>
      <c r="H3695" s="6" t="str">
        <f>VLOOKUP($F$10:$F$4815,'Customer Info'!$A$1:$C$501,3,0)</f>
        <v>Waldorf</v>
      </c>
      <c r="I3695" s="6" t="str">
        <f>VLOOKUP($F$10:$F$4815,'Customer Info'!$A$1:$E$501,5,0)</f>
        <v>Emden</v>
      </c>
      <c r="J3695" s="2" t="s">
        <v>515</v>
      </c>
      <c r="K3695" s="7" t="str">
        <f>VLOOKUP($J:$J,'Product Details'!$B:$C,2,0)</f>
        <v>Technology</v>
      </c>
      <c r="L3695" s="7" t="str">
        <f>VLOOKUP($J:$J,'Product Details'!$B:$D,3,0)</f>
        <v>Accessories</v>
      </c>
      <c r="M3695" s="7"/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834</v>
      </c>
      <c r="S3695" s="2">
        <v>30</v>
      </c>
      <c r="T3695" s="9">
        <f t="shared" si="287"/>
        <v>864</v>
      </c>
      <c r="U3695" s="9">
        <f t="shared" si="288"/>
        <v>66</v>
      </c>
      <c r="V3695" s="2" t="s">
        <v>34</v>
      </c>
      <c r="W3695" s="10">
        <f t="shared" si="289"/>
        <v>0.02</v>
      </c>
    </row>
    <row r="3696" spans="1:23" x14ac:dyDescent="0.25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VLOOKUP(F3696:F8501,'Customer Info'!A:B,2,0)</f>
        <v>Catherine</v>
      </c>
      <c r="H3696" s="6" t="str">
        <f>VLOOKUP($F$10:$F$4815,'Customer Info'!$A$1:$C$501,3,0)</f>
        <v>Glotzbach</v>
      </c>
      <c r="I3696" s="6" t="str">
        <f>VLOOKUP($F$10:$F$4815,'Customer Info'!$A$1:$E$501,5,0)</f>
        <v>Bochum</v>
      </c>
      <c r="J3696" s="2" t="s">
        <v>817</v>
      </c>
      <c r="K3696" s="7" t="str">
        <f>VLOOKUP($J:$J,'Product Details'!$B:$C,2,0)</f>
        <v>Office_Supplies</v>
      </c>
      <c r="L3696" s="7" t="str">
        <f>VLOOKUP($J:$J,'Product Details'!$B:$D,3,0)</f>
        <v>Labels</v>
      </c>
      <c r="M3696" s="7"/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420</v>
      </c>
      <c r="S3696" s="2">
        <v>79</v>
      </c>
      <c r="T3696" s="9">
        <f t="shared" si="287"/>
        <v>499</v>
      </c>
      <c r="U3696" s="9">
        <f t="shared" si="288"/>
        <v>117</v>
      </c>
      <c r="V3696" s="2" t="s">
        <v>64</v>
      </c>
      <c r="W3696" s="10">
        <f t="shared" si="289"/>
        <v>0.02</v>
      </c>
    </row>
    <row r="3697" spans="1:23" x14ac:dyDescent="0.25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VLOOKUP(F3697:F8502,'Customer Info'!A:B,2,0)</f>
        <v>Adam</v>
      </c>
      <c r="H3697" s="6" t="str">
        <f>VLOOKUP($F$10:$F$4815,'Customer Info'!$A$1:$C$501,3,0)</f>
        <v>Bellavance</v>
      </c>
      <c r="I3697" s="6" t="str">
        <f>VLOOKUP($F$10:$F$4815,'Customer Info'!$A$1:$E$501,5,0)</f>
        <v>Medan</v>
      </c>
      <c r="J3697" s="2" t="s">
        <v>523</v>
      </c>
      <c r="K3697" s="7" t="str">
        <f>VLOOKUP($J:$J,'Product Details'!$B:$C,2,0)</f>
        <v>Office_Supplies</v>
      </c>
      <c r="L3697" s="7" t="str">
        <f>VLOOKUP($J:$J,'Product Details'!$B:$D,3,0)</f>
        <v>Appliances</v>
      </c>
      <c r="M3697" s="7"/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1048</v>
      </c>
      <c r="S3697" s="2">
        <v>49</v>
      </c>
      <c r="T3697" s="9">
        <f t="shared" si="287"/>
        <v>1097</v>
      </c>
      <c r="U3697" s="9">
        <f t="shared" si="288"/>
        <v>118</v>
      </c>
      <c r="V3697" s="2" t="s">
        <v>31</v>
      </c>
      <c r="W3697" s="10">
        <f t="shared" si="289"/>
        <v>0.02</v>
      </c>
    </row>
    <row r="3698" spans="1:23" x14ac:dyDescent="0.25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VLOOKUP(F3698:F8503,'Customer Info'!A:B,2,0)</f>
        <v>William</v>
      </c>
      <c r="H3698" s="6" t="str">
        <f>VLOOKUP($F$10:$F$4815,'Customer Info'!$A$1:$C$501,3,0)</f>
        <v>Brown</v>
      </c>
      <c r="I3698" s="6" t="str">
        <f>VLOOKUP($F$10:$F$4815,'Customer Info'!$A$1:$E$501,5,0)</f>
        <v>Denpasar</v>
      </c>
      <c r="J3698" s="2" t="s">
        <v>564</v>
      </c>
      <c r="K3698" s="7" t="str">
        <f>VLOOKUP($J:$J,'Product Details'!$B:$C,2,0)</f>
        <v>Technology</v>
      </c>
      <c r="L3698" s="7" t="str">
        <f>VLOOKUP($J:$J,'Product Details'!$B:$D,3,0)</f>
        <v>Machines</v>
      </c>
      <c r="M3698" s="7"/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224</v>
      </c>
      <c r="S3698" s="2">
        <v>10</v>
      </c>
      <c r="T3698" s="9">
        <f t="shared" si="287"/>
        <v>234</v>
      </c>
      <c r="U3698" s="9">
        <f t="shared" si="288"/>
        <v>18</v>
      </c>
      <c r="V3698" s="2" t="s">
        <v>34</v>
      </c>
      <c r="W3698" s="10">
        <f t="shared" si="289"/>
        <v>0.02</v>
      </c>
    </row>
    <row r="3699" spans="1:23" x14ac:dyDescent="0.25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VLOOKUP(F3699:F8504,'Customer Info'!A:B,2,0)</f>
        <v>Anemone</v>
      </c>
      <c r="H3699" s="6" t="str">
        <f>VLOOKUP($F$10:$F$4815,'Customer Info'!$A$1:$C$501,3,0)</f>
        <v>Ratner</v>
      </c>
      <c r="I3699" s="6" t="str">
        <f>VLOOKUP($F$10:$F$4815,'Customer Info'!$A$1:$E$501,5,0)</f>
        <v>Pune</v>
      </c>
      <c r="J3699" s="2" t="s">
        <v>523</v>
      </c>
      <c r="K3699" s="7" t="str">
        <f>VLOOKUP($J:$J,'Product Details'!$B:$C,2,0)</f>
        <v>Office_Supplies</v>
      </c>
      <c r="L3699" s="7" t="str">
        <f>VLOOKUP($J:$J,'Product Details'!$B:$D,3,0)</f>
        <v>Appliances</v>
      </c>
      <c r="M3699" s="7"/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8241</v>
      </c>
      <c r="S3699" s="2">
        <v>81</v>
      </c>
      <c r="T3699" s="9">
        <f t="shared" si="287"/>
        <v>8322</v>
      </c>
      <c r="U3699" s="9">
        <f t="shared" si="288"/>
        <v>687</v>
      </c>
      <c r="V3699" s="2" t="s">
        <v>31</v>
      </c>
      <c r="W3699" s="10">
        <f t="shared" si="289"/>
        <v>0.05</v>
      </c>
    </row>
    <row r="3700" spans="1:23" x14ac:dyDescent="0.25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VLOOKUP(F3700:F8505,'Customer Info'!A:B,2,0)</f>
        <v>Dan</v>
      </c>
      <c r="H3700" s="6" t="str">
        <f>VLOOKUP($F$10:$F$4815,'Customer Info'!$A$1:$C$501,3,0)</f>
        <v>Campbell</v>
      </c>
      <c r="I3700" s="6" t="str">
        <f>VLOOKUP($F$10:$F$4815,'Customer Info'!$A$1:$E$501,5,0)</f>
        <v>Perth</v>
      </c>
      <c r="J3700" s="2" t="s">
        <v>405</v>
      </c>
      <c r="K3700" s="7" t="str">
        <f>VLOOKUP($J:$J,'Product Details'!$B:$C,2,0)</f>
        <v>Furniture</v>
      </c>
      <c r="L3700" s="7" t="str">
        <f>VLOOKUP($J:$J,'Product Details'!$B:$D,3,0)</f>
        <v>Furnishings</v>
      </c>
      <c r="M3700" s="7"/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19136</v>
      </c>
      <c r="S3700" s="2">
        <v>85</v>
      </c>
      <c r="T3700" s="9">
        <f t="shared" si="287"/>
        <v>19221</v>
      </c>
      <c r="U3700" s="9">
        <f t="shared" si="288"/>
        <v>1149</v>
      </c>
      <c r="V3700" s="2" t="s">
        <v>34</v>
      </c>
      <c r="W3700" s="10">
        <f t="shared" si="289"/>
        <v>0.05</v>
      </c>
    </row>
    <row r="3701" spans="1:23" x14ac:dyDescent="0.25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VLOOKUP(F3701:F8506,'Customer Info'!A:B,2,0)</f>
        <v>Julia</v>
      </c>
      <c r="H3701" s="6" t="str">
        <f>VLOOKUP($F$10:$F$4815,'Customer Info'!$A$1:$C$501,3,0)</f>
        <v>Barnett</v>
      </c>
      <c r="I3701" s="6" t="str">
        <f>VLOOKUP($F$10:$F$4815,'Customer Info'!$A$1:$E$501,5,0)</f>
        <v>Zhuhai</v>
      </c>
      <c r="J3701" s="2" t="s">
        <v>227</v>
      </c>
      <c r="K3701" s="7" t="str">
        <f>VLOOKUP($J:$J,'Product Details'!$B:$C,2,0)</f>
        <v>Furniture</v>
      </c>
      <c r="L3701" s="7" t="str">
        <f>VLOOKUP($J:$J,'Product Details'!$B:$D,3,0)</f>
        <v>Bookcases</v>
      </c>
      <c r="M3701" s="7"/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16488</v>
      </c>
      <c r="S3701" s="2">
        <v>23</v>
      </c>
      <c r="T3701" s="9">
        <f t="shared" si="287"/>
        <v>16511</v>
      </c>
      <c r="U3701" s="9">
        <f t="shared" si="288"/>
        <v>1387</v>
      </c>
      <c r="V3701" s="2" t="s">
        <v>64</v>
      </c>
      <c r="W3701" s="10">
        <f t="shared" si="289"/>
        <v>0.05</v>
      </c>
    </row>
    <row r="3702" spans="1:23" x14ac:dyDescent="0.25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VLOOKUP(F3702:F8507,'Customer Info'!A:B,2,0)</f>
        <v>Joy</v>
      </c>
      <c r="H3702" s="6" t="str">
        <f>VLOOKUP($F$10:$F$4815,'Customer Info'!$A$1:$C$501,3,0)</f>
        <v>Bell</v>
      </c>
      <c r="I3702" s="6" t="str">
        <f>VLOOKUP($F$10:$F$4815,'Customer Info'!$A$1:$E$501,5,0)</f>
        <v>Tongchuan</v>
      </c>
      <c r="J3702" s="2" t="s">
        <v>67</v>
      </c>
      <c r="K3702" s="7" t="str">
        <f>VLOOKUP($J:$J,'Product Details'!$B:$C,2,0)</f>
        <v>Furniture</v>
      </c>
      <c r="L3702" s="7" t="str">
        <f>VLOOKUP($J:$J,'Product Details'!$B:$D,3,0)</f>
        <v>Bookcases</v>
      </c>
      <c r="M3702" s="7"/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202</v>
      </c>
      <c r="S3702" s="2">
        <v>10</v>
      </c>
      <c r="T3702" s="9">
        <f t="shared" si="287"/>
        <v>212</v>
      </c>
      <c r="U3702" s="9">
        <f t="shared" si="288"/>
        <v>16</v>
      </c>
      <c r="V3702" s="2" t="s">
        <v>64</v>
      </c>
      <c r="W3702" s="10">
        <f t="shared" si="289"/>
        <v>0.02</v>
      </c>
    </row>
    <row r="3703" spans="1:23" x14ac:dyDescent="0.25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VLOOKUP(F3703:F8508,'Customer Info'!A:B,2,0)</f>
        <v>Justin</v>
      </c>
      <c r="H3703" s="6" t="str">
        <f>VLOOKUP($F$10:$F$4815,'Customer Info'!$A$1:$C$501,3,0)</f>
        <v>Hirsh</v>
      </c>
      <c r="I3703" s="6" t="str">
        <f>VLOOKUP($F$10:$F$4815,'Customer Info'!$A$1:$E$501,5,0)</f>
        <v>Shangzhi</v>
      </c>
      <c r="J3703" s="2" t="s">
        <v>81</v>
      </c>
      <c r="K3703" s="7" t="str">
        <f>VLOOKUP($J:$J,'Product Details'!$B:$C,2,0)</f>
        <v>Technology</v>
      </c>
      <c r="L3703" s="7" t="str">
        <f>VLOOKUP($J:$J,'Product Details'!$B:$D,3,0)</f>
        <v>Phones</v>
      </c>
      <c r="M3703" s="7"/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5202</v>
      </c>
      <c r="S3703" s="2">
        <v>39</v>
      </c>
      <c r="T3703" s="9">
        <f t="shared" si="287"/>
        <v>5241</v>
      </c>
      <c r="U3703" s="9">
        <f t="shared" si="288"/>
        <v>135</v>
      </c>
      <c r="V3703" s="2" t="s">
        <v>34</v>
      </c>
      <c r="W3703" s="10">
        <f t="shared" si="289"/>
        <v>0.05</v>
      </c>
    </row>
    <row r="3704" spans="1:23" x14ac:dyDescent="0.25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VLOOKUP(F3704:F8509,'Customer Info'!A:B,2,0)</f>
        <v>Sung</v>
      </c>
      <c r="H3704" s="6" t="str">
        <f>VLOOKUP($F$10:$F$4815,'Customer Info'!$A$1:$C$501,3,0)</f>
        <v>Shariari</v>
      </c>
      <c r="I3704" s="6" t="str">
        <f>VLOOKUP($F$10:$F$4815,'Customer Info'!$A$1:$E$501,5,0)</f>
        <v>Solapur</v>
      </c>
      <c r="J3704" s="2" t="s">
        <v>51</v>
      </c>
      <c r="K3704" s="7" t="str">
        <f>VLOOKUP($J:$J,'Product Details'!$B:$C,2,0)</f>
        <v>Technology</v>
      </c>
      <c r="L3704" s="7" t="str">
        <f>VLOOKUP($J:$J,'Product Details'!$B:$D,3,0)</f>
        <v>Machines</v>
      </c>
      <c r="M3704" s="7"/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417</v>
      </c>
      <c r="S3704" s="2">
        <v>30</v>
      </c>
      <c r="T3704" s="9">
        <f t="shared" si="287"/>
        <v>447</v>
      </c>
      <c r="U3704" s="9">
        <f t="shared" si="288"/>
        <v>48</v>
      </c>
      <c r="V3704" s="2" t="s">
        <v>34</v>
      </c>
      <c r="W3704" s="10">
        <f t="shared" si="289"/>
        <v>0.02</v>
      </c>
    </row>
    <row r="3705" spans="1:23" x14ac:dyDescent="0.25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VLOOKUP(F3705:F8510,'Customer Info'!A:B,2,0)</f>
        <v>Nicole</v>
      </c>
      <c r="H3705" s="6" t="str">
        <f>VLOOKUP($F$10:$F$4815,'Customer Info'!$A$1:$C$501,3,0)</f>
        <v>Fjeld</v>
      </c>
      <c r="I3705" s="6" t="str">
        <f>VLOOKUP($F$10:$F$4815,'Customer Info'!$A$1:$E$501,5,0)</f>
        <v>Berlin</v>
      </c>
      <c r="J3705" s="2" t="s">
        <v>564</v>
      </c>
      <c r="K3705" s="7" t="str">
        <f>VLOOKUP($J:$J,'Product Details'!$B:$C,2,0)</f>
        <v>Technology</v>
      </c>
      <c r="L3705" s="7" t="str">
        <f>VLOOKUP($J:$J,'Product Details'!$B:$D,3,0)</f>
        <v>Machines</v>
      </c>
      <c r="M3705" s="7"/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417</v>
      </c>
      <c r="S3705" s="2">
        <v>30</v>
      </c>
      <c r="T3705" s="9">
        <f t="shared" si="287"/>
        <v>447</v>
      </c>
      <c r="U3705" s="9">
        <f t="shared" si="288"/>
        <v>48</v>
      </c>
      <c r="V3705" s="2" t="s">
        <v>34</v>
      </c>
      <c r="W3705" s="10">
        <f t="shared" si="289"/>
        <v>0.02</v>
      </c>
    </row>
    <row r="3706" spans="1:23" x14ac:dyDescent="0.25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VLOOKUP(F3706:F8511,'Customer Info'!A:B,2,0)</f>
        <v>Nancy</v>
      </c>
      <c r="H3706" s="6" t="str">
        <f>VLOOKUP($F$10:$F$4815,'Customer Info'!$A$1:$C$501,3,0)</f>
        <v>Lomonaco</v>
      </c>
      <c r="I3706" s="6" t="str">
        <f>VLOOKUP($F$10:$F$4815,'Customer Info'!$A$1:$E$501,5,0)</f>
        <v>Tengzhou</v>
      </c>
      <c r="J3706" s="2" t="s">
        <v>860</v>
      </c>
      <c r="K3706" s="7" t="str">
        <f>VLOOKUP($J:$J,'Product Details'!$B:$C,2,0)</f>
        <v>Furniture</v>
      </c>
      <c r="L3706" s="7" t="str">
        <f>VLOOKUP($J:$J,'Product Details'!$B:$D,3,0)</f>
        <v>Bookcases</v>
      </c>
      <c r="M3706" s="7"/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13152</v>
      </c>
      <c r="S3706" s="2">
        <v>51</v>
      </c>
      <c r="T3706" s="9">
        <f t="shared" si="287"/>
        <v>13203</v>
      </c>
      <c r="U3706" s="9">
        <f t="shared" si="288"/>
        <v>1039</v>
      </c>
      <c r="V3706" s="2" t="s">
        <v>64</v>
      </c>
      <c r="W3706" s="10">
        <f t="shared" si="289"/>
        <v>0.05</v>
      </c>
    </row>
    <row r="3707" spans="1:23" x14ac:dyDescent="0.25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VLOOKUP(F3707:F8512,'Customer Info'!A:B,2,0)</f>
        <v>Victoria</v>
      </c>
      <c r="H3707" s="6" t="str">
        <f>VLOOKUP($F$10:$F$4815,'Customer Info'!$A$1:$C$501,3,0)</f>
        <v>Brennan</v>
      </c>
      <c r="I3707" s="6" t="str">
        <f>VLOOKUP($F$10:$F$4815,'Customer Info'!$A$1:$E$501,5,0)</f>
        <v>Canberra</v>
      </c>
      <c r="J3707" s="2" t="s">
        <v>860</v>
      </c>
      <c r="K3707" s="7" t="str">
        <f>VLOOKUP($J:$J,'Product Details'!$B:$C,2,0)</f>
        <v>Furniture</v>
      </c>
      <c r="L3707" s="7" t="str">
        <f>VLOOKUP($J:$J,'Product Details'!$B:$D,3,0)</f>
        <v>Bookcases</v>
      </c>
      <c r="M3707" s="7"/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1654</v>
      </c>
      <c r="S3707" s="2">
        <v>21</v>
      </c>
      <c r="T3707" s="9">
        <f t="shared" si="287"/>
        <v>1675</v>
      </c>
      <c r="U3707" s="9">
        <f t="shared" si="288"/>
        <v>98</v>
      </c>
      <c r="V3707" s="2" t="s">
        <v>64</v>
      </c>
      <c r="W3707" s="10">
        <f t="shared" si="289"/>
        <v>0.02</v>
      </c>
    </row>
    <row r="3708" spans="1:23" x14ac:dyDescent="0.25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VLOOKUP(F3708:F8513,'Customer Info'!A:B,2,0)</f>
        <v>Ted</v>
      </c>
      <c r="H3708" s="6" t="str">
        <f>VLOOKUP($F$10:$F$4815,'Customer Info'!$A$1:$C$501,3,0)</f>
        <v>Trevino</v>
      </c>
      <c r="I3708" s="6" t="str">
        <f>VLOOKUP($F$10:$F$4815,'Customer Info'!$A$1:$E$501,5,0)</f>
        <v>Gold Coast</v>
      </c>
      <c r="J3708" s="2" t="s">
        <v>302</v>
      </c>
      <c r="K3708" s="7" t="str">
        <f>VLOOKUP($J:$J,'Product Details'!$B:$C,2,0)</f>
        <v>Technology</v>
      </c>
      <c r="L3708" s="7" t="str">
        <f>VLOOKUP($J:$J,'Product Details'!$B:$D,3,0)</f>
        <v>Machines</v>
      </c>
      <c r="M3708" s="7"/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8370</v>
      </c>
      <c r="S3708" s="2">
        <v>94</v>
      </c>
      <c r="T3708" s="9">
        <f t="shared" si="287"/>
        <v>8464</v>
      </c>
      <c r="U3708" s="9">
        <f t="shared" si="288"/>
        <v>793</v>
      </c>
      <c r="V3708" s="2" t="s">
        <v>34</v>
      </c>
      <c r="W3708" s="10">
        <f t="shared" si="289"/>
        <v>0.05</v>
      </c>
    </row>
    <row r="3709" spans="1:23" x14ac:dyDescent="0.25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VLOOKUP(F3709:F8514,'Customer Info'!A:B,2,0)</f>
        <v>Stuart</v>
      </c>
      <c r="H3709" s="6" t="str">
        <f>VLOOKUP($F$10:$F$4815,'Customer Info'!$A$1:$C$501,3,0)</f>
        <v>Calhoun</v>
      </c>
      <c r="I3709" s="6" t="str">
        <f>VLOOKUP($F$10:$F$4815,'Customer Info'!$A$1:$E$501,5,0)</f>
        <v>Raipur</v>
      </c>
      <c r="J3709" s="2" t="s">
        <v>205</v>
      </c>
      <c r="K3709" s="7" t="str">
        <f>VLOOKUP($J:$J,'Product Details'!$B:$C,2,0)</f>
        <v>Office_Supplies</v>
      </c>
      <c r="L3709" s="7" t="str">
        <f>VLOOKUP($J:$J,'Product Details'!$B:$D,3,0)</f>
        <v>Labels</v>
      </c>
      <c r="M3709" s="7"/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7359</v>
      </c>
      <c r="S3709" s="2">
        <v>47</v>
      </c>
      <c r="T3709" s="9">
        <f t="shared" si="287"/>
        <v>7406</v>
      </c>
      <c r="U3709" s="9">
        <f t="shared" si="288"/>
        <v>398</v>
      </c>
      <c r="V3709" s="2" t="s">
        <v>34</v>
      </c>
      <c r="W3709" s="10">
        <f t="shared" si="289"/>
        <v>0.05</v>
      </c>
    </row>
    <row r="3710" spans="1:23" x14ac:dyDescent="0.25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VLOOKUP(F3710:F8515,'Customer Info'!A:B,2,0)</f>
        <v>Quincy</v>
      </c>
      <c r="H3710" s="6" t="str">
        <f>VLOOKUP($F$10:$F$4815,'Customer Info'!$A$1:$C$501,3,0)</f>
        <v>Jones</v>
      </c>
      <c r="I3710" s="6" t="str">
        <f>VLOOKUP($F$10:$F$4815,'Customer Info'!$A$1:$E$501,5,0)</f>
        <v>Gold Coast</v>
      </c>
      <c r="J3710" s="2" t="s">
        <v>75</v>
      </c>
      <c r="K3710" s="7" t="str">
        <f>VLOOKUP($J:$J,'Product Details'!$B:$C,2,0)</f>
        <v>Office_Supplies</v>
      </c>
      <c r="L3710" s="7" t="str">
        <f>VLOOKUP($J:$J,'Product Details'!$B:$D,3,0)</f>
        <v>Fasteners</v>
      </c>
      <c r="M3710" s="7"/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4170</v>
      </c>
      <c r="S3710" s="2">
        <v>50</v>
      </c>
      <c r="T3710" s="9">
        <f t="shared" si="287"/>
        <v>4220</v>
      </c>
      <c r="U3710" s="9">
        <f t="shared" si="288"/>
        <v>254</v>
      </c>
      <c r="V3710" s="2" t="s">
        <v>34</v>
      </c>
      <c r="W3710" s="10">
        <f t="shared" si="289"/>
        <v>0.02</v>
      </c>
    </row>
    <row r="3711" spans="1:23" x14ac:dyDescent="0.25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VLOOKUP(F3711:F8516,'Customer Info'!A:B,2,0)</f>
        <v>Rob</v>
      </c>
      <c r="H3711" s="6" t="str">
        <f>VLOOKUP($F$10:$F$4815,'Customer Info'!$A$1:$C$501,3,0)</f>
        <v>Haberlin</v>
      </c>
      <c r="I3711" s="6" t="str">
        <f>VLOOKUP($F$10:$F$4815,'Customer Info'!$A$1:$E$501,5,0)</f>
        <v>Harbin</v>
      </c>
      <c r="J3711" s="2" t="s">
        <v>580</v>
      </c>
      <c r="K3711" s="7" t="str">
        <f>VLOOKUP($J:$J,'Product Details'!$B:$C,2,0)</f>
        <v>Office_Supplies</v>
      </c>
      <c r="L3711" s="7" t="str">
        <f>VLOOKUP($J:$J,'Product Details'!$B:$D,3,0)</f>
        <v>Storage</v>
      </c>
      <c r="M3711" s="7"/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6106</v>
      </c>
      <c r="S3711" s="2">
        <v>29</v>
      </c>
      <c r="T3711" s="9">
        <f t="shared" si="287"/>
        <v>6135</v>
      </c>
      <c r="U3711" s="9">
        <f t="shared" si="288"/>
        <v>261</v>
      </c>
      <c r="V3711" s="2" t="s">
        <v>34</v>
      </c>
      <c r="W3711" s="10">
        <f t="shared" si="289"/>
        <v>0.05</v>
      </c>
    </row>
    <row r="3712" spans="1:23" x14ac:dyDescent="0.25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VLOOKUP(F3712:F8517,'Customer Info'!A:B,2,0)</f>
        <v>Jill</v>
      </c>
      <c r="H3712" s="6" t="str">
        <f>VLOOKUP($F$10:$F$4815,'Customer Info'!$A$1:$C$501,3,0)</f>
        <v>Stevenson</v>
      </c>
      <c r="I3712" s="6" t="str">
        <f>VLOOKUP($F$10:$F$4815,'Customer Info'!$A$1:$E$501,5,0)</f>
        <v>Bengbu</v>
      </c>
      <c r="J3712" s="2" t="s">
        <v>332</v>
      </c>
      <c r="K3712" s="7" t="str">
        <f>VLOOKUP($J:$J,'Product Details'!$B:$C,2,0)</f>
        <v>Technology</v>
      </c>
      <c r="L3712" s="7" t="str">
        <f>VLOOKUP($J:$J,'Product Details'!$B:$D,3,0)</f>
        <v>Phones</v>
      </c>
      <c r="M3712" s="7"/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382</v>
      </c>
      <c r="S3712" s="2">
        <v>30</v>
      </c>
      <c r="T3712" s="9">
        <f t="shared" si="287"/>
        <v>412</v>
      </c>
      <c r="U3712" s="9">
        <f t="shared" si="288"/>
        <v>72</v>
      </c>
      <c r="V3712" s="2" t="s">
        <v>64</v>
      </c>
      <c r="W3712" s="10">
        <f t="shared" si="289"/>
        <v>0.02</v>
      </c>
    </row>
    <row r="3713" spans="1:23" x14ac:dyDescent="0.25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VLOOKUP(F3713:F8518,'Customer Info'!A:B,2,0)</f>
        <v>Olvera</v>
      </c>
      <c r="H3713" s="6" t="str">
        <f>VLOOKUP($F$10:$F$4815,'Customer Info'!$A$1:$C$501,3,0)</f>
        <v>Toch</v>
      </c>
      <c r="I3713" s="6" t="str">
        <f>VLOOKUP($F$10:$F$4815,'Customer Info'!$A$1:$E$501,5,0)</f>
        <v>Wollongong</v>
      </c>
      <c r="J3713" s="2" t="s">
        <v>178</v>
      </c>
      <c r="K3713" s="7" t="str">
        <f>VLOOKUP($J:$J,'Product Details'!$B:$C,2,0)</f>
        <v>Technology</v>
      </c>
      <c r="L3713" s="7" t="str">
        <f>VLOOKUP($J:$J,'Product Details'!$B:$D,3,0)</f>
        <v>Accessories</v>
      </c>
      <c r="M3713" s="7"/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13230</v>
      </c>
      <c r="S3713" s="2">
        <v>33</v>
      </c>
      <c r="T3713" s="9">
        <f t="shared" si="287"/>
        <v>13263</v>
      </c>
      <c r="U3713" s="9">
        <f t="shared" si="288"/>
        <v>897</v>
      </c>
      <c r="V3713" s="2" t="s">
        <v>64</v>
      </c>
      <c r="W3713" s="10">
        <f t="shared" si="289"/>
        <v>0.05</v>
      </c>
    </row>
    <row r="3714" spans="1:23" x14ac:dyDescent="0.25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VLOOKUP(F3714:F8519,'Customer Info'!A:B,2,0)</f>
        <v>Alice</v>
      </c>
      <c r="H3714" s="6" t="str">
        <f>VLOOKUP($F$10:$F$4815,'Customer Info'!$A$1:$C$501,3,0)</f>
        <v>McCarthy</v>
      </c>
      <c r="I3714" s="6" t="str">
        <f>VLOOKUP($F$10:$F$4815,'Customer Info'!$A$1:$E$501,5,0)</f>
        <v>Berlin</v>
      </c>
      <c r="J3714" s="2" t="s">
        <v>286</v>
      </c>
      <c r="K3714" s="7" t="str">
        <f>VLOOKUP($J:$J,'Product Details'!$B:$C,2,0)</f>
        <v>Technology</v>
      </c>
      <c r="L3714" s="7" t="str">
        <f>VLOOKUP($J:$J,'Product Details'!$B:$D,3,0)</f>
        <v>Phones</v>
      </c>
      <c r="M3714" s="7"/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10620</v>
      </c>
      <c r="S3714" s="2">
        <v>68</v>
      </c>
      <c r="T3714" s="9">
        <f t="shared" si="287"/>
        <v>10688</v>
      </c>
      <c r="U3714" s="9">
        <f t="shared" si="288"/>
        <v>1136</v>
      </c>
      <c r="V3714" s="2" t="s">
        <v>34</v>
      </c>
      <c r="W3714" s="10">
        <f t="shared" si="289"/>
        <v>0.05</v>
      </c>
    </row>
    <row r="3715" spans="1:23" x14ac:dyDescent="0.25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VLOOKUP(F3715:F8520,'Customer Info'!A:B,2,0)</f>
        <v>Patrick</v>
      </c>
      <c r="H3715" s="6" t="str">
        <f>VLOOKUP($F$10:$F$4815,'Customer Info'!$A$1:$C$501,3,0)</f>
        <v>Bzostek</v>
      </c>
      <c r="I3715" s="6" t="str">
        <f>VLOOKUP($F$10:$F$4815,'Customer Info'!$A$1:$E$501,5,0)</f>
        <v>Krefeld</v>
      </c>
      <c r="J3715" s="2" t="s">
        <v>1013</v>
      </c>
      <c r="K3715" s="7" t="str">
        <f>VLOOKUP($J:$J,'Product Details'!$B:$C,2,0)</f>
        <v>Office_Supplies</v>
      </c>
      <c r="L3715" s="7" t="str">
        <f>VLOOKUP($J:$J,'Product Details'!$B:$D,3,0)</f>
        <v>Envelopes</v>
      </c>
      <c r="M3715" s="7"/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6276</v>
      </c>
      <c r="S3715" s="2">
        <v>96</v>
      </c>
      <c r="T3715" s="9">
        <f t="shared" si="287"/>
        <v>6372</v>
      </c>
      <c r="U3715" s="9">
        <f t="shared" si="288"/>
        <v>508</v>
      </c>
      <c r="V3715" s="2" t="s">
        <v>31</v>
      </c>
      <c r="W3715" s="10">
        <f t="shared" si="289"/>
        <v>0.05</v>
      </c>
    </row>
    <row r="3716" spans="1:23" x14ac:dyDescent="0.25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VLOOKUP(F3716:F8521,'Customer Info'!A:B,2,0)</f>
        <v>Meg</v>
      </c>
      <c r="H3716" s="6" t="str">
        <f>VLOOKUP($F$10:$F$4815,'Customer Info'!$A$1:$C$501,3,0)</f>
        <v>Tillman</v>
      </c>
      <c r="I3716" s="6" t="str">
        <f>VLOOKUP($F$10:$F$4815,'Customer Info'!$A$1:$E$501,5,0)</f>
        <v>Bangalore</v>
      </c>
      <c r="J3716" s="2" t="s">
        <v>71</v>
      </c>
      <c r="K3716" s="7" t="str">
        <f>VLOOKUP($J:$J,'Product Details'!$B:$C,2,0)</f>
        <v>Furniture</v>
      </c>
      <c r="L3716" s="7" t="str">
        <f>VLOOKUP($J:$J,'Product Details'!$B:$D,3,0)</f>
        <v>Furnishings</v>
      </c>
      <c r="M3716" s="7"/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428</v>
      </c>
      <c r="S3716" s="2">
        <v>89</v>
      </c>
      <c r="T3716" s="9">
        <f t="shared" si="287"/>
        <v>517</v>
      </c>
      <c r="U3716" s="9">
        <f t="shared" si="288"/>
        <v>117</v>
      </c>
      <c r="V3716" s="2" t="s">
        <v>34</v>
      </c>
      <c r="W3716" s="10">
        <f t="shared" si="289"/>
        <v>0.02</v>
      </c>
    </row>
    <row r="3717" spans="1:23" x14ac:dyDescent="0.25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VLOOKUP(F3717:F8522,'Customer Info'!A:B,2,0)</f>
        <v>Duane</v>
      </c>
      <c r="H3717" s="6" t="str">
        <f>VLOOKUP($F$10:$F$4815,'Customer Info'!$A$1:$C$501,3,0)</f>
        <v>Huffman</v>
      </c>
      <c r="I3717" s="6" t="str">
        <f>VLOOKUP($F$10:$F$4815,'Customer Info'!$A$1:$E$501,5,0)</f>
        <v>Jakarta</v>
      </c>
      <c r="J3717" s="2" t="s">
        <v>402</v>
      </c>
      <c r="K3717" s="7" t="str">
        <f>VLOOKUP($J:$J,'Product Details'!$B:$C,2,0)</f>
        <v>Furniture</v>
      </c>
      <c r="L3717" s="7" t="str">
        <f>VLOOKUP($J:$J,'Product Details'!$B:$D,3,0)</f>
        <v>Bookcases</v>
      </c>
      <c r="M3717" s="7"/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23528</v>
      </c>
      <c r="S3717" s="2">
        <v>66</v>
      </c>
      <c r="T3717" s="9">
        <f t="shared" si="287"/>
        <v>23594</v>
      </c>
      <c r="U3717" s="9">
        <f t="shared" si="288"/>
        <v>742</v>
      </c>
      <c r="V3717" s="2" t="s">
        <v>34</v>
      </c>
      <c r="W3717" s="10">
        <f t="shared" si="289"/>
        <v>0.05</v>
      </c>
    </row>
    <row r="3718" spans="1:23" x14ac:dyDescent="0.25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VLOOKUP(F3718:F8523,'Customer Info'!A:B,2,0)</f>
        <v>Dianna</v>
      </c>
      <c r="H3718" s="6" t="str">
        <f>VLOOKUP($F$10:$F$4815,'Customer Info'!$A$1:$C$501,3,0)</f>
        <v>Vittorini</v>
      </c>
      <c r="I3718" s="6" t="str">
        <f>VLOOKUP($F$10:$F$4815,'Customer Info'!$A$1:$E$501,5,0)</f>
        <v>Cottbus</v>
      </c>
      <c r="J3718" s="2" t="s">
        <v>1013</v>
      </c>
      <c r="K3718" s="7" t="str">
        <f>VLOOKUP($J:$J,'Product Details'!$B:$C,2,0)</f>
        <v>Office_Supplies</v>
      </c>
      <c r="L3718" s="7" t="str">
        <f>VLOOKUP($J:$J,'Product Details'!$B:$D,3,0)</f>
        <v>Envelopes</v>
      </c>
      <c r="M3718" s="7"/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170</v>
      </c>
      <c r="S3718" s="2">
        <v>30</v>
      </c>
      <c r="T3718" s="9">
        <f t="shared" si="287"/>
        <v>200</v>
      </c>
      <c r="U3718" s="9">
        <f t="shared" si="288"/>
        <v>47</v>
      </c>
      <c r="V3718" s="2" t="s">
        <v>64</v>
      </c>
      <c r="W3718" s="10">
        <f t="shared" si="289"/>
        <v>0.02</v>
      </c>
    </row>
    <row r="3719" spans="1:23" x14ac:dyDescent="0.25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VLOOKUP(F3719:F8524,'Customer Info'!A:B,2,0)</f>
        <v>Stuart</v>
      </c>
      <c r="H3719" s="6" t="str">
        <f>VLOOKUP($F$10:$F$4815,'Customer Info'!$A$1:$C$501,3,0)</f>
        <v>Calhoun</v>
      </c>
      <c r="I3719" s="6" t="str">
        <f>VLOOKUP($F$10:$F$4815,'Customer Info'!$A$1:$E$501,5,0)</f>
        <v>Nowra</v>
      </c>
      <c r="J3719" s="2" t="s">
        <v>311</v>
      </c>
      <c r="K3719" s="7" t="str">
        <f>VLOOKUP($J:$J,'Product Details'!$B:$C,2,0)</f>
        <v>Technology</v>
      </c>
      <c r="L3719" s="7" t="str">
        <f>VLOOKUP($J:$J,'Product Details'!$B:$D,3,0)</f>
        <v>Copiers</v>
      </c>
      <c r="M3719" s="7"/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6082</v>
      </c>
      <c r="S3719" s="2">
        <v>37</v>
      </c>
      <c r="T3719" s="9">
        <f t="shared" si="287"/>
        <v>6119</v>
      </c>
      <c r="U3719" s="9">
        <f t="shared" si="288"/>
        <v>265</v>
      </c>
      <c r="V3719" s="2" t="s">
        <v>64</v>
      </c>
      <c r="W3719" s="10">
        <f t="shared" si="289"/>
        <v>0.05</v>
      </c>
    </row>
    <row r="3720" spans="1:23" x14ac:dyDescent="0.25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VLOOKUP(F3720:F8525,'Customer Info'!A:B,2,0)</f>
        <v>Victoria</v>
      </c>
      <c r="H3720" s="6" t="str">
        <f>VLOOKUP($F$10:$F$4815,'Customer Info'!$A$1:$C$501,3,0)</f>
        <v>Wilson</v>
      </c>
      <c r="I3720" s="6" t="str">
        <f>VLOOKUP($F$10:$F$4815,'Customer Info'!$A$1:$E$501,5,0)</f>
        <v>Berlin</v>
      </c>
      <c r="J3720" s="2" t="s">
        <v>436</v>
      </c>
      <c r="K3720" s="7" t="str">
        <f>VLOOKUP($J:$J,'Product Details'!$B:$C,2,0)</f>
        <v>Technology</v>
      </c>
      <c r="L3720" s="7" t="str">
        <f>VLOOKUP($J:$J,'Product Details'!$B:$D,3,0)</f>
        <v>Accessories</v>
      </c>
      <c r="M3720" s="7"/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19011</v>
      </c>
      <c r="S3720" s="2">
        <v>66</v>
      </c>
      <c r="T3720" s="9">
        <f t="shared" si="287"/>
        <v>19077</v>
      </c>
      <c r="U3720" s="9">
        <f t="shared" si="288"/>
        <v>432</v>
      </c>
      <c r="V3720" s="2" t="s">
        <v>34</v>
      </c>
      <c r="W3720" s="10">
        <f t="shared" si="289"/>
        <v>0.05</v>
      </c>
    </row>
    <row r="3721" spans="1:23" x14ac:dyDescent="0.25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VLOOKUP(F3721:F8526,'Customer Info'!A:B,2,0)</f>
        <v>Rachel</v>
      </c>
      <c r="H3721" s="6" t="str">
        <f>VLOOKUP($F$10:$F$4815,'Customer Info'!$A$1:$C$501,3,0)</f>
        <v>Payne</v>
      </c>
      <c r="I3721" s="6" t="str">
        <f>VLOOKUP($F$10:$F$4815,'Customer Info'!$A$1:$E$501,5,0)</f>
        <v>Mianyang</v>
      </c>
      <c r="J3721" s="2" t="s">
        <v>117</v>
      </c>
      <c r="K3721" s="7" t="str">
        <f>VLOOKUP($J:$J,'Product Details'!$B:$C,2,0)</f>
        <v>Furniture</v>
      </c>
      <c r="L3721" s="7" t="str">
        <f>VLOOKUP($J:$J,'Product Details'!$B:$D,3,0)</f>
        <v>Tables</v>
      </c>
      <c r="M3721" s="7"/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666</v>
      </c>
      <c r="S3721" s="2">
        <v>78</v>
      </c>
      <c r="T3721" s="9">
        <f t="shared" si="287"/>
        <v>744</v>
      </c>
      <c r="U3721" s="9">
        <f t="shared" si="288"/>
        <v>132</v>
      </c>
      <c r="V3721" s="2" t="s">
        <v>64</v>
      </c>
      <c r="W3721" s="10">
        <f t="shared" si="289"/>
        <v>0.02</v>
      </c>
    </row>
    <row r="3722" spans="1:23" x14ac:dyDescent="0.25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VLOOKUP(F3722:F8527,'Customer Info'!A:B,2,0)</f>
        <v>Denny</v>
      </c>
      <c r="H3722" s="6" t="str">
        <f>VLOOKUP($F$10:$F$4815,'Customer Info'!$A$1:$C$501,3,0)</f>
        <v>Ordway</v>
      </c>
      <c r="I3722" s="6" t="str">
        <f>VLOOKUP($F$10:$F$4815,'Customer Info'!$A$1:$E$501,5,0)</f>
        <v>Berlin</v>
      </c>
      <c r="J3722" s="2" t="s">
        <v>1185</v>
      </c>
      <c r="K3722" s="7" t="str">
        <f>VLOOKUP($J:$J,'Product Details'!$B:$C,2,0)</f>
        <v>Office_Supplies</v>
      </c>
      <c r="L3722" s="7" t="str">
        <f>VLOOKUP($J:$J,'Product Details'!$B:$D,3,0)</f>
        <v>Envelopes</v>
      </c>
      <c r="M3722" s="7"/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552</v>
      </c>
      <c r="S3722" s="2">
        <v>10</v>
      </c>
      <c r="T3722" s="9">
        <f t="shared" si="287"/>
        <v>562</v>
      </c>
      <c r="U3722" s="9">
        <f t="shared" si="288"/>
        <v>52</v>
      </c>
      <c r="V3722" s="2" t="s">
        <v>34</v>
      </c>
      <c r="W3722" s="10">
        <f t="shared" si="289"/>
        <v>0.02</v>
      </c>
    </row>
    <row r="3723" spans="1:23" x14ac:dyDescent="0.25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VLOOKUP(F3723:F8528,'Customer Info'!A:B,2,0)</f>
        <v>Robert</v>
      </c>
      <c r="H3723" s="6" t="str">
        <f>VLOOKUP($F$10:$F$4815,'Customer Info'!$A$1:$C$501,3,0)</f>
        <v>Dilbeck</v>
      </c>
      <c r="I3723" s="6" t="str">
        <f>VLOOKUP($F$10:$F$4815,'Customer Info'!$A$1:$E$501,5,0)</f>
        <v>Sydney</v>
      </c>
      <c r="J3723" s="2" t="s">
        <v>263</v>
      </c>
      <c r="K3723" s="7" t="str">
        <f>VLOOKUP($J:$J,'Product Details'!$B:$C,2,0)</f>
        <v>Furniture</v>
      </c>
      <c r="L3723" s="7" t="str">
        <f>VLOOKUP($J:$J,'Product Details'!$B:$D,3,0)</f>
        <v>Chairs</v>
      </c>
      <c r="M3723" s="7"/>
      <c r="N3723" s="2">
        <v>167</v>
      </c>
      <c r="O3723" s="2">
        <v>152</v>
      </c>
      <c r="P3723" s="2">
        <v>1</v>
      </c>
      <c r="Q3723" s="8">
        <f t="shared" ref="Q3723:Q3786" si="290">O3723*P3723</f>
        <v>152</v>
      </c>
      <c r="R3723" s="8">
        <f t="shared" ref="R3723:R3786" si="291">N3723*P3723</f>
        <v>167</v>
      </c>
      <c r="S3723" s="2">
        <v>30</v>
      </c>
      <c r="T3723" s="9">
        <f t="shared" ref="T3723:T3786" si="292">R3723+S3723</f>
        <v>197</v>
      </c>
      <c r="U3723" s="9">
        <f t="shared" ref="U3723:U3786" si="293">T3723-Q3723</f>
        <v>45</v>
      </c>
      <c r="V3723" s="2" t="s">
        <v>34</v>
      </c>
      <c r="W3723" s="10">
        <f t="shared" ref="W3723:W3786" si="294">VLOOKUP(T:T,$X$1:$Y$7, 2, TRUE)</f>
        <v>0.02</v>
      </c>
    </row>
    <row r="3724" spans="1:23" x14ac:dyDescent="0.25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VLOOKUP(F3724:F8529,'Customer Info'!A:B,2,0)</f>
        <v>John</v>
      </c>
      <c r="H3724" s="6" t="str">
        <f>VLOOKUP($F$10:$F$4815,'Customer Info'!$A$1:$C$501,3,0)</f>
        <v>Grady</v>
      </c>
      <c r="I3724" s="6" t="str">
        <f>VLOOKUP($F$10:$F$4815,'Customer Info'!$A$1:$E$501,5,0)</f>
        <v>Queanbeyan</v>
      </c>
      <c r="J3724" s="2" t="s">
        <v>523</v>
      </c>
      <c r="K3724" s="7" t="str">
        <f>VLOOKUP($J:$J,'Product Details'!$B:$C,2,0)</f>
        <v>Office_Supplies</v>
      </c>
      <c r="L3724" s="7" t="str">
        <f>VLOOKUP($J:$J,'Product Details'!$B:$D,3,0)</f>
        <v>Appliances</v>
      </c>
      <c r="M3724" s="7"/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">
        <v>30</v>
      </c>
      <c r="T3724" s="9">
        <f t="shared" si="292"/>
        <v>170</v>
      </c>
      <c r="U3724" s="9">
        <f t="shared" si="293"/>
        <v>33</v>
      </c>
      <c r="V3724" s="2" t="s">
        <v>34</v>
      </c>
      <c r="W3724" s="10">
        <f t="shared" si="294"/>
        <v>0.02</v>
      </c>
    </row>
    <row r="3725" spans="1:23" x14ac:dyDescent="0.25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VLOOKUP(F3725:F8530,'Customer Info'!A:B,2,0)</f>
        <v>Larry</v>
      </c>
      <c r="H3725" s="6" t="str">
        <f>VLOOKUP($F$10:$F$4815,'Customer Info'!$A$1:$C$501,3,0)</f>
        <v>Blacks</v>
      </c>
      <c r="I3725" s="6" t="str">
        <f>VLOOKUP($F$10:$F$4815,'Customer Info'!$A$1:$E$501,5,0)</f>
        <v>Shangyu</v>
      </c>
      <c r="J3725" s="2" t="s">
        <v>1225</v>
      </c>
      <c r="K3725" s="7" t="str">
        <f>VLOOKUP($J:$J,'Product Details'!$B:$C,2,0)</f>
        <v>Office_Supplies</v>
      </c>
      <c r="L3725" s="7" t="str">
        <f>VLOOKUP($J:$J,'Product Details'!$B:$D,3,0)</f>
        <v>Labels</v>
      </c>
      <c r="M3725" s="7"/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">
        <v>59</v>
      </c>
      <c r="T3725" s="9">
        <f t="shared" si="292"/>
        <v>9797</v>
      </c>
      <c r="U3725" s="9">
        <f t="shared" si="293"/>
        <v>521</v>
      </c>
      <c r="V3725" s="2" t="s">
        <v>72</v>
      </c>
      <c r="W3725" s="10">
        <f t="shared" si="294"/>
        <v>0.05</v>
      </c>
    </row>
    <row r="3726" spans="1:23" x14ac:dyDescent="0.25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VLOOKUP(F3726:F8531,'Customer Info'!A:B,2,0)</f>
        <v>Claudia</v>
      </c>
      <c r="H3726" s="6" t="str">
        <f>VLOOKUP($F$10:$F$4815,'Customer Info'!$A$1:$C$501,3,0)</f>
        <v>Bergmann</v>
      </c>
      <c r="I3726" s="6" t="str">
        <f>VLOOKUP($F$10:$F$4815,'Customer Info'!$A$1:$E$501,5,0)</f>
        <v>Aschaffenburg</v>
      </c>
      <c r="J3726" s="2" t="s">
        <v>329</v>
      </c>
      <c r="K3726" s="7" t="str">
        <f>VLOOKUP($J:$J,'Product Details'!$B:$C,2,0)</f>
        <v>Office_Supplies</v>
      </c>
      <c r="L3726" s="7" t="str">
        <f>VLOOKUP($J:$J,'Product Details'!$B:$D,3,0)</f>
        <v>Appliances</v>
      </c>
      <c r="M3726" s="7"/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">
        <v>30</v>
      </c>
      <c r="T3726" s="9">
        <f t="shared" si="292"/>
        <v>785</v>
      </c>
      <c r="U3726" s="9">
        <f t="shared" si="293"/>
        <v>90</v>
      </c>
      <c r="V3726" s="2" t="s">
        <v>64</v>
      </c>
      <c r="W3726" s="10">
        <f t="shared" si="294"/>
        <v>0.02</v>
      </c>
    </row>
    <row r="3727" spans="1:23" x14ac:dyDescent="0.25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VLOOKUP(F3727:F8532,'Customer Info'!A:B,2,0)</f>
        <v>Victoria</v>
      </c>
      <c r="H3727" s="6" t="str">
        <f>VLOOKUP($F$10:$F$4815,'Customer Info'!$A$1:$C$501,3,0)</f>
        <v>Brennan</v>
      </c>
      <c r="I3727" s="6" t="str">
        <f>VLOOKUP($F$10:$F$4815,'Customer Info'!$A$1:$E$501,5,0)</f>
        <v>Adelaide</v>
      </c>
      <c r="J3727" s="2" t="s">
        <v>294</v>
      </c>
      <c r="K3727" s="7" t="str">
        <f>VLOOKUP($J:$J,'Product Details'!$B:$C,2,0)</f>
        <v>Furniture</v>
      </c>
      <c r="L3727" s="7" t="str">
        <f>VLOOKUP($J:$J,'Product Details'!$B:$D,3,0)</f>
        <v>Bookcases</v>
      </c>
      <c r="M3727" s="7"/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">
        <v>30</v>
      </c>
      <c r="T3727" s="9">
        <f t="shared" si="292"/>
        <v>675</v>
      </c>
      <c r="U3727" s="9">
        <f t="shared" si="293"/>
        <v>85</v>
      </c>
      <c r="V3727" s="2" t="s">
        <v>64</v>
      </c>
      <c r="W3727" s="10">
        <f t="shared" si="294"/>
        <v>0.02</v>
      </c>
    </row>
    <row r="3728" spans="1:23" x14ac:dyDescent="0.25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VLOOKUP(F3728:F8533,'Customer Info'!A:B,2,0)</f>
        <v>Carl</v>
      </c>
      <c r="H3728" s="6" t="str">
        <f>VLOOKUP($F$10:$F$4815,'Customer Info'!$A$1:$C$501,3,0)</f>
        <v>Weiss</v>
      </c>
      <c r="I3728" s="6" t="str">
        <f>VLOOKUP($F$10:$F$4815,'Customer Info'!$A$1:$E$501,5,0)</f>
        <v>Delhi</v>
      </c>
      <c r="J3728" s="2" t="s">
        <v>246</v>
      </c>
      <c r="K3728" s="7" t="str">
        <f>VLOOKUP($J:$J,'Product Details'!$B:$C,2,0)</f>
        <v>Office_Supplies</v>
      </c>
      <c r="L3728" s="7" t="str">
        <f>VLOOKUP($J:$J,'Product Details'!$B:$D,3,0)</f>
        <v>Envelopes</v>
      </c>
      <c r="M3728" s="7"/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">
        <v>30</v>
      </c>
      <c r="T3728" s="9">
        <f t="shared" si="292"/>
        <v>400</v>
      </c>
      <c r="U3728" s="9">
        <f t="shared" si="293"/>
        <v>58</v>
      </c>
      <c r="V3728" s="2" t="s">
        <v>64</v>
      </c>
      <c r="W3728" s="10">
        <f t="shared" si="294"/>
        <v>0.02</v>
      </c>
    </row>
    <row r="3729" spans="1:23" x14ac:dyDescent="0.25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VLOOKUP(F3729:F8534,'Customer Info'!A:B,2,0)</f>
        <v>Mike</v>
      </c>
      <c r="H3729" s="6" t="str">
        <f>VLOOKUP($F$10:$F$4815,'Customer Info'!$A$1:$C$501,3,0)</f>
        <v>Gockenbach</v>
      </c>
      <c r="I3729" s="6" t="str">
        <f>VLOOKUP($F$10:$F$4815,'Customer Info'!$A$1:$E$501,5,0)</f>
        <v>Caloundra</v>
      </c>
      <c r="J3729" s="2" t="s">
        <v>218</v>
      </c>
      <c r="K3729" s="7" t="str">
        <f>VLOOKUP($J:$J,'Product Details'!$B:$C,2,0)</f>
        <v>Office_Supplies</v>
      </c>
      <c r="L3729" s="7" t="str">
        <f>VLOOKUP($J:$J,'Product Details'!$B:$D,3,0)</f>
        <v>Labels</v>
      </c>
      <c r="M3729" s="7"/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">
        <v>90</v>
      </c>
      <c r="T3729" s="9">
        <f t="shared" si="292"/>
        <v>4888</v>
      </c>
      <c r="U3729" s="9">
        <f t="shared" si="293"/>
        <v>440</v>
      </c>
      <c r="V3729" s="2" t="s">
        <v>64</v>
      </c>
      <c r="W3729" s="10">
        <f t="shared" si="294"/>
        <v>0.02</v>
      </c>
    </row>
    <row r="3730" spans="1:23" x14ac:dyDescent="0.25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VLOOKUP(F3730:F8535,'Customer Info'!A:B,2,0)</f>
        <v>Muhammed</v>
      </c>
      <c r="H3730" s="6" t="str">
        <f>VLOOKUP($F$10:$F$4815,'Customer Info'!$A$1:$C$501,3,0)</f>
        <v>Lee</v>
      </c>
      <c r="I3730" s="6" t="str">
        <f>VLOOKUP($F$10:$F$4815,'Customer Info'!$A$1:$E$501,5,0)</f>
        <v>Nellore</v>
      </c>
      <c r="J3730" s="2" t="s">
        <v>1406</v>
      </c>
      <c r="K3730" s="7" t="str">
        <f>VLOOKUP($J:$J,'Product Details'!$B:$C,2,0)</f>
        <v>Office_Supplies</v>
      </c>
      <c r="L3730" s="7" t="str">
        <f>VLOOKUP($J:$J,'Product Details'!$B:$D,3,0)</f>
        <v>Art</v>
      </c>
      <c r="M3730" s="7"/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">
        <v>87</v>
      </c>
      <c r="T3730" s="9">
        <f t="shared" si="292"/>
        <v>16007</v>
      </c>
      <c r="U3730" s="9">
        <f t="shared" si="293"/>
        <v>1272</v>
      </c>
      <c r="V3730" s="2" t="s">
        <v>64</v>
      </c>
      <c r="W3730" s="10">
        <f t="shared" si="294"/>
        <v>0.05</v>
      </c>
    </row>
    <row r="3731" spans="1:23" x14ac:dyDescent="0.25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VLOOKUP(F3731:F8536,'Customer Info'!A:B,2,0)</f>
        <v>MaryBeth</v>
      </c>
      <c r="H3731" s="6" t="str">
        <f>VLOOKUP($F$10:$F$4815,'Customer Info'!$A$1:$C$501,3,0)</f>
        <v>Skach</v>
      </c>
      <c r="I3731" s="6" t="str">
        <f>VLOOKUP($F$10:$F$4815,'Customer Info'!$A$1:$E$501,5,0)</f>
        <v>Licheng</v>
      </c>
      <c r="J3731" s="2" t="s">
        <v>455</v>
      </c>
      <c r="K3731" s="7" t="str">
        <f>VLOOKUP($J:$J,'Product Details'!$B:$C,2,0)</f>
        <v>Office_Supplies</v>
      </c>
      <c r="L3731" s="7" t="str">
        <f>VLOOKUP($J:$J,'Product Details'!$B:$D,3,0)</f>
        <v>Paper</v>
      </c>
      <c r="M3731" s="7"/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">
        <v>10</v>
      </c>
      <c r="T3731" s="9">
        <f t="shared" si="292"/>
        <v>430</v>
      </c>
      <c r="U3731" s="9">
        <f t="shared" si="293"/>
        <v>24</v>
      </c>
      <c r="V3731" s="2" t="s">
        <v>31</v>
      </c>
      <c r="W3731" s="10">
        <f t="shared" si="294"/>
        <v>0.02</v>
      </c>
    </row>
    <row r="3732" spans="1:23" x14ac:dyDescent="0.25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VLOOKUP(F3732:F8537,'Customer Info'!A:B,2,0)</f>
        <v>Roy</v>
      </c>
      <c r="H3732" s="6" t="str">
        <f>VLOOKUP($F$10:$F$4815,'Customer Info'!$A$1:$C$501,3,0)</f>
        <v>Skaria</v>
      </c>
      <c r="I3732" s="6" t="str">
        <f>VLOOKUP($F$10:$F$4815,'Customer Info'!$A$1:$E$501,5,0)</f>
        <v>Bogor</v>
      </c>
      <c r="J3732" s="2" t="s">
        <v>297</v>
      </c>
      <c r="K3732" s="7" t="str">
        <f>VLOOKUP($J:$J,'Product Details'!$B:$C,2,0)</f>
        <v>Office_Supplies</v>
      </c>
      <c r="L3732" s="7" t="str">
        <f>VLOOKUP($J:$J,'Product Details'!$B:$D,3,0)</f>
        <v>Binders</v>
      </c>
      <c r="M3732" s="7"/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">
        <v>57</v>
      </c>
      <c r="T3732" s="9">
        <f t="shared" si="292"/>
        <v>27699</v>
      </c>
      <c r="U3732" s="9">
        <f t="shared" si="293"/>
        <v>2814</v>
      </c>
      <c r="V3732" s="2" t="s">
        <v>34</v>
      </c>
      <c r="W3732" s="10">
        <f t="shared" si="294"/>
        <v>7.0000000000000007E-2</v>
      </c>
    </row>
    <row r="3733" spans="1:23" x14ac:dyDescent="0.25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VLOOKUP(F3733:F8538,'Customer Info'!A:B,2,0)</f>
        <v>Sam</v>
      </c>
      <c r="H3733" s="6" t="str">
        <f>VLOOKUP($F$10:$F$4815,'Customer Info'!$A$1:$C$501,3,0)</f>
        <v>Zeldin</v>
      </c>
      <c r="I3733" s="6" t="str">
        <f>VLOOKUP($F$10:$F$4815,'Customer Info'!$A$1:$E$501,5,0)</f>
        <v>Yanji</v>
      </c>
      <c r="J3733" s="2" t="s">
        <v>836</v>
      </c>
      <c r="K3733" s="7" t="str">
        <f>VLOOKUP($J:$J,'Product Details'!$B:$C,2,0)</f>
        <v>Technology</v>
      </c>
      <c r="L3733" s="7" t="str">
        <f>VLOOKUP($J:$J,'Product Details'!$B:$D,3,0)</f>
        <v>Copiers</v>
      </c>
      <c r="M3733" s="7"/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">
        <v>97</v>
      </c>
      <c r="T3733" s="9">
        <f t="shared" si="292"/>
        <v>1266</v>
      </c>
      <c r="U3733" s="9">
        <f t="shared" si="293"/>
        <v>194</v>
      </c>
      <c r="V3733" s="2" t="s">
        <v>72</v>
      </c>
      <c r="W3733" s="10">
        <f t="shared" si="294"/>
        <v>0.02</v>
      </c>
    </row>
    <row r="3734" spans="1:23" x14ac:dyDescent="0.25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VLOOKUP(F3734:F8539,'Customer Info'!A:B,2,0)</f>
        <v>Candace</v>
      </c>
      <c r="H3734" s="6" t="str">
        <f>VLOOKUP($F$10:$F$4815,'Customer Info'!$A$1:$C$501,3,0)</f>
        <v>McMahon</v>
      </c>
      <c r="I3734" s="6" t="str">
        <f>VLOOKUP($F$10:$F$4815,'Customer Info'!$A$1:$E$501,5,0)</f>
        <v>Canberra</v>
      </c>
      <c r="J3734" s="2" t="s">
        <v>335</v>
      </c>
      <c r="K3734" s="7" t="str">
        <f>VLOOKUP($J:$J,'Product Details'!$B:$C,2,0)</f>
        <v>Office_Supplies</v>
      </c>
      <c r="L3734" s="7" t="str">
        <f>VLOOKUP($J:$J,'Product Details'!$B:$D,3,0)</f>
        <v>Paper</v>
      </c>
      <c r="M3734" s="7"/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">
        <v>84</v>
      </c>
      <c r="T3734" s="9">
        <f t="shared" si="292"/>
        <v>15302</v>
      </c>
      <c r="U3734" s="9">
        <f t="shared" si="293"/>
        <v>806</v>
      </c>
      <c r="V3734" s="2" t="s">
        <v>34</v>
      </c>
      <c r="W3734" s="10">
        <f t="shared" si="294"/>
        <v>0.05</v>
      </c>
    </row>
    <row r="3735" spans="1:23" x14ac:dyDescent="0.25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VLOOKUP(F3735:F8540,'Customer Info'!A:B,2,0)</f>
        <v>Daniel</v>
      </c>
      <c r="H3735" s="6" t="str">
        <f>VLOOKUP($F$10:$F$4815,'Customer Info'!$A$1:$C$501,3,0)</f>
        <v>Raglin</v>
      </c>
      <c r="I3735" s="6" t="str">
        <f>VLOOKUP($F$10:$F$4815,'Customer Info'!$A$1:$E$501,5,0)</f>
        <v>Gold Coast</v>
      </c>
      <c r="J3735" s="2" t="s">
        <v>765</v>
      </c>
      <c r="K3735" s="7" t="str">
        <f>VLOOKUP($J:$J,'Product Details'!$B:$C,2,0)</f>
        <v>Furniture</v>
      </c>
      <c r="L3735" s="7" t="str">
        <f>VLOOKUP($J:$J,'Product Details'!$B:$D,3,0)</f>
        <v>Tables</v>
      </c>
      <c r="M3735" s="7"/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">
        <v>46</v>
      </c>
      <c r="T3735" s="9">
        <f t="shared" si="292"/>
        <v>6918</v>
      </c>
      <c r="U3735" s="9">
        <f t="shared" si="293"/>
        <v>738</v>
      </c>
      <c r="V3735" s="2" t="s">
        <v>31</v>
      </c>
      <c r="W3735" s="10">
        <f t="shared" si="294"/>
        <v>0.05</v>
      </c>
    </row>
    <row r="3736" spans="1:23" x14ac:dyDescent="0.25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VLOOKUP(F3736:F8541,'Customer Info'!A:B,2,0)</f>
        <v>Toby</v>
      </c>
      <c r="H3736" s="6" t="str">
        <f>VLOOKUP($F$10:$F$4815,'Customer Info'!$A$1:$C$501,3,0)</f>
        <v>Braunhardt</v>
      </c>
      <c r="I3736" s="6" t="str">
        <f>VLOOKUP($F$10:$F$4815,'Customer Info'!$A$1:$E$501,5,0)</f>
        <v>Jiangyan</v>
      </c>
      <c r="J3736" s="2" t="s">
        <v>841</v>
      </c>
      <c r="K3736" s="7" t="str">
        <f>VLOOKUP($J:$J,'Product Details'!$B:$C,2,0)</f>
        <v>Office_Supplies</v>
      </c>
      <c r="L3736" s="7" t="str">
        <f>VLOOKUP($J:$J,'Product Details'!$B:$D,3,0)</f>
        <v>Envelopes</v>
      </c>
      <c r="M3736" s="7"/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">
        <v>70</v>
      </c>
      <c r="T3736" s="9">
        <f t="shared" si="292"/>
        <v>5128</v>
      </c>
      <c r="U3736" s="9">
        <f t="shared" si="293"/>
        <v>355</v>
      </c>
      <c r="V3736" s="2" t="s">
        <v>34</v>
      </c>
      <c r="W3736" s="10">
        <f t="shared" si="294"/>
        <v>0.05</v>
      </c>
    </row>
    <row r="3737" spans="1:23" x14ac:dyDescent="0.25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VLOOKUP(F3737:F8542,'Customer Info'!A:B,2,0)</f>
        <v>Victoria</v>
      </c>
      <c r="H3737" s="6" t="str">
        <f>VLOOKUP($F$10:$F$4815,'Customer Info'!$A$1:$C$501,3,0)</f>
        <v>Wilson</v>
      </c>
      <c r="I3737" s="6" t="str">
        <f>VLOOKUP($F$10:$F$4815,'Customer Info'!$A$1:$E$501,5,0)</f>
        <v>Berlin</v>
      </c>
      <c r="J3737" s="2" t="s">
        <v>187</v>
      </c>
      <c r="K3737" s="7" t="str">
        <f>VLOOKUP($J:$J,'Product Details'!$B:$C,2,0)</f>
        <v>Technology</v>
      </c>
      <c r="L3737" s="7" t="str">
        <f>VLOOKUP($J:$J,'Product Details'!$B:$D,3,0)</f>
        <v>Accessories</v>
      </c>
      <c r="M3737" s="7"/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">
        <v>47</v>
      </c>
      <c r="T3737" s="9">
        <f t="shared" si="292"/>
        <v>6157</v>
      </c>
      <c r="U3737" s="9">
        <f t="shared" si="293"/>
        <v>222</v>
      </c>
      <c r="V3737" s="2" t="s">
        <v>64</v>
      </c>
      <c r="W3737" s="10">
        <f t="shared" si="294"/>
        <v>0.05</v>
      </c>
    </row>
    <row r="3738" spans="1:23" x14ac:dyDescent="0.25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VLOOKUP(F3738:F8543,'Customer Info'!A:B,2,0)</f>
        <v>Valerie</v>
      </c>
      <c r="H3738" s="6" t="str">
        <f>VLOOKUP($F$10:$F$4815,'Customer Info'!$A$1:$C$501,3,0)</f>
        <v>Mitchum</v>
      </c>
      <c r="I3738" s="6" t="str">
        <f>VLOOKUP($F$10:$F$4815,'Customer Info'!$A$1:$E$501,5,0)</f>
        <v>Chengdu</v>
      </c>
      <c r="J3738" s="2" t="s">
        <v>246</v>
      </c>
      <c r="K3738" s="7" t="str">
        <f>VLOOKUP($J:$J,'Product Details'!$B:$C,2,0)</f>
        <v>Office_Supplies</v>
      </c>
      <c r="L3738" s="7" t="str">
        <f>VLOOKUP($J:$J,'Product Details'!$B:$D,3,0)</f>
        <v>Envelopes</v>
      </c>
      <c r="M3738" s="7"/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">
        <v>57</v>
      </c>
      <c r="T3738" s="9">
        <f t="shared" si="292"/>
        <v>10217</v>
      </c>
      <c r="U3738" s="9">
        <f t="shared" si="293"/>
        <v>629</v>
      </c>
      <c r="V3738" s="2" t="s">
        <v>34</v>
      </c>
      <c r="W3738" s="10">
        <f t="shared" si="294"/>
        <v>0.05</v>
      </c>
    </row>
    <row r="3739" spans="1:23" x14ac:dyDescent="0.25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VLOOKUP(F3739:F8544,'Customer Info'!A:B,2,0)</f>
        <v>Ted</v>
      </c>
      <c r="H3739" s="6" t="str">
        <f>VLOOKUP($F$10:$F$4815,'Customer Info'!$A$1:$C$501,3,0)</f>
        <v>Trevino</v>
      </c>
      <c r="I3739" s="6" t="str">
        <f>VLOOKUP($F$10:$F$4815,'Customer Info'!$A$1:$E$501,5,0)</f>
        <v>Bendigo</v>
      </c>
      <c r="J3739" s="2" t="s">
        <v>135</v>
      </c>
      <c r="K3739" s="7" t="str">
        <f>VLOOKUP($J:$J,'Product Details'!$B:$C,2)</f>
        <v>Office_Supplies</v>
      </c>
      <c r="L3739" s="7" t="e">
        <f>VLOOKUP($J:$J,'Product Details'!$B:$D,3,0)</f>
        <v>#N/A</v>
      </c>
      <c r="M3739" s="7"/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604</v>
      </c>
      <c r="S3739" s="2">
        <v>30</v>
      </c>
      <c r="T3739" s="9">
        <f t="shared" si="292"/>
        <v>634</v>
      </c>
      <c r="U3739" s="9">
        <f t="shared" si="293"/>
        <v>78</v>
      </c>
      <c r="V3739" s="2" t="s">
        <v>34</v>
      </c>
      <c r="W3739" s="10">
        <f t="shared" si="294"/>
        <v>0.02</v>
      </c>
    </row>
    <row r="3740" spans="1:23" x14ac:dyDescent="0.25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VLOOKUP(F3740:F8545,'Customer Info'!A:B,2,0)</f>
        <v>Jim</v>
      </c>
      <c r="H3740" s="6" t="str">
        <f>VLOOKUP($F$10:$F$4815,'Customer Info'!$A$1:$C$501,3,0)</f>
        <v>Epp</v>
      </c>
      <c r="I3740" s="6" t="str">
        <f>VLOOKUP($F$10:$F$4815,'Customer Info'!$A$1:$E$501,5,0)</f>
        <v>Jingmen</v>
      </c>
      <c r="J3740" s="2" t="s">
        <v>332</v>
      </c>
      <c r="K3740" s="7" t="str">
        <f>VLOOKUP($J:$J,'Product Details'!$B:$C,2,0)</f>
        <v>Technology</v>
      </c>
      <c r="L3740" s="7" t="str">
        <f>VLOOKUP($J:$J,'Product Details'!$B:$D,3,0)</f>
        <v>Phones</v>
      </c>
      <c r="M3740" s="7"/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12800</v>
      </c>
      <c r="S3740" s="2">
        <v>25</v>
      </c>
      <c r="T3740" s="9">
        <f t="shared" si="292"/>
        <v>12825</v>
      </c>
      <c r="U3740" s="9">
        <f t="shared" si="293"/>
        <v>23</v>
      </c>
      <c r="V3740" s="2" t="s">
        <v>34</v>
      </c>
      <c r="W3740" s="10">
        <f t="shared" si="294"/>
        <v>0.05</v>
      </c>
    </row>
    <row r="3741" spans="1:23" x14ac:dyDescent="0.25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VLOOKUP(F3741:F8546,'Customer Info'!A:B,2,0)</f>
        <v>Aaron</v>
      </c>
      <c r="H3741" s="6" t="str">
        <f>VLOOKUP($F$10:$F$4815,'Customer Info'!$A$1:$C$501,3,0)</f>
        <v>Hawkins</v>
      </c>
      <c r="I3741" s="6" t="str">
        <f>VLOOKUP($F$10:$F$4815,'Customer Info'!$A$1:$E$501,5,0)</f>
        <v>Minden</v>
      </c>
      <c r="J3741" s="2" t="s">
        <v>420</v>
      </c>
      <c r="K3741" s="7" t="str">
        <f>VLOOKUP($J:$J,'Product Details'!$B:$C,2,0)</f>
        <v>Office_Supplies</v>
      </c>
      <c r="L3741" s="7" t="str">
        <f>VLOOKUP($J:$J,'Product Details'!$B:$D,3,0)</f>
        <v>Labels</v>
      </c>
      <c r="M3741" s="7"/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136</v>
      </c>
      <c r="S3741" s="2">
        <v>10</v>
      </c>
      <c r="T3741" s="9">
        <f t="shared" si="292"/>
        <v>146</v>
      </c>
      <c r="U3741" s="9">
        <f t="shared" si="293"/>
        <v>20</v>
      </c>
      <c r="V3741" s="2" t="s">
        <v>64</v>
      </c>
      <c r="W3741" s="10">
        <f t="shared" si="294"/>
        <v>0.02</v>
      </c>
    </row>
    <row r="3742" spans="1:23" x14ac:dyDescent="0.25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VLOOKUP(F3742:F8547,'Customer Info'!A:B,2,0)</f>
        <v>Marc</v>
      </c>
      <c r="H3742" s="6" t="str">
        <f>VLOOKUP($F$10:$F$4815,'Customer Info'!$A$1:$C$501,3,0)</f>
        <v>Harrigan</v>
      </c>
      <c r="I3742" s="6" t="str">
        <f>VLOOKUP($F$10:$F$4815,'Customer Info'!$A$1:$E$501,5,0)</f>
        <v>Bogor</v>
      </c>
      <c r="J3742" s="2" t="s">
        <v>138</v>
      </c>
      <c r="K3742" s="7" t="str">
        <f>VLOOKUP($J:$J,'Product Details'!$B:$C,2,0)</f>
        <v>Office_Supplies</v>
      </c>
      <c r="L3742" s="7" t="str">
        <f>VLOOKUP($J:$J,'Product Details'!$B:$D,3,0)</f>
        <v>Supplies</v>
      </c>
      <c r="M3742" s="7"/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560</v>
      </c>
      <c r="S3742" s="2">
        <v>30</v>
      </c>
      <c r="T3742" s="9">
        <f t="shared" si="292"/>
        <v>590</v>
      </c>
      <c r="U3742" s="9">
        <f t="shared" si="293"/>
        <v>42</v>
      </c>
      <c r="V3742" s="2" t="s">
        <v>34</v>
      </c>
      <c r="W3742" s="10">
        <f t="shared" si="294"/>
        <v>0.02</v>
      </c>
    </row>
    <row r="3743" spans="1:23" x14ac:dyDescent="0.25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VLOOKUP(F3743:F8548,'Customer Info'!A:B,2,0)</f>
        <v>Emily</v>
      </c>
      <c r="H3743" s="6" t="str">
        <f>VLOOKUP($F$10:$F$4815,'Customer Info'!$A$1:$C$501,3,0)</f>
        <v>Burns</v>
      </c>
      <c r="I3743" s="6" t="str">
        <f>VLOOKUP($F$10:$F$4815,'Customer Info'!$A$1:$E$501,5,0)</f>
        <v>Nasik</v>
      </c>
      <c r="J3743" s="2" t="s">
        <v>97</v>
      </c>
      <c r="K3743" s="7" t="str">
        <f>VLOOKUP($J:$J,'Product Details'!$B:$C,2,0)</f>
        <v>Technology</v>
      </c>
      <c r="L3743" s="7" t="str">
        <f>VLOOKUP($J:$J,'Product Details'!$B:$D,3,0)</f>
        <v>Machines</v>
      </c>
      <c r="M3743" s="7"/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4577</v>
      </c>
      <c r="S3743" s="2">
        <v>64</v>
      </c>
      <c r="T3743" s="9">
        <f t="shared" si="292"/>
        <v>4641</v>
      </c>
      <c r="U3743" s="9">
        <f t="shared" si="293"/>
        <v>361</v>
      </c>
      <c r="V3743" s="2" t="s">
        <v>64</v>
      </c>
      <c r="W3743" s="10">
        <f t="shared" si="294"/>
        <v>0.02</v>
      </c>
    </row>
    <row r="3744" spans="1:23" x14ac:dyDescent="0.25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VLOOKUP(F3744:F8549,'Customer Info'!A:B,2,0)</f>
        <v>Joy</v>
      </c>
      <c r="H3744" s="6" t="str">
        <f>VLOOKUP($F$10:$F$4815,'Customer Info'!$A$1:$C$501,3,0)</f>
        <v>Bell</v>
      </c>
      <c r="I3744" s="6" t="str">
        <f>VLOOKUP($F$10:$F$4815,'Customer Info'!$A$1:$E$501,5,0)</f>
        <v>Vijayawada</v>
      </c>
      <c r="J3744" s="2" t="s">
        <v>374</v>
      </c>
      <c r="K3744" s="7" t="str">
        <f>VLOOKUP($J:$J,'Product Details'!$B:$C,2,0)</f>
        <v>Furniture</v>
      </c>
      <c r="L3744" s="7" t="str">
        <f>VLOOKUP($J:$J,'Product Details'!$B:$D,3,0)</f>
        <v>Chairs</v>
      </c>
      <c r="M3744" s="7"/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207</v>
      </c>
      <c r="S3744" s="2">
        <v>10</v>
      </c>
      <c r="T3744" s="9">
        <f t="shared" si="292"/>
        <v>217</v>
      </c>
      <c r="U3744" s="9">
        <f t="shared" si="293"/>
        <v>28</v>
      </c>
      <c r="V3744" s="2" t="s">
        <v>64</v>
      </c>
      <c r="W3744" s="10">
        <f t="shared" si="294"/>
        <v>0.02</v>
      </c>
    </row>
    <row r="3745" spans="1:23" x14ac:dyDescent="0.25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VLOOKUP(F3745:F8550,'Customer Info'!A:B,2,0)</f>
        <v>Nick</v>
      </c>
      <c r="H3745" s="6" t="str">
        <f>VLOOKUP($F$10:$F$4815,'Customer Info'!$A$1:$C$501,3,0)</f>
        <v>Radford</v>
      </c>
      <c r="I3745" s="6" t="str">
        <f>VLOOKUP($F$10:$F$4815,'Customer Info'!$A$1:$E$501,5,0)</f>
        <v>Lucknow</v>
      </c>
      <c r="J3745" s="2" t="s">
        <v>132</v>
      </c>
      <c r="K3745" s="7" t="str">
        <f>VLOOKUP($J:$J,'Product Details'!$B:$C,2,0)</f>
        <v>Office_Supplies</v>
      </c>
      <c r="L3745" s="7" t="str">
        <f>VLOOKUP($J:$J,'Product Details'!$B:$D,3,0)</f>
        <v>Labels</v>
      </c>
      <c r="M3745" s="7"/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13156</v>
      </c>
      <c r="S3745" s="2">
        <v>37</v>
      </c>
      <c r="T3745" s="9">
        <f t="shared" si="292"/>
        <v>13193</v>
      </c>
      <c r="U3745" s="9">
        <f t="shared" si="293"/>
        <v>773</v>
      </c>
      <c r="V3745" s="2" t="s">
        <v>34</v>
      </c>
      <c r="W3745" s="10">
        <f t="shared" si="294"/>
        <v>0.05</v>
      </c>
    </row>
    <row r="3746" spans="1:23" x14ac:dyDescent="0.25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VLOOKUP(F3746:F8551,'Customer Info'!A:B,2,0)</f>
        <v>Becky</v>
      </c>
      <c r="H3746" s="6" t="str">
        <f>VLOOKUP($F$10:$F$4815,'Customer Info'!$A$1:$C$501,3,0)</f>
        <v>Pak</v>
      </c>
      <c r="I3746" s="6" t="str">
        <f>VLOOKUP($F$10:$F$4815,'Customer Info'!$A$1:$E$501,5,0)</f>
        <v>Mandurah</v>
      </c>
      <c r="J3746" s="2" t="s">
        <v>1143</v>
      </c>
      <c r="K3746" s="7" t="str">
        <f>VLOOKUP($J:$J,'Product Details'!$B:$C,2,0)</f>
        <v>Furniture</v>
      </c>
      <c r="L3746" s="7" t="str">
        <f>VLOOKUP($J:$J,'Product Details'!$B:$D,3,0)</f>
        <v>Bookcases</v>
      </c>
      <c r="M3746" s="7"/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5494</v>
      </c>
      <c r="S3746" s="2">
        <v>86</v>
      </c>
      <c r="T3746" s="9">
        <f t="shared" si="292"/>
        <v>5580</v>
      </c>
      <c r="U3746" s="9">
        <f t="shared" si="293"/>
        <v>490</v>
      </c>
      <c r="V3746" s="2" t="s">
        <v>34</v>
      </c>
      <c r="W3746" s="10">
        <f t="shared" si="294"/>
        <v>0.05</v>
      </c>
    </row>
    <row r="3747" spans="1:23" x14ac:dyDescent="0.25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VLOOKUP(F3747:F8552,'Customer Info'!A:B,2,0)</f>
        <v>Claire</v>
      </c>
      <c r="H3747" s="6" t="str">
        <f>VLOOKUP($F$10:$F$4815,'Customer Info'!$A$1:$C$501,3,0)</f>
        <v>Gute</v>
      </c>
      <c r="I3747" s="6" t="str">
        <f>VLOOKUP($F$10:$F$4815,'Customer Info'!$A$1:$E$501,5,0)</f>
        <v>Shenzhen</v>
      </c>
      <c r="J3747" s="2" t="s">
        <v>212</v>
      </c>
      <c r="K3747" s="7" t="str">
        <f>VLOOKUP($J:$J,'Product Details'!$B:$C,2,0)</f>
        <v>Furniture</v>
      </c>
      <c r="L3747" s="7" t="str">
        <f>VLOOKUP($J:$J,'Product Details'!$B:$D,3,0)</f>
        <v>Bookcases</v>
      </c>
      <c r="M3747" s="7"/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8394</v>
      </c>
      <c r="S3747" s="2">
        <v>21</v>
      </c>
      <c r="T3747" s="9">
        <f t="shared" si="292"/>
        <v>8415</v>
      </c>
      <c r="U3747" s="9">
        <f t="shared" si="293"/>
        <v>417</v>
      </c>
      <c r="V3747" s="2" t="s">
        <v>34</v>
      </c>
      <c r="W3747" s="10">
        <f t="shared" si="294"/>
        <v>0.05</v>
      </c>
    </row>
    <row r="3748" spans="1:23" x14ac:dyDescent="0.25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VLOOKUP(F3748:F8553,'Customer Info'!A:B,2,0)</f>
        <v>Adrian</v>
      </c>
      <c r="H3748" s="6" t="str">
        <f>VLOOKUP($F$10:$F$4815,'Customer Info'!$A$1:$C$501,3,0)</f>
        <v>Barton</v>
      </c>
      <c r="I3748" s="6" t="str">
        <f>VLOOKUP($F$10:$F$4815,'Customer Info'!$A$1:$E$501,5,0)</f>
        <v>Zigong</v>
      </c>
      <c r="J3748" s="2" t="s">
        <v>493</v>
      </c>
      <c r="K3748" s="7" t="str">
        <f>VLOOKUP($J:$J,'Product Details'!$B:$C,2,0)</f>
        <v>Office_Supplies</v>
      </c>
      <c r="L3748" s="7" t="str">
        <f>VLOOKUP($J:$J,'Product Details'!$B:$D,3,0)</f>
        <v>Binders</v>
      </c>
      <c r="M3748" s="7"/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175</v>
      </c>
      <c r="S3748" s="2">
        <v>30</v>
      </c>
      <c r="T3748" s="9">
        <f t="shared" si="292"/>
        <v>205</v>
      </c>
      <c r="U3748" s="9">
        <f t="shared" si="293"/>
        <v>47</v>
      </c>
      <c r="V3748" s="2" t="s">
        <v>34</v>
      </c>
      <c r="W3748" s="10">
        <f t="shared" si="294"/>
        <v>0.02</v>
      </c>
    </row>
    <row r="3749" spans="1:23" x14ac:dyDescent="0.25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VLOOKUP(F3749:F8554,'Customer Info'!A:B,2,0)</f>
        <v>Adam</v>
      </c>
      <c r="H3749" s="6" t="str">
        <f>VLOOKUP($F$10:$F$4815,'Customer Info'!$A$1:$C$501,3,0)</f>
        <v>Bellavance</v>
      </c>
      <c r="I3749" s="6" t="str">
        <f>VLOOKUP($F$10:$F$4815,'Customer Info'!$A$1:$E$501,5,0)</f>
        <v>Kaiyuan</v>
      </c>
      <c r="J3749" s="2" t="s">
        <v>458</v>
      </c>
      <c r="K3749" s="7" t="str">
        <f>VLOOKUP($J:$J,'Product Details'!$B:$C,2,0)</f>
        <v>Office_Supplies</v>
      </c>
      <c r="L3749" s="7" t="str">
        <f>VLOOKUP($J:$J,'Product Details'!$B:$D,3,0)</f>
        <v>Fasteners</v>
      </c>
      <c r="M3749" s="7"/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9692</v>
      </c>
      <c r="S3749" s="2">
        <v>41</v>
      </c>
      <c r="T3749" s="9">
        <f t="shared" si="292"/>
        <v>9733</v>
      </c>
      <c r="U3749" s="9">
        <f t="shared" si="293"/>
        <v>749</v>
      </c>
      <c r="V3749" s="2" t="s">
        <v>34</v>
      </c>
      <c r="W3749" s="10">
        <f t="shared" si="294"/>
        <v>0.05</v>
      </c>
    </row>
    <row r="3750" spans="1:23" x14ac:dyDescent="0.25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VLOOKUP(F3750:F8555,'Customer Info'!A:B,2,0)</f>
        <v>Laurel</v>
      </c>
      <c r="H3750" s="6" t="str">
        <f>VLOOKUP($F$10:$F$4815,'Customer Info'!$A$1:$C$501,3,0)</f>
        <v>Beltran</v>
      </c>
      <c r="I3750" s="6" t="str">
        <f>VLOOKUP($F$10:$F$4815,'Customer Info'!$A$1:$E$501,5,0)</f>
        <v>Melbourne</v>
      </c>
      <c r="J3750" s="2" t="s">
        <v>335</v>
      </c>
      <c r="K3750" s="7" t="str">
        <f>VLOOKUP($J:$J,'Product Details'!$B:$C,2,0)</f>
        <v>Office_Supplies</v>
      </c>
      <c r="L3750" s="7" t="str">
        <f>VLOOKUP($J:$J,'Product Details'!$B:$D,3,0)</f>
        <v>Paper</v>
      </c>
      <c r="M3750" s="7"/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13536</v>
      </c>
      <c r="S3750" s="2">
        <v>28</v>
      </c>
      <c r="T3750" s="9">
        <f t="shared" si="292"/>
        <v>13564</v>
      </c>
      <c r="U3750" s="9">
        <f t="shared" si="293"/>
        <v>540</v>
      </c>
      <c r="V3750" s="2" t="s">
        <v>34</v>
      </c>
      <c r="W3750" s="10">
        <f t="shared" si="294"/>
        <v>0.05</v>
      </c>
    </row>
    <row r="3751" spans="1:23" x14ac:dyDescent="0.25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VLOOKUP(F3751:F8556,'Customer Info'!A:B,2,0)</f>
        <v>Debra</v>
      </c>
      <c r="H3751" s="6" t="str">
        <f>VLOOKUP($F$10:$F$4815,'Customer Info'!$A$1:$C$501,3,0)</f>
        <v>Catini</v>
      </c>
      <c r="I3751" s="6" t="str">
        <f>VLOOKUP($F$10:$F$4815,'Customer Info'!$A$1:$E$501,5,0)</f>
        <v>Brisbane</v>
      </c>
      <c r="J3751" s="2" t="s">
        <v>1185</v>
      </c>
      <c r="K3751" s="7" t="str">
        <f>VLOOKUP($J:$J,'Product Details'!$B:$C,2,0)</f>
        <v>Office_Supplies</v>
      </c>
      <c r="L3751" s="7" t="str">
        <f>VLOOKUP($J:$J,'Product Details'!$B:$D,3,0)</f>
        <v>Envelopes</v>
      </c>
      <c r="M3751" s="7"/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5424</v>
      </c>
      <c r="S3751" s="2">
        <v>42</v>
      </c>
      <c r="T3751" s="9">
        <f t="shared" si="292"/>
        <v>5466</v>
      </c>
      <c r="U3751" s="9">
        <f t="shared" si="293"/>
        <v>246</v>
      </c>
      <c r="V3751" s="2" t="s">
        <v>64</v>
      </c>
      <c r="W3751" s="10">
        <f t="shared" si="294"/>
        <v>0.05</v>
      </c>
    </row>
    <row r="3752" spans="1:23" x14ac:dyDescent="0.25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VLOOKUP(F3752:F8557,'Customer Info'!A:B,2,0)</f>
        <v>Toby</v>
      </c>
      <c r="H3752" s="6" t="str">
        <f>VLOOKUP($F$10:$F$4815,'Customer Info'!$A$1:$C$501,3,0)</f>
        <v>Braunhardt</v>
      </c>
      <c r="I3752" s="6" t="str">
        <f>VLOOKUP($F$10:$F$4815,'Customer Info'!$A$1:$E$501,5,0)</f>
        <v>Jiangyan</v>
      </c>
      <c r="J3752" s="2" t="s">
        <v>796</v>
      </c>
      <c r="K3752" s="7" t="str">
        <f>VLOOKUP($J:$J,'Product Details'!$B:$C,2,0)</f>
        <v>Office_Supplies</v>
      </c>
      <c r="L3752" s="7" t="str">
        <f>VLOOKUP($J:$J,'Product Details'!$B:$D,3,0)</f>
        <v>Binders</v>
      </c>
      <c r="M3752" s="7"/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290</v>
      </c>
      <c r="S3752" s="2">
        <v>30</v>
      </c>
      <c r="T3752" s="9">
        <f t="shared" si="292"/>
        <v>320</v>
      </c>
      <c r="U3752" s="9">
        <f t="shared" si="293"/>
        <v>60</v>
      </c>
      <c r="V3752" s="2" t="s">
        <v>34</v>
      </c>
      <c r="W3752" s="10">
        <f t="shared" si="294"/>
        <v>0.02</v>
      </c>
    </row>
    <row r="3753" spans="1:23" x14ac:dyDescent="0.25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VLOOKUP(F3753:F8558,'Customer Info'!A:B,2,0)</f>
        <v>Jeremy</v>
      </c>
      <c r="H3753" s="6" t="str">
        <f>VLOOKUP($F$10:$F$4815,'Customer Info'!$A$1:$C$501,3,0)</f>
        <v>Ellison</v>
      </c>
      <c r="I3753" s="6" t="str">
        <f>VLOOKUP($F$10:$F$4815,'Customer Info'!$A$1:$E$501,5,0)</f>
        <v>Faridabad</v>
      </c>
      <c r="J3753" s="2" t="s">
        <v>860</v>
      </c>
      <c r="K3753" s="7" t="str">
        <f>VLOOKUP($J:$J,'Product Details'!$B:$C,2,0)</f>
        <v>Furniture</v>
      </c>
      <c r="L3753" s="7" t="str">
        <f>VLOOKUP($J:$J,'Product Details'!$B:$D,3,0)</f>
        <v>Bookcases</v>
      </c>
      <c r="M3753" s="7"/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6481</v>
      </c>
      <c r="S3753" s="2">
        <v>38</v>
      </c>
      <c r="T3753" s="9">
        <f t="shared" si="292"/>
        <v>6519</v>
      </c>
      <c r="U3753" s="9">
        <f t="shared" si="293"/>
        <v>635</v>
      </c>
      <c r="V3753" s="2" t="s">
        <v>34</v>
      </c>
      <c r="W3753" s="10">
        <f t="shared" si="294"/>
        <v>0.05</v>
      </c>
    </row>
    <row r="3754" spans="1:23" x14ac:dyDescent="0.25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VLOOKUP(F3754:F8559,'Customer Info'!A:B,2,0)</f>
        <v>Philisse</v>
      </c>
      <c r="H3754" s="6" t="str">
        <f>VLOOKUP($F$10:$F$4815,'Customer Info'!$A$1:$C$501,3,0)</f>
        <v>Overcash</v>
      </c>
      <c r="I3754" s="6" t="str">
        <f>VLOOKUP($F$10:$F$4815,'Customer Info'!$A$1:$E$501,5,0)</f>
        <v>Potsdam</v>
      </c>
      <c r="J3754" s="2" t="s">
        <v>212</v>
      </c>
      <c r="K3754" s="7" t="str">
        <f>VLOOKUP($J:$J,'Product Details'!$B:$C,2,0)</f>
        <v>Furniture</v>
      </c>
      <c r="L3754" s="7" t="str">
        <f>VLOOKUP($J:$J,'Product Details'!$B:$D,3,0)</f>
        <v>Bookcases</v>
      </c>
      <c r="M3754" s="7"/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829</v>
      </c>
      <c r="S3754" s="2">
        <v>87</v>
      </c>
      <c r="T3754" s="9">
        <f t="shared" si="292"/>
        <v>916</v>
      </c>
      <c r="U3754" s="9">
        <f t="shared" si="293"/>
        <v>155</v>
      </c>
      <c r="V3754" s="2" t="s">
        <v>34</v>
      </c>
      <c r="W3754" s="10">
        <f t="shared" si="294"/>
        <v>0.02</v>
      </c>
    </row>
    <row r="3755" spans="1:23" x14ac:dyDescent="0.25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VLOOKUP(F3755:F8560,'Customer Info'!A:B,2,0)</f>
        <v>Scott</v>
      </c>
      <c r="H3755" s="6" t="str">
        <f>VLOOKUP($F$10:$F$4815,'Customer Info'!$A$1:$C$501,3,0)</f>
        <v>Williamson</v>
      </c>
      <c r="I3755" s="6" t="str">
        <f>VLOOKUP($F$10:$F$4815,'Customer Info'!$A$1:$E$501,5,0)</f>
        <v>Launceston</v>
      </c>
      <c r="J3755" s="2" t="s">
        <v>81</v>
      </c>
      <c r="K3755" s="7" t="str">
        <f>VLOOKUP($J:$J,'Product Details'!$B:$C,2,0)</f>
        <v>Technology</v>
      </c>
      <c r="L3755" s="7" t="str">
        <f>VLOOKUP($J:$J,'Product Details'!$B:$D,3,0)</f>
        <v>Phones</v>
      </c>
      <c r="M3755" s="7"/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4606</v>
      </c>
      <c r="S3755" s="2">
        <v>36</v>
      </c>
      <c r="T3755" s="9">
        <f t="shared" si="292"/>
        <v>4642</v>
      </c>
      <c r="U3755" s="9">
        <f t="shared" si="293"/>
        <v>337</v>
      </c>
      <c r="V3755" s="2" t="s">
        <v>34</v>
      </c>
      <c r="W3755" s="10">
        <f t="shared" si="294"/>
        <v>0.02</v>
      </c>
    </row>
    <row r="3756" spans="1:23" x14ac:dyDescent="0.25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VLOOKUP(F3756:F8561,'Customer Info'!A:B,2,0)</f>
        <v>Annie</v>
      </c>
      <c r="H3756" s="6" t="str">
        <f>VLOOKUP($F$10:$F$4815,'Customer Info'!$A$1:$C$501,3,0)</f>
        <v>Thurman</v>
      </c>
      <c r="I3756" s="6" t="str">
        <f>VLOOKUP($F$10:$F$4815,'Customer Info'!$A$1:$E$501,5,0)</f>
        <v>Sydney</v>
      </c>
      <c r="J3756" s="2" t="s">
        <v>546</v>
      </c>
      <c r="K3756" s="7" t="str">
        <f>VLOOKUP($J:$J,'Product Details'!$B:$C,2,0)</f>
        <v>Technology</v>
      </c>
      <c r="L3756" s="7" t="str">
        <f>VLOOKUP($J:$J,'Product Details'!$B:$D,3,0)</f>
        <v>Copiers</v>
      </c>
      <c r="M3756" s="7"/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2829</v>
      </c>
      <c r="S3756" s="2">
        <v>76</v>
      </c>
      <c r="T3756" s="9">
        <f t="shared" si="292"/>
        <v>2905</v>
      </c>
      <c r="U3756" s="9">
        <f t="shared" si="293"/>
        <v>309</v>
      </c>
      <c r="V3756" s="2" t="s">
        <v>34</v>
      </c>
      <c r="W3756" s="10">
        <f t="shared" si="294"/>
        <v>0.02</v>
      </c>
    </row>
    <row r="3757" spans="1:23" x14ac:dyDescent="0.25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VLOOKUP(F3757:F8562,'Customer Info'!A:B,2,0)</f>
        <v>Craig</v>
      </c>
      <c r="H3757" s="6" t="str">
        <f>VLOOKUP($F$10:$F$4815,'Customer Info'!$A$1:$C$501,3,0)</f>
        <v>Yedwab</v>
      </c>
      <c r="I3757" s="6" t="str">
        <f>VLOOKUP($F$10:$F$4815,'Customer Info'!$A$1:$E$501,5,0)</f>
        <v>Aligarh</v>
      </c>
      <c r="J3757" s="2" t="s">
        <v>284</v>
      </c>
      <c r="K3757" s="7" t="str">
        <f>VLOOKUP($J:$J,'Product Details'!$B:$C,2,0)</f>
        <v>Furniture</v>
      </c>
      <c r="L3757" s="7" t="str">
        <f>VLOOKUP($J:$J,'Product Details'!$B:$D,3,0)</f>
        <v>Chairs</v>
      </c>
      <c r="M3757" s="7"/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19560</v>
      </c>
      <c r="S3757" s="2">
        <v>62</v>
      </c>
      <c r="T3757" s="9">
        <f t="shared" si="292"/>
        <v>19622</v>
      </c>
      <c r="U3757" s="9">
        <f t="shared" si="293"/>
        <v>1667</v>
      </c>
      <c r="V3757" s="2" t="s">
        <v>64</v>
      </c>
      <c r="W3757" s="10">
        <f t="shared" si="294"/>
        <v>0.05</v>
      </c>
    </row>
    <row r="3758" spans="1:23" x14ac:dyDescent="0.25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VLOOKUP(F3758:F8563,'Customer Info'!A:B,2,0)</f>
        <v>Steven</v>
      </c>
      <c r="H3758" s="6" t="str">
        <f>VLOOKUP($F$10:$F$4815,'Customer Info'!$A$1:$C$501,3,0)</f>
        <v>Cartwright</v>
      </c>
      <c r="I3758" s="6" t="str">
        <f>VLOOKUP($F$10:$F$4815,'Customer Info'!$A$1:$E$501,5,0)</f>
        <v>Newcastle</v>
      </c>
      <c r="J3758" s="2" t="s">
        <v>294</v>
      </c>
      <c r="K3758" s="7" t="str">
        <f>VLOOKUP($J:$J,'Product Details'!$B:$C,2,0)</f>
        <v>Furniture</v>
      </c>
      <c r="L3758" s="7" t="str">
        <f>VLOOKUP($J:$J,'Product Details'!$B:$D,3,0)</f>
        <v>Bookcases</v>
      </c>
      <c r="M3758" s="7"/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10824</v>
      </c>
      <c r="S3758" s="2">
        <v>30</v>
      </c>
      <c r="T3758" s="9">
        <f t="shared" si="292"/>
        <v>10854</v>
      </c>
      <c r="U3758" s="9">
        <f t="shared" si="293"/>
        <v>642</v>
      </c>
      <c r="V3758" s="2" t="s">
        <v>34</v>
      </c>
      <c r="W3758" s="10">
        <f t="shared" si="294"/>
        <v>0.05</v>
      </c>
    </row>
    <row r="3759" spans="1:23" x14ac:dyDescent="0.25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VLOOKUP(F3759:F8564,'Customer Info'!A:B,2,0)</f>
        <v>Pamela</v>
      </c>
      <c r="H3759" s="6" t="str">
        <f>VLOOKUP($F$10:$F$4815,'Customer Info'!$A$1:$C$501,3,0)</f>
        <v>Coakley</v>
      </c>
      <c r="I3759" s="6" t="str">
        <f>VLOOKUP($F$10:$F$4815,'Customer Info'!$A$1:$E$501,5,0)</f>
        <v>Jakarta</v>
      </c>
      <c r="J3759" s="2" t="s">
        <v>184</v>
      </c>
      <c r="K3759" s="7" t="str">
        <f>VLOOKUP($J:$J,'Product Details'!$B:$C,2,0)</f>
        <v>Furniture</v>
      </c>
      <c r="L3759" s="7" t="str">
        <f>VLOOKUP($J:$J,'Product Details'!$B:$D,3,0)</f>
        <v>Tables</v>
      </c>
      <c r="M3759" s="7"/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2996</v>
      </c>
      <c r="S3759" s="2">
        <v>29</v>
      </c>
      <c r="T3759" s="9">
        <f t="shared" si="292"/>
        <v>3025</v>
      </c>
      <c r="U3759" s="9">
        <f t="shared" si="293"/>
        <v>355</v>
      </c>
      <c r="V3759" s="2" t="s">
        <v>34</v>
      </c>
      <c r="W3759" s="10">
        <f t="shared" si="294"/>
        <v>0.02</v>
      </c>
    </row>
    <row r="3760" spans="1:23" x14ac:dyDescent="0.25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VLOOKUP(F3760:F8565,'Customer Info'!A:B,2,0)</f>
        <v>Stuart</v>
      </c>
      <c r="H3760" s="6" t="str">
        <f>VLOOKUP($F$10:$F$4815,'Customer Info'!$A$1:$C$501,3,0)</f>
        <v>Calhoun</v>
      </c>
      <c r="I3760" s="6" t="str">
        <f>VLOOKUP($F$10:$F$4815,'Customer Info'!$A$1:$E$501,5,0)</f>
        <v>Nowra</v>
      </c>
      <c r="J3760" s="2" t="s">
        <v>235</v>
      </c>
      <c r="K3760" s="7" t="str">
        <f>VLOOKUP($J:$J,'Product Details'!$B:$C,2,0)</f>
        <v>Furniture</v>
      </c>
      <c r="L3760" s="7" t="str">
        <f>VLOOKUP($J:$J,'Product Details'!$B:$D,3,0)</f>
        <v>Chairs</v>
      </c>
      <c r="M3760" s="7"/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968</v>
      </c>
      <c r="S3760" s="2">
        <v>67</v>
      </c>
      <c r="T3760" s="9">
        <f t="shared" si="292"/>
        <v>1035</v>
      </c>
      <c r="U3760" s="9">
        <f t="shared" si="293"/>
        <v>122</v>
      </c>
      <c r="V3760" s="2" t="s">
        <v>64</v>
      </c>
      <c r="W3760" s="10">
        <f t="shared" si="294"/>
        <v>0.02</v>
      </c>
    </row>
    <row r="3761" spans="1:23" x14ac:dyDescent="0.25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VLOOKUP(F3761:F8566,'Customer Info'!A:B,2,0)</f>
        <v>Darren</v>
      </c>
      <c r="H3761" s="6" t="str">
        <f>VLOOKUP($F$10:$F$4815,'Customer Info'!$A$1:$C$501,3,0)</f>
        <v>Budd</v>
      </c>
      <c r="I3761" s="6" t="str">
        <f>VLOOKUP($F$10:$F$4815,'Customer Info'!$A$1:$E$501,5,0)</f>
        <v>Perth</v>
      </c>
      <c r="J3761" s="2" t="s">
        <v>326</v>
      </c>
      <c r="K3761" s="7" t="str">
        <f>VLOOKUP($J:$J,'Product Details'!$B:$C,2,0)</f>
        <v>Technology</v>
      </c>
      <c r="L3761" s="7" t="str">
        <f>VLOOKUP($J:$J,'Product Details'!$B:$D,3,0)</f>
        <v>Copiers</v>
      </c>
      <c r="M3761" s="7"/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2116</v>
      </c>
      <c r="S3761" s="2">
        <v>94</v>
      </c>
      <c r="T3761" s="9">
        <f t="shared" si="292"/>
        <v>2210</v>
      </c>
      <c r="U3761" s="9">
        <f t="shared" si="293"/>
        <v>232</v>
      </c>
      <c r="V3761" s="2" t="s">
        <v>31</v>
      </c>
      <c r="W3761" s="10">
        <f t="shared" si="294"/>
        <v>0.02</v>
      </c>
    </row>
    <row r="3762" spans="1:23" x14ac:dyDescent="0.25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VLOOKUP(F3762:F8567,'Customer Info'!A:B,2,0)</f>
        <v>Nicole</v>
      </c>
      <c r="H3762" s="6" t="str">
        <f>VLOOKUP($F$10:$F$4815,'Customer Info'!$A$1:$C$501,3,0)</f>
        <v>Fjeld</v>
      </c>
      <c r="I3762" s="6" t="str">
        <f>VLOOKUP($F$10:$F$4815,'Customer Info'!$A$1:$E$501,5,0)</f>
        <v>Berlin</v>
      </c>
      <c r="J3762" s="2" t="s">
        <v>184</v>
      </c>
      <c r="K3762" s="7" t="str">
        <f>VLOOKUP($J:$J,'Product Details'!$B:$C,2,0)</f>
        <v>Furniture</v>
      </c>
      <c r="L3762" s="7" t="str">
        <f>VLOOKUP($J:$J,'Product Details'!$B:$D,3,0)</f>
        <v>Tables</v>
      </c>
      <c r="M3762" s="7"/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2907</v>
      </c>
      <c r="S3762" s="2">
        <v>61</v>
      </c>
      <c r="T3762" s="9">
        <f t="shared" si="292"/>
        <v>2968</v>
      </c>
      <c r="U3762" s="9">
        <f t="shared" si="293"/>
        <v>301</v>
      </c>
      <c r="V3762" s="2" t="s">
        <v>34</v>
      </c>
      <c r="W3762" s="10">
        <f t="shared" si="294"/>
        <v>0.02</v>
      </c>
    </row>
    <row r="3763" spans="1:23" x14ac:dyDescent="0.25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VLOOKUP(F3763:F8568,'Customer Info'!A:B,2,0)</f>
        <v>Lindsay</v>
      </c>
      <c r="H3763" s="6" t="str">
        <f>VLOOKUP($F$10:$F$4815,'Customer Info'!$A$1:$C$501,3,0)</f>
        <v>Castell</v>
      </c>
      <c r="I3763" s="6" t="str">
        <f>VLOOKUP($F$10:$F$4815,'Customer Info'!$A$1:$E$501,5,0)</f>
        <v>Depok</v>
      </c>
      <c r="J3763" s="2" t="s">
        <v>467</v>
      </c>
      <c r="K3763" s="7" t="str">
        <f>VLOOKUP($J:$J,'Product Details'!$B:$C,2,0)</f>
        <v>Technology</v>
      </c>
      <c r="L3763" s="7" t="str">
        <f>VLOOKUP($J:$J,'Product Details'!$B:$D,3,0)</f>
        <v>Phones</v>
      </c>
      <c r="M3763" s="7"/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9084</v>
      </c>
      <c r="S3763" s="2">
        <v>26</v>
      </c>
      <c r="T3763" s="9">
        <f t="shared" si="292"/>
        <v>9110</v>
      </c>
      <c r="U3763" s="9">
        <f t="shared" si="293"/>
        <v>534</v>
      </c>
      <c r="V3763" s="2" t="s">
        <v>64</v>
      </c>
      <c r="W3763" s="10">
        <f t="shared" si="294"/>
        <v>0.05</v>
      </c>
    </row>
    <row r="3764" spans="1:23" x14ac:dyDescent="0.25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VLOOKUP(F3764:F8569,'Customer Info'!A:B,2,0)</f>
        <v>Harold</v>
      </c>
      <c r="H3764" s="6" t="str">
        <f>VLOOKUP($F$10:$F$4815,'Customer Info'!$A$1:$C$501,3,0)</f>
        <v>Dahlen</v>
      </c>
      <c r="I3764" s="6" t="str">
        <f>VLOOKUP($F$10:$F$4815,'Customer Info'!$A$1:$E$501,5,0)</f>
        <v>Jakarta</v>
      </c>
      <c r="J3764" s="2" t="s">
        <v>546</v>
      </c>
      <c r="K3764" s="7" t="str">
        <f>VLOOKUP($J:$J,'Product Details'!$B:$C,2,0)</f>
        <v>Technology</v>
      </c>
      <c r="L3764" s="7" t="str">
        <f>VLOOKUP($J:$J,'Product Details'!$B:$D,3,0)</f>
        <v>Copiers</v>
      </c>
      <c r="M3764" s="7"/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561</v>
      </c>
      <c r="S3764" s="2">
        <v>30</v>
      </c>
      <c r="T3764" s="9">
        <f t="shared" si="292"/>
        <v>591</v>
      </c>
      <c r="U3764" s="9">
        <f t="shared" si="293"/>
        <v>63</v>
      </c>
      <c r="V3764" s="2" t="s">
        <v>64</v>
      </c>
      <c r="W3764" s="10">
        <f t="shared" si="294"/>
        <v>0.02</v>
      </c>
    </row>
    <row r="3765" spans="1:23" x14ac:dyDescent="0.25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VLOOKUP(F3765:F8570,'Customer Info'!A:B,2,0)</f>
        <v>Alex</v>
      </c>
      <c r="H3765" s="6" t="str">
        <f>VLOOKUP($F$10:$F$4815,'Customer Info'!$A$1:$C$501,3,0)</f>
        <v>Grayson</v>
      </c>
      <c r="I3765" s="6" t="str">
        <f>VLOOKUP($F$10:$F$4815,'Customer Info'!$A$1:$E$501,5,0)</f>
        <v>Anyang</v>
      </c>
      <c r="J3765" s="2" t="s">
        <v>221</v>
      </c>
      <c r="K3765" s="7" t="str">
        <f>VLOOKUP($J:$J,'Product Details'!$B:$C,2,0)</f>
        <v>Office_Supplies</v>
      </c>
      <c r="L3765" s="7" t="str">
        <f>VLOOKUP($J:$J,'Product Details'!$B:$D,3,0)</f>
        <v>Storage</v>
      </c>
      <c r="M3765" s="7"/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4116</v>
      </c>
      <c r="S3765" s="2">
        <v>59</v>
      </c>
      <c r="T3765" s="9">
        <f t="shared" si="292"/>
        <v>4175</v>
      </c>
      <c r="U3765" s="9">
        <f t="shared" si="293"/>
        <v>251</v>
      </c>
      <c r="V3765" s="2" t="s">
        <v>72</v>
      </c>
      <c r="W3765" s="10">
        <f t="shared" si="294"/>
        <v>0.02</v>
      </c>
    </row>
    <row r="3766" spans="1:23" x14ac:dyDescent="0.25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VLOOKUP(F3766:F8571,'Customer Info'!A:B,2,0)</f>
        <v>Annie</v>
      </c>
      <c r="H3766" s="6" t="str">
        <f>VLOOKUP($F$10:$F$4815,'Customer Info'!$A$1:$C$501,3,0)</f>
        <v>Zypern</v>
      </c>
      <c r="I3766" s="6" t="str">
        <f>VLOOKUP($F$10:$F$4815,'Customer Info'!$A$1:$E$501,5,0)</f>
        <v>Brisbane</v>
      </c>
      <c r="J3766" s="2" t="s">
        <v>224</v>
      </c>
      <c r="K3766" s="7" t="str">
        <f>VLOOKUP($J:$J,'Product Details'!$B:$C,2,0)</f>
        <v>Office_Supplies</v>
      </c>
      <c r="L3766" s="7" t="str">
        <f>VLOOKUP($J:$J,'Product Details'!$B:$D,3,0)</f>
        <v>Supplies</v>
      </c>
      <c r="M3766" s="7"/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6666</v>
      </c>
      <c r="S3766" s="2">
        <v>51</v>
      </c>
      <c r="T3766" s="9">
        <f t="shared" si="292"/>
        <v>6717</v>
      </c>
      <c r="U3766" s="9">
        <f t="shared" si="293"/>
        <v>474</v>
      </c>
      <c r="V3766" s="2" t="s">
        <v>31</v>
      </c>
      <c r="W3766" s="10">
        <f t="shared" si="294"/>
        <v>0.05</v>
      </c>
    </row>
    <row r="3767" spans="1:23" x14ac:dyDescent="0.25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VLOOKUP(F3767:F8572,'Customer Info'!A:B,2,0)</f>
        <v>Peter</v>
      </c>
      <c r="H3767" s="6" t="str">
        <f>VLOOKUP($F$10:$F$4815,'Customer Info'!$A$1:$C$501,3,0)</f>
        <v>McVee</v>
      </c>
      <c r="I3767" s="6" t="str">
        <f>VLOOKUP($F$10:$F$4815,'Customer Info'!$A$1:$E$501,5,0)</f>
        <v>Hamburg</v>
      </c>
      <c r="J3767" s="2" t="s">
        <v>33</v>
      </c>
      <c r="K3767" s="7" t="str">
        <f>VLOOKUP($J:$J,'Product Details'!$B:$C,2,0)</f>
        <v>Technology</v>
      </c>
      <c r="L3767" s="7" t="str">
        <f>VLOOKUP($J:$J,'Product Details'!$B:$D,3,0)</f>
        <v>Machines</v>
      </c>
      <c r="M3767" s="7"/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1036</v>
      </c>
      <c r="S3767" s="2">
        <v>30</v>
      </c>
      <c r="T3767" s="9">
        <f t="shared" si="292"/>
        <v>1066</v>
      </c>
      <c r="U3767" s="9">
        <f t="shared" si="293"/>
        <v>114</v>
      </c>
      <c r="V3767" s="2" t="s">
        <v>64</v>
      </c>
      <c r="W3767" s="10">
        <f t="shared" si="294"/>
        <v>0.02</v>
      </c>
    </row>
    <row r="3768" spans="1:23" x14ac:dyDescent="0.25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VLOOKUP(F3768:F8573,'Customer Info'!A:B,2,0)</f>
        <v>Nick</v>
      </c>
      <c r="H3768" s="6" t="str">
        <f>VLOOKUP($F$10:$F$4815,'Customer Info'!$A$1:$C$501,3,0)</f>
        <v>Radford</v>
      </c>
      <c r="I3768" s="6" t="str">
        <f>VLOOKUP($F$10:$F$4815,'Customer Info'!$A$1:$E$501,5,0)</f>
        <v>Lucknow</v>
      </c>
      <c r="J3768" s="2" t="s">
        <v>523</v>
      </c>
      <c r="K3768" s="7" t="str">
        <f>VLOOKUP($J:$J,'Product Details'!$B:$C,2,0)</f>
        <v>Office_Supplies</v>
      </c>
      <c r="L3768" s="7" t="str">
        <f>VLOOKUP($J:$J,'Product Details'!$B:$D,3,0)</f>
        <v>Appliances</v>
      </c>
      <c r="M3768" s="7"/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4410</v>
      </c>
      <c r="S3768" s="2">
        <v>34</v>
      </c>
      <c r="T3768" s="9">
        <f t="shared" si="292"/>
        <v>4444</v>
      </c>
      <c r="U3768" s="9">
        <f t="shared" si="293"/>
        <v>322</v>
      </c>
      <c r="V3768" s="2" t="s">
        <v>34</v>
      </c>
      <c r="W3768" s="10">
        <f t="shared" si="294"/>
        <v>0.02</v>
      </c>
    </row>
    <row r="3769" spans="1:23" x14ac:dyDescent="0.25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VLOOKUP(F3769:F8574,'Customer Info'!A:B,2,0)</f>
        <v>Caroline</v>
      </c>
      <c r="H3769" s="6" t="str">
        <f>VLOOKUP($F$10:$F$4815,'Customer Info'!$A$1:$C$501,3,0)</f>
        <v>Jumper</v>
      </c>
      <c r="I3769" s="6" t="str">
        <f>VLOOKUP($F$10:$F$4815,'Customer Info'!$A$1:$E$501,5,0)</f>
        <v>Xuzhou</v>
      </c>
      <c r="J3769" s="2" t="s">
        <v>894</v>
      </c>
      <c r="K3769" s="7" t="str">
        <f>VLOOKUP($J:$J,'Product Details'!$B:$C,2,0)</f>
        <v>Technology</v>
      </c>
      <c r="L3769" s="7" t="str">
        <f>VLOOKUP($J:$J,'Product Details'!$B:$D,3,0)</f>
        <v>Machines</v>
      </c>
      <c r="M3769" s="7"/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1060</v>
      </c>
      <c r="S3769" s="2">
        <v>83</v>
      </c>
      <c r="T3769" s="9">
        <f t="shared" si="292"/>
        <v>1143</v>
      </c>
      <c r="U3769" s="9">
        <f t="shared" si="293"/>
        <v>179</v>
      </c>
      <c r="V3769" s="2" t="s">
        <v>34</v>
      </c>
      <c r="W3769" s="10">
        <f t="shared" si="294"/>
        <v>0.02</v>
      </c>
    </row>
    <row r="3770" spans="1:23" x14ac:dyDescent="0.25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VLOOKUP(F3770:F8575,'Customer Info'!A:B,2,0)</f>
        <v>Dan</v>
      </c>
      <c r="H3770" s="6" t="str">
        <f>VLOOKUP($F$10:$F$4815,'Customer Info'!$A$1:$C$501,3,0)</f>
        <v>Campbell</v>
      </c>
      <c r="I3770" s="6" t="str">
        <f>VLOOKUP($F$10:$F$4815,'Customer Info'!$A$1:$E$501,5,0)</f>
        <v>Perth</v>
      </c>
      <c r="J3770" s="2" t="s">
        <v>762</v>
      </c>
      <c r="K3770" s="7" t="str">
        <f>VLOOKUP($J:$J,'Product Details'!$B:$C,2,0)</f>
        <v>Technology</v>
      </c>
      <c r="L3770" s="7" t="str">
        <f>VLOOKUP($J:$J,'Product Details'!$B:$D,3,0)</f>
        <v>Machines</v>
      </c>
      <c r="M3770" s="7"/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63</v>
      </c>
      <c r="S3770" s="2">
        <v>10</v>
      </c>
      <c r="T3770" s="9">
        <f t="shared" si="292"/>
        <v>73</v>
      </c>
      <c r="U3770" s="9">
        <f t="shared" si="293"/>
        <v>15</v>
      </c>
      <c r="V3770" s="2" t="s">
        <v>31</v>
      </c>
      <c r="W3770" s="10">
        <f t="shared" si="294"/>
        <v>0.02</v>
      </c>
    </row>
    <row r="3771" spans="1:23" x14ac:dyDescent="0.25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VLOOKUP(F3771:F8576,'Customer Info'!A:B,2,0)</f>
        <v>Steven</v>
      </c>
      <c r="H3771" s="6" t="str">
        <f>VLOOKUP($F$10:$F$4815,'Customer Info'!$A$1:$C$501,3,0)</f>
        <v>Roelle</v>
      </c>
      <c r="I3771" s="6" t="str">
        <f>VLOOKUP($F$10:$F$4815,'Customer Info'!$A$1:$E$501,5,0)</f>
        <v>Bonn</v>
      </c>
      <c r="J3771" s="2" t="s">
        <v>1225</v>
      </c>
      <c r="K3771" s="7" t="str">
        <f>VLOOKUP($J:$J,'Product Details'!$B:$C,2,0)</f>
        <v>Office_Supplies</v>
      </c>
      <c r="L3771" s="7" t="str">
        <f>VLOOKUP($J:$J,'Product Details'!$B:$D,3,0)</f>
        <v>Labels</v>
      </c>
      <c r="M3771" s="7"/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1845</v>
      </c>
      <c r="S3771" s="2">
        <v>60</v>
      </c>
      <c r="T3771" s="9">
        <f t="shared" si="292"/>
        <v>1905</v>
      </c>
      <c r="U3771" s="9">
        <f t="shared" si="293"/>
        <v>163</v>
      </c>
      <c r="V3771" s="2" t="s">
        <v>31</v>
      </c>
      <c r="W3771" s="10">
        <f t="shared" si="294"/>
        <v>0.02</v>
      </c>
    </row>
    <row r="3772" spans="1:23" x14ac:dyDescent="0.25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VLOOKUP(F3772:F8577,'Customer Info'!A:B,2,0)</f>
        <v>Hallie</v>
      </c>
      <c r="H3772" s="6" t="str">
        <f>VLOOKUP($F$10:$F$4815,'Customer Info'!$A$1:$C$501,3,0)</f>
        <v>Redmond</v>
      </c>
      <c r="I3772" s="6" t="str">
        <f>VLOOKUP($F$10:$F$4815,'Customer Info'!$A$1:$E$501,5,0)</f>
        <v>Caloundra</v>
      </c>
      <c r="J3772" s="2" t="s">
        <v>144</v>
      </c>
      <c r="K3772" s="7" t="str">
        <f>VLOOKUP($J:$J,'Product Details'!$B:$C,2,0)</f>
        <v>Office_Supplies</v>
      </c>
      <c r="L3772" s="7" t="str">
        <f>VLOOKUP($J:$J,'Product Details'!$B:$D,3,0)</f>
        <v>Binders</v>
      </c>
      <c r="M3772" s="7"/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2636</v>
      </c>
      <c r="S3772" s="2">
        <v>88</v>
      </c>
      <c r="T3772" s="9">
        <f t="shared" si="292"/>
        <v>2724</v>
      </c>
      <c r="U3772" s="9">
        <f t="shared" si="293"/>
        <v>306</v>
      </c>
      <c r="V3772" s="2" t="s">
        <v>34</v>
      </c>
      <c r="W3772" s="10">
        <f t="shared" si="294"/>
        <v>0.02</v>
      </c>
    </row>
    <row r="3773" spans="1:23" x14ac:dyDescent="0.25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VLOOKUP(F3773:F8578,'Customer Info'!A:B,2,0)</f>
        <v>Eugene</v>
      </c>
      <c r="H3773" s="6" t="str">
        <f>VLOOKUP($F$10:$F$4815,'Customer Info'!$A$1:$C$501,3,0)</f>
        <v>Hildebrand</v>
      </c>
      <c r="I3773" s="6" t="str">
        <f>VLOOKUP($F$10:$F$4815,'Customer Info'!$A$1:$E$501,5,0)</f>
        <v>Sindelfingen</v>
      </c>
      <c r="J3773" s="2" t="s">
        <v>707</v>
      </c>
      <c r="K3773" s="7" t="str">
        <f>VLOOKUP($J:$J,'Product Details'!$B:$C,2,0)</f>
        <v>Office_Supplies</v>
      </c>
      <c r="L3773" s="7" t="str">
        <f>VLOOKUP($J:$J,'Product Details'!$B:$D,3,0)</f>
        <v>Supplies</v>
      </c>
      <c r="M3773" s="7"/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300</v>
      </c>
      <c r="S3773" s="2">
        <v>10</v>
      </c>
      <c r="T3773" s="9">
        <f t="shared" si="292"/>
        <v>310</v>
      </c>
      <c r="U3773" s="9">
        <f t="shared" si="293"/>
        <v>30</v>
      </c>
      <c r="V3773" s="2" t="s">
        <v>64</v>
      </c>
      <c r="W3773" s="10">
        <f t="shared" si="294"/>
        <v>0.02</v>
      </c>
    </row>
    <row r="3774" spans="1:23" x14ac:dyDescent="0.25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VLOOKUP(F3774:F8579,'Customer Info'!A:B,2,0)</f>
        <v>Magdelene</v>
      </c>
      <c r="H3774" s="6" t="str">
        <f>VLOOKUP($F$10:$F$4815,'Customer Info'!$A$1:$C$501,3,0)</f>
        <v>Morse</v>
      </c>
      <c r="I3774" s="6" t="str">
        <f>VLOOKUP($F$10:$F$4815,'Customer Info'!$A$1:$E$501,5,0)</f>
        <v>Berlin</v>
      </c>
      <c r="J3774" s="2" t="s">
        <v>323</v>
      </c>
      <c r="K3774" s="7" t="str">
        <f>VLOOKUP($J:$J,'Product Details'!$B:$C,2,0)</f>
        <v>Technology</v>
      </c>
      <c r="L3774" s="7" t="str">
        <f>VLOOKUP($J:$J,'Product Details'!$B:$D,3,0)</f>
        <v>Accessories</v>
      </c>
      <c r="M3774" s="7"/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7930</v>
      </c>
      <c r="S3774" s="2">
        <v>47</v>
      </c>
      <c r="T3774" s="9">
        <f t="shared" si="292"/>
        <v>7977</v>
      </c>
      <c r="U3774" s="9">
        <f t="shared" si="293"/>
        <v>427</v>
      </c>
      <c r="V3774" s="2" t="s">
        <v>31</v>
      </c>
      <c r="W3774" s="10">
        <f t="shared" si="294"/>
        <v>0.05</v>
      </c>
    </row>
    <row r="3775" spans="1:23" x14ac:dyDescent="0.25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VLOOKUP(F3775:F8580,'Customer Info'!A:B,2,0)</f>
        <v>Maureen</v>
      </c>
      <c r="H3775" s="6" t="str">
        <f>VLOOKUP($F$10:$F$4815,'Customer Info'!$A$1:$C$501,3,0)</f>
        <v>Fritzler</v>
      </c>
      <c r="I3775" s="6" t="str">
        <f>VLOOKUP($F$10:$F$4815,'Customer Info'!$A$1:$E$501,5,0)</f>
        <v>BadenBaden</v>
      </c>
      <c r="J3775" s="2" t="s">
        <v>913</v>
      </c>
      <c r="K3775" s="7" t="str">
        <f>VLOOKUP($J:$J,'Product Details'!$B:$C,2,0)</f>
        <v>Office_Supplies</v>
      </c>
      <c r="L3775" s="7" t="str">
        <f>VLOOKUP($J:$J,'Product Details'!$B:$D,3,0)</f>
        <v>Appliances</v>
      </c>
      <c r="M3775" s="7"/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146890</v>
      </c>
      <c r="S3775" s="2">
        <v>34</v>
      </c>
      <c r="T3775" s="9">
        <f t="shared" si="292"/>
        <v>146924</v>
      </c>
      <c r="U3775" s="9">
        <f t="shared" si="293"/>
        <v>12364</v>
      </c>
      <c r="V3775" s="2" t="s">
        <v>34</v>
      </c>
      <c r="W3775" s="10">
        <f t="shared" si="294"/>
        <v>0.12</v>
      </c>
    </row>
    <row r="3776" spans="1:23" x14ac:dyDescent="0.25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VLOOKUP(F3776:F8581,'Customer Info'!A:B,2,0)</f>
        <v>Russell</v>
      </c>
      <c r="H3776" s="6" t="str">
        <f>VLOOKUP($F$10:$F$4815,'Customer Info'!$A$1:$C$501,3,0)</f>
        <v>Applegate</v>
      </c>
      <c r="I3776" s="6" t="str">
        <f>VLOOKUP($F$10:$F$4815,'Customer Info'!$A$1:$E$501,5,0)</f>
        <v>Gorakhpur</v>
      </c>
      <c r="J3776" s="2" t="s">
        <v>380</v>
      </c>
      <c r="K3776" s="7" t="str">
        <f>VLOOKUP($J:$J,'Product Details'!$B:$C,2,0)</f>
        <v>Office_Supplies</v>
      </c>
      <c r="L3776" s="7" t="str">
        <f>VLOOKUP($J:$J,'Product Details'!$B:$D,3,0)</f>
        <v>Fasteners</v>
      </c>
      <c r="M3776" s="7"/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1181</v>
      </c>
      <c r="S3776" s="2">
        <v>26</v>
      </c>
      <c r="T3776" s="9">
        <f t="shared" si="292"/>
        <v>1207</v>
      </c>
      <c r="U3776" s="9">
        <f t="shared" si="293"/>
        <v>71</v>
      </c>
      <c r="V3776" s="2" t="s">
        <v>64</v>
      </c>
      <c r="W3776" s="10">
        <f t="shared" si="294"/>
        <v>0.02</v>
      </c>
    </row>
    <row r="3777" spans="1:23" x14ac:dyDescent="0.25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VLOOKUP(F3777:F8582,'Customer Info'!A:B,2,0)</f>
        <v>Kean</v>
      </c>
      <c r="H3777" s="6" t="str">
        <f>VLOOKUP($F$10:$F$4815,'Customer Info'!$A$1:$C$501,3,0)</f>
        <v>Thornton</v>
      </c>
      <c r="I3777" s="6" t="str">
        <f>VLOOKUP($F$10:$F$4815,'Customer Info'!$A$1:$E$501,5,0)</f>
        <v>Brisbane</v>
      </c>
      <c r="J3777" s="2" t="s">
        <v>796</v>
      </c>
      <c r="K3777" s="7" t="str">
        <f>VLOOKUP($J:$J,'Product Details'!$B:$C,2,0)</f>
        <v>Office_Supplies</v>
      </c>
      <c r="L3777" s="7" t="str">
        <f>VLOOKUP($J:$J,'Product Details'!$B:$D,3,0)</f>
        <v>Binders</v>
      </c>
      <c r="M3777" s="7"/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1186</v>
      </c>
      <c r="S3777" s="2">
        <v>87</v>
      </c>
      <c r="T3777" s="9">
        <f t="shared" si="292"/>
        <v>1273</v>
      </c>
      <c r="U3777" s="9">
        <f t="shared" si="293"/>
        <v>132</v>
      </c>
      <c r="V3777" s="2" t="s">
        <v>34</v>
      </c>
      <c r="W3777" s="10">
        <f t="shared" si="294"/>
        <v>0.02</v>
      </c>
    </row>
    <row r="3778" spans="1:23" x14ac:dyDescent="0.25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VLOOKUP(F3778:F8583,'Customer Info'!A:B,2,0)</f>
        <v>Rachel</v>
      </c>
      <c r="H3778" s="6" t="str">
        <f>VLOOKUP($F$10:$F$4815,'Customer Info'!$A$1:$C$501,3,0)</f>
        <v>Payne</v>
      </c>
      <c r="I3778" s="6" t="str">
        <f>VLOOKUP($F$10:$F$4815,'Customer Info'!$A$1:$E$501,5,0)</f>
        <v>Caloundra</v>
      </c>
      <c r="J3778" s="2" t="s">
        <v>60</v>
      </c>
      <c r="K3778" s="7" t="str">
        <f>VLOOKUP($J:$J,'Product Details'!$B:$C,2,0)</f>
        <v>Technology</v>
      </c>
      <c r="L3778" s="7" t="str">
        <f>VLOOKUP($J:$J,'Product Details'!$B:$D,3,0)</f>
        <v>Accessories</v>
      </c>
      <c r="M3778" s="7"/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511</v>
      </c>
      <c r="S3778" s="2">
        <v>22</v>
      </c>
      <c r="T3778" s="9">
        <f t="shared" si="292"/>
        <v>533</v>
      </c>
      <c r="U3778" s="9">
        <f t="shared" si="293"/>
        <v>56</v>
      </c>
      <c r="V3778" s="2" t="s">
        <v>34</v>
      </c>
      <c r="W3778" s="10">
        <f t="shared" si="294"/>
        <v>0.02</v>
      </c>
    </row>
    <row r="3779" spans="1:23" x14ac:dyDescent="0.25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VLOOKUP(F3779:F8584,'Customer Info'!A:B,2,0)</f>
        <v>Christine</v>
      </c>
      <c r="H3779" s="6" t="str">
        <f>VLOOKUP($F$10:$F$4815,'Customer Info'!$A$1:$C$501,3,0)</f>
        <v>Abelman</v>
      </c>
      <c r="I3779" s="6" t="str">
        <f>VLOOKUP($F$10:$F$4815,'Customer Info'!$A$1:$E$501,5,0)</f>
        <v>Nasik</v>
      </c>
      <c r="J3779" s="2" t="s">
        <v>5</v>
      </c>
      <c r="K3779" s="7" t="str">
        <f>VLOOKUP($J:$J,'Product Details'!$B:$C,2,0)</f>
        <v>Furniture</v>
      </c>
      <c r="L3779" s="7" t="str">
        <f>VLOOKUP($J:$J,'Product Details'!$B:$D,3,0)</f>
        <v>Furnishings</v>
      </c>
      <c r="M3779" s="7"/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7398</v>
      </c>
      <c r="S3779" s="2">
        <v>53</v>
      </c>
      <c r="T3779" s="9">
        <f t="shared" si="292"/>
        <v>7451</v>
      </c>
      <c r="U3779" s="9">
        <f t="shared" si="293"/>
        <v>401</v>
      </c>
      <c r="V3779" s="2" t="s">
        <v>34</v>
      </c>
      <c r="W3779" s="10">
        <f t="shared" si="294"/>
        <v>0.05</v>
      </c>
    </row>
    <row r="3780" spans="1:23" x14ac:dyDescent="0.25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VLOOKUP(F3780:F8585,'Customer Info'!A:B,2,0)</f>
        <v>Delfina</v>
      </c>
      <c r="H3780" s="6" t="str">
        <f>VLOOKUP($F$10:$F$4815,'Customer Info'!$A$1:$C$501,3,0)</f>
        <v>Latchford</v>
      </c>
      <c r="I3780" s="6" t="str">
        <f>VLOOKUP($F$10:$F$4815,'Customer Info'!$A$1:$E$501,5,0)</f>
        <v>Yogyakarta</v>
      </c>
      <c r="J3780" s="2" t="s">
        <v>297</v>
      </c>
      <c r="K3780" s="7" t="str">
        <f>VLOOKUP($J:$J,'Product Details'!$B:$C,2,0)</f>
        <v>Office_Supplies</v>
      </c>
      <c r="L3780" s="7" t="str">
        <f>VLOOKUP($J:$J,'Product Details'!$B:$D,3,0)</f>
        <v>Binders</v>
      </c>
      <c r="M3780" s="7"/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2566</v>
      </c>
      <c r="S3780" s="2">
        <v>43</v>
      </c>
      <c r="T3780" s="9">
        <f t="shared" si="292"/>
        <v>2609</v>
      </c>
      <c r="U3780" s="9">
        <f t="shared" si="293"/>
        <v>235</v>
      </c>
      <c r="V3780" s="2" t="s">
        <v>31</v>
      </c>
      <c r="W3780" s="10">
        <f t="shared" si="294"/>
        <v>0.02</v>
      </c>
    </row>
    <row r="3781" spans="1:23" x14ac:dyDescent="0.25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VLOOKUP(F3781:F8586,'Customer Info'!A:B,2,0)</f>
        <v>Darren</v>
      </c>
      <c r="H3781" s="6" t="str">
        <f>VLOOKUP($F$10:$F$4815,'Customer Info'!$A$1:$C$501,3,0)</f>
        <v>Budd</v>
      </c>
      <c r="I3781" s="6" t="str">
        <f>VLOOKUP($F$10:$F$4815,'Customer Info'!$A$1:$E$501,5,0)</f>
        <v>Perth</v>
      </c>
      <c r="J3781" s="2" t="s">
        <v>387</v>
      </c>
      <c r="K3781" s="7" t="str">
        <f>VLOOKUP($J:$J,'Product Details'!$B:$C,2,0)</f>
        <v>Office_Supplies</v>
      </c>
      <c r="L3781" s="7" t="str">
        <f>VLOOKUP($J:$J,'Product Details'!$B:$D,3,0)</f>
        <v>Fasteners</v>
      </c>
      <c r="M3781" s="7"/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597</v>
      </c>
      <c r="S3781" s="2">
        <v>30</v>
      </c>
      <c r="T3781" s="9">
        <f t="shared" si="292"/>
        <v>627</v>
      </c>
      <c r="U3781" s="9">
        <f t="shared" si="293"/>
        <v>99</v>
      </c>
      <c r="V3781" s="2" t="s">
        <v>34</v>
      </c>
      <c r="W3781" s="10">
        <f t="shared" si="294"/>
        <v>0.02</v>
      </c>
    </row>
    <row r="3782" spans="1:23" x14ac:dyDescent="0.25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VLOOKUP(F3782:F8587,'Customer Info'!A:B,2,0)</f>
        <v>Rob</v>
      </c>
      <c r="H3782" s="6" t="str">
        <f>VLOOKUP($F$10:$F$4815,'Customer Info'!$A$1:$C$501,3,0)</f>
        <v>Williams</v>
      </c>
      <c r="I3782" s="6" t="str">
        <f>VLOOKUP($F$10:$F$4815,'Customer Info'!$A$1:$E$501,5,0)</f>
        <v>Wodonga</v>
      </c>
      <c r="J3782" s="2" t="s">
        <v>425</v>
      </c>
      <c r="K3782" s="7" t="str">
        <f>VLOOKUP($J:$J,'Product Details'!$B:$C,2,0)</f>
        <v>Office_Supplies</v>
      </c>
      <c r="L3782" s="7" t="str">
        <f>VLOOKUP($J:$J,'Product Details'!$B:$D,3,0)</f>
        <v>Supplies</v>
      </c>
      <c r="M3782" s="7"/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35436</v>
      </c>
      <c r="S3782" s="2">
        <v>22</v>
      </c>
      <c r="T3782" s="9">
        <f t="shared" si="292"/>
        <v>35458</v>
      </c>
      <c r="U3782" s="9">
        <f t="shared" si="293"/>
        <v>3862</v>
      </c>
      <c r="V3782" s="2" t="s">
        <v>34</v>
      </c>
      <c r="W3782" s="10">
        <f t="shared" si="294"/>
        <v>7.0000000000000007E-2</v>
      </c>
    </row>
    <row r="3783" spans="1:23" x14ac:dyDescent="0.25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VLOOKUP(F3783:F8588,'Customer Info'!A:B,2,0)</f>
        <v>Deirdre</v>
      </c>
      <c r="H3783" s="6" t="str">
        <f>VLOOKUP($F$10:$F$4815,'Customer Info'!$A$1:$C$501,3,0)</f>
        <v>Greer</v>
      </c>
      <c r="I3783" s="6" t="str">
        <f>VLOOKUP($F$10:$F$4815,'Customer Info'!$A$1:$E$501,5,0)</f>
        <v>Bandung</v>
      </c>
      <c r="J3783" s="2" t="s">
        <v>383</v>
      </c>
      <c r="K3783" s="7" t="str">
        <f>VLOOKUP($J:$J,'Product Details'!$B:$C,2,0)</f>
        <v>Office_Supplies</v>
      </c>
      <c r="L3783" s="7" t="str">
        <f>VLOOKUP($J:$J,'Product Details'!$B:$D,3,0)</f>
        <v>Storage</v>
      </c>
      <c r="M3783" s="7"/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1453</v>
      </c>
      <c r="S3783" s="2">
        <v>76</v>
      </c>
      <c r="T3783" s="9">
        <f t="shared" si="292"/>
        <v>1529</v>
      </c>
      <c r="U3783" s="9">
        <f t="shared" si="293"/>
        <v>118</v>
      </c>
      <c r="V3783" s="2" t="s">
        <v>64</v>
      </c>
      <c r="W3783" s="10">
        <f t="shared" si="294"/>
        <v>0.02</v>
      </c>
    </row>
    <row r="3784" spans="1:23" x14ac:dyDescent="0.25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VLOOKUP(F3784:F8589,'Customer Info'!A:B,2,0)</f>
        <v>Brian</v>
      </c>
      <c r="H3784" s="6" t="str">
        <f>VLOOKUP($F$10:$F$4815,'Customer Info'!$A$1:$C$501,3,0)</f>
        <v>Dahlen</v>
      </c>
      <c r="I3784" s="6" t="str">
        <f>VLOOKUP($F$10:$F$4815,'Customer Info'!$A$1:$E$501,5,0)</f>
        <v>Shantou</v>
      </c>
      <c r="J3784" s="2" t="s">
        <v>342</v>
      </c>
      <c r="K3784" s="7" t="str">
        <f>VLOOKUP($J:$J,'Product Details'!$B:$C,2,0)</f>
        <v>Technology</v>
      </c>
      <c r="L3784" s="7" t="str">
        <f>VLOOKUP($J:$J,'Product Details'!$B:$D,3,0)</f>
        <v>Copiers</v>
      </c>
      <c r="M3784" s="7"/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18270</v>
      </c>
      <c r="S3784" s="2">
        <v>94</v>
      </c>
      <c r="T3784" s="9">
        <f t="shared" si="292"/>
        <v>18364</v>
      </c>
      <c r="U3784" s="9">
        <f t="shared" si="293"/>
        <v>2078</v>
      </c>
      <c r="V3784" s="2" t="s">
        <v>31</v>
      </c>
      <c r="W3784" s="10">
        <f t="shared" si="294"/>
        <v>0.05</v>
      </c>
    </row>
    <row r="3785" spans="1:23" x14ac:dyDescent="0.25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VLOOKUP(F3785:F8590,'Customer Info'!A:B,2,0)</f>
        <v>John</v>
      </c>
      <c r="H3785" s="6" t="str">
        <f>VLOOKUP($F$10:$F$4815,'Customer Info'!$A$1:$C$501,3,0)</f>
        <v>Huston</v>
      </c>
      <c r="I3785" s="6" t="str">
        <f>VLOOKUP($F$10:$F$4815,'Customer Info'!$A$1:$E$501,5,0)</f>
        <v>Jena</v>
      </c>
      <c r="J3785" s="2" t="s">
        <v>371</v>
      </c>
      <c r="K3785" s="7" t="str">
        <f>VLOOKUP($J:$J,'Product Details'!$B:$C,2,0)</f>
        <v>Furniture</v>
      </c>
      <c r="L3785" s="7" t="str">
        <f>VLOOKUP($J:$J,'Product Details'!$B:$D,3,0)</f>
        <v>Bookcases</v>
      </c>
      <c r="M3785" s="7"/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27918</v>
      </c>
      <c r="S3785" s="2">
        <v>51</v>
      </c>
      <c r="T3785" s="9">
        <f t="shared" si="292"/>
        <v>27969</v>
      </c>
      <c r="U3785" s="9">
        <f t="shared" si="293"/>
        <v>2586</v>
      </c>
      <c r="V3785" s="2" t="s">
        <v>34</v>
      </c>
      <c r="W3785" s="10">
        <f t="shared" si="294"/>
        <v>7.0000000000000007E-2</v>
      </c>
    </row>
    <row r="3786" spans="1:23" x14ac:dyDescent="0.25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VLOOKUP(F3786:F8591,'Customer Info'!A:B,2,0)</f>
        <v>Brooke</v>
      </c>
      <c r="H3786" s="6" t="str">
        <f>VLOOKUP($F$10:$F$4815,'Customer Info'!$A$1:$C$501,3,0)</f>
        <v>Gillingham</v>
      </c>
      <c r="I3786" s="6" t="str">
        <f>VLOOKUP($F$10:$F$4815,'Customer Info'!$A$1:$E$501,5,0)</f>
        <v>Sunbury</v>
      </c>
      <c r="J3786" s="2" t="s">
        <v>1168</v>
      </c>
      <c r="K3786" s="7" t="str">
        <f>VLOOKUP($J:$J,'Product Details'!$B:$C,2,0)</f>
        <v>Office_Supplies</v>
      </c>
      <c r="L3786" s="7" t="str">
        <f>VLOOKUP($J:$J,'Product Details'!$B:$D,3,0)</f>
        <v>Supplies</v>
      </c>
      <c r="M3786" s="7"/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3764</v>
      </c>
      <c r="S3786" s="2">
        <v>78</v>
      </c>
      <c r="T3786" s="9">
        <f t="shared" si="292"/>
        <v>3842</v>
      </c>
      <c r="U3786" s="9">
        <f t="shared" si="293"/>
        <v>258</v>
      </c>
      <c r="V3786" s="2" t="s">
        <v>64</v>
      </c>
      <c r="W3786" s="10">
        <f t="shared" si="294"/>
        <v>0.02</v>
      </c>
    </row>
    <row r="3787" spans="1:23" x14ac:dyDescent="0.25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VLOOKUP(F3787:F8592,'Customer Info'!A:B,2,0)</f>
        <v>Xylona</v>
      </c>
      <c r="H3787" s="6" t="str">
        <f>VLOOKUP($F$10:$F$4815,'Customer Info'!$A$1:$C$501,3,0)</f>
        <v>Preis</v>
      </c>
      <c r="I3787" s="6" t="str">
        <f>VLOOKUP($F$10:$F$4815,'Customer Info'!$A$1:$E$501,5,0)</f>
        <v>Qidong</v>
      </c>
      <c r="J3787" s="2" t="s">
        <v>54</v>
      </c>
      <c r="K3787" s="7" t="str">
        <f>VLOOKUP($J:$J,'Product Details'!$B:$C,2,0)</f>
        <v>Furniture</v>
      </c>
      <c r="L3787" s="7" t="str">
        <f>VLOOKUP($J:$J,'Product Details'!$B:$D,3,0)</f>
        <v>Tables</v>
      </c>
      <c r="M3787" s="7"/>
      <c r="N3787" s="2">
        <v>2958</v>
      </c>
      <c r="O3787" s="2">
        <v>2743</v>
      </c>
      <c r="P3787" s="2">
        <v>2</v>
      </c>
      <c r="Q3787" s="8">
        <f t="shared" ref="Q3787:Q3850" si="295">O3787*P3787</f>
        <v>5486</v>
      </c>
      <c r="R3787" s="8">
        <f t="shared" ref="R3787:R3850" si="296">N3787*P3787</f>
        <v>5916</v>
      </c>
      <c r="S3787" s="2">
        <v>47</v>
      </c>
      <c r="T3787" s="9">
        <f t="shared" ref="T3787:T3850" si="297">R3787+S3787</f>
        <v>5963</v>
      </c>
      <c r="U3787" s="9">
        <f t="shared" ref="U3787:U3850" si="298">T3787-Q3787</f>
        <v>477</v>
      </c>
      <c r="V3787" s="2" t="s">
        <v>64</v>
      </c>
      <c r="W3787" s="10">
        <f t="shared" ref="W3787:W3850" si="299">VLOOKUP(T:T,$X$1:$Y$7, 2, TRUE)</f>
        <v>0.05</v>
      </c>
    </row>
    <row r="3788" spans="1:23" x14ac:dyDescent="0.25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VLOOKUP(F3788:F8593,'Customer Info'!A:B,2,0)</f>
        <v>Shirley</v>
      </c>
      <c r="H3788" s="6" t="str">
        <f>VLOOKUP($F$10:$F$4815,'Customer Info'!$A$1:$C$501,3,0)</f>
        <v>Schmidt</v>
      </c>
      <c r="I3788" s="6" t="str">
        <f>VLOOKUP($F$10:$F$4815,'Customer Info'!$A$1:$E$501,5,0)</f>
        <v>Bijapur</v>
      </c>
      <c r="J3788" s="2" t="s">
        <v>284</v>
      </c>
      <c r="K3788" s="7" t="str">
        <f>VLOOKUP($J:$J,'Product Details'!$B:$C,2,0)</f>
        <v>Furniture</v>
      </c>
      <c r="L3788" s="7" t="str">
        <f>VLOOKUP($J:$J,'Product Details'!$B:$D,3,0)</f>
        <v>Chairs</v>
      </c>
      <c r="M3788" s="7"/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">
        <v>93</v>
      </c>
      <c r="T3788" s="9">
        <f t="shared" si="297"/>
        <v>35649</v>
      </c>
      <c r="U3788" s="9">
        <f t="shared" si="298"/>
        <v>1773</v>
      </c>
      <c r="V3788" s="2" t="s">
        <v>34</v>
      </c>
      <c r="W3788" s="10">
        <f t="shared" si="299"/>
        <v>7.0000000000000007E-2</v>
      </c>
    </row>
    <row r="3789" spans="1:23" x14ac:dyDescent="0.25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VLOOKUP(F3789:F8594,'Customer Info'!A:B,2,0)</f>
        <v>Kelly</v>
      </c>
      <c r="H3789" s="6" t="str">
        <f>VLOOKUP($F$10:$F$4815,'Customer Info'!$A$1:$C$501,3,0)</f>
        <v>Collister</v>
      </c>
      <c r="I3789" s="6" t="str">
        <f>VLOOKUP($F$10:$F$4815,'Customer Info'!$A$1:$E$501,5,0)</f>
        <v>Tangshan</v>
      </c>
      <c r="J3789" s="2" t="s">
        <v>349</v>
      </c>
      <c r="K3789" s="7" t="str">
        <f>VLOOKUP($J:$J,'Product Details'!$B:$C,2,0)</f>
        <v>Furniture</v>
      </c>
      <c r="L3789" s="7" t="str">
        <f>VLOOKUP($J:$J,'Product Details'!$B:$D,3,0)</f>
        <v>Furnishings</v>
      </c>
      <c r="M3789" s="7"/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">
        <v>22</v>
      </c>
      <c r="T3789" s="9">
        <f t="shared" si="297"/>
        <v>3174</v>
      </c>
      <c r="U3789" s="9">
        <f t="shared" si="298"/>
        <v>112</v>
      </c>
      <c r="V3789" s="2" t="s">
        <v>34</v>
      </c>
      <c r="W3789" s="10">
        <f t="shared" si="299"/>
        <v>0.02</v>
      </c>
    </row>
    <row r="3790" spans="1:23" x14ac:dyDescent="0.25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VLOOKUP(F3790:F8595,'Customer Info'!A:B,2,0)</f>
        <v>Resi</v>
      </c>
      <c r="H3790" s="6" t="str">
        <f>VLOOKUP($F$10:$F$4815,'Customer Info'!$A$1:$C$501,3,0)</f>
        <v>Pšlking</v>
      </c>
      <c r="I3790" s="6" t="str">
        <f>VLOOKUP($F$10:$F$4815,'Customer Info'!$A$1:$E$501,5,0)</f>
        <v>Gelsenkirchen</v>
      </c>
      <c r="J3790" s="2" t="s">
        <v>302</v>
      </c>
      <c r="K3790" s="7" t="str">
        <f>VLOOKUP($J:$J,'Product Details'!$B:$C,2,0)</f>
        <v>Technology</v>
      </c>
      <c r="L3790" s="7" t="str">
        <f>VLOOKUP($J:$J,'Product Details'!$B:$D,3,0)</f>
        <v>Machines</v>
      </c>
      <c r="M3790" s="7"/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">
        <v>30</v>
      </c>
      <c r="T3790" s="9">
        <f t="shared" si="297"/>
        <v>368</v>
      </c>
      <c r="U3790" s="9">
        <f t="shared" si="298"/>
        <v>60</v>
      </c>
      <c r="V3790" s="2" t="s">
        <v>34</v>
      </c>
      <c r="W3790" s="10">
        <f t="shared" si="299"/>
        <v>0.02</v>
      </c>
    </row>
    <row r="3791" spans="1:23" x14ac:dyDescent="0.25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VLOOKUP(F3791:F8596,'Customer Info'!A:B,2,0)</f>
        <v>Emily</v>
      </c>
      <c r="H3791" s="6" t="str">
        <f>VLOOKUP($F$10:$F$4815,'Customer Info'!$A$1:$C$501,3,0)</f>
        <v>Grady</v>
      </c>
      <c r="I3791" s="6" t="str">
        <f>VLOOKUP($F$10:$F$4815,'Customer Info'!$A$1:$E$501,5,0)</f>
        <v>Pimpri</v>
      </c>
      <c r="J3791" s="2" t="s">
        <v>230</v>
      </c>
      <c r="K3791" s="7" t="str">
        <f>VLOOKUP($J:$J,'Product Details'!$B:$C,2,0)</f>
        <v>Office_Supplies</v>
      </c>
      <c r="L3791" s="7" t="str">
        <f>VLOOKUP($J:$J,'Product Details'!$B:$D,3,0)</f>
        <v>Paper</v>
      </c>
      <c r="M3791" s="7"/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">
        <v>30</v>
      </c>
      <c r="T3791" s="9">
        <f t="shared" si="297"/>
        <v>411</v>
      </c>
      <c r="U3791" s="9">
        <f t="shared" si="298"/>
        <v>63</v>
      </c>
      <c r="V3791" s="2" t="s">
        <v>34</v>
      </c>
      <c r="W3791" s="10">
        <f t="shared" si="299"/>
        <v>0.02</v>
      </c>
    </row>
    <row r="3792" spans="1:23" x14ac:dyDescent="0.25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VLOOKUP(F3792:F8597,'Customer Info'!A:B,2,0)</f>
        <v>Sally</v>
      </c>
      <c r="H3792" s="6" t="str">
        <f>VLOOKUP($F$10:$F$4815,'Customer Info'!$A$1:$C$501,3,0)</f>
        <v>Knutson</v>
      </c>
      <c r="I3792" s="6" t="str">
        <f>VLOOKUP($F$10:$F$4815,'Customer Info'!$A$1:$E$501,5,0)</f>
        <v>CastropRauxel</v>
      </c>
      <c r="J3792" s="2" t="s">
        <v>335</v>
      </c>
      <c r="K3792" s="7" t="str">
        <f>VLOOKUP($J:$J,'Product Details'!$B:$C,2,0)</f>
        <v>Office_Supplies</v>
      </c>
      <c r="L3792" s="7" t="str">
        <f>VLOOKUP($J:$J,'Product Details'!$B:$D,3,0)</f>
        <v>Paper</v>
      </c>
      <c r="M3792" s="7"/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">
        <v>63</v>
      </c>
      <c r="T3792" s="9">
        <f t="shared" si="297"/>
        <v>12799</v>
      </c>
      <c r="U3792" s="9">
        <f t="shared" si="298"/>
        <v>1011</v>
      </c>
      <c r="V3792" s="2" t="s">
        <v>72</v>
      </c>
      <c r="W3792" s="10">
        <f t="shared" si="299"/>
        <v>0.05</v>
      </c>
    </row>
    <row r="3793" spans="1:23" x14ac:dyDescent="0.25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VLOOKUP(F3793:F8598,'Customer Info'!A:B,2,0)</f>
        <v>Harold</v>
      </c>
      <c r="H3793" s="6" t="str">
        <f>VLOOKUP($F$10:$F$4815,'Customer Info'!$A$1:$C$501,3,0)</f>
        <v>Dahlen</v>
      </c>
      <c r="I3793" s="6" t="str">
        <f>VLOOKUP($F$10:$F$4815,'Customer Info'!$A$1:$E$501,5,0)</f>
        <v>Melbourne</v>
      </c>
      <c r="J3793" s="2" t="s">
        <v>78</v>
      </c>
      <c r="K3793" s="7" t="str">
        <f>VLOOKUP($J:$J,'Product Details'!$B:$C,2,0)</f>
        <v>Office_Supplies</v>
      </c>
      <c r="L3793" s="7" t="str">
        <f>VLOOKUP($J:$J,'Product Details'!$B:$D,3,0)</f>
        <v>Supplies</v>
      </c>
      <c r="M3793" s="7"/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">
        <v>30</v>
      </c>
      <c r="T3793" s="9">
        <f t="shared" si="297"/>
        <v>447</v>
      </c>
      <c r="U3793" s="9">
        <f t="shared" si="298"/>
        <v>48</v>
      </c>
      <c r="V3793" s="2" t="s">
        <v>34</v>
      </c>
      <c r="W3793" s="10">
        <f t="shared" si="299"/>
        <v>0.02</v>
      </c>
    </row>
    <row r="3794" spans="1:23" x14ac:dyDescent="0.25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VLOOKUP(F3794:F8599,'Customer Info'!A:B,2,0)</f>
        <v>Philisse</v>
      </c>
      <c r="H3794" s="6" t="str">
        <f>VLOOKUP($F$10:$F$4815,'Customer Info'!$A$1:$C$501,3,0)</f>
        <v>Overcash</v>
      </c>
      <c r="I3794" s="6" t="str">
        <f>VLOOKUP($F$10:$F$4815,'Customer Info'!$A$1:$E$501,5,0)</f>
        <v>Devonport</v>
      </c>
      <c r="J3794" s="2" t="s">
        <v>100</v>
      </c>
      <c r="K3794" s="7" t="str">
        <f>VLOOKUP($J:$J,'Product Details'!$B:$C,2,0)</f>
        <v>Office_Supplies</v>
      </c>
      <c r="L3794" s="7" t="str">
        <f>VLOOKUP($J:$J,'Product Details'!$B:$D,3,0)</f>
        <v>Art</v>
      </c>
      <c r="M3794" s="7"/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">
        <v>98</v>
      </c>
      <c r="T3794" s="9">
        <f t="shared" si="297"/>
        <v>156478</v>
      </c>
      <c r="U3794" s="9">
        <f t="shared" si="298"/>
        <v>14414</v>
      </c>
      <c r="V3794" s="2" t="s">
        <v>34</v>
      </c>
      <c r="W3794" s="10">
        <f t="shared" si="299"/>
        <v>0.12</v>
      </c>
    </row>
    <row r="3795" spans="1:23" x14ac:dyDescent="0.25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VLOOKUP(F3795:F8600,'Customer Info'!A:B,2,0)</f>
        <v>Brooke</v>
      </c>
      <c r="H3795" s="6" t="str">
        <f>VLOOKUP($F$10:$F$4815,'Customer Info'!$A$1:$C$501,3,0)</f>
        <v>Gillingham</v>
      </c>
      <c r="I3795" s="6" t="str">
        <f>VLOOKUP($F$10:$F$4815,'Customer Info'!$A$1:$E$501,5,0)</f>
        <v>Weimar</v>
      </c>
      <c r="J3795" s="2" t="s">
        <v>119</v>
      </c>
      <c r="K3795" s="7" t="str">
        <f>VLOOKUP($J:$J,'Product Details'!$B:$C,2,0)</f>
        <v>Furniture</v>
      </c>
      <c r="L3795" s="7" t="str">
        <f>VLOOKUP($J:$J,'Product Details'!$B:$D,3,0)</f>
        <v>Furnishings</v>
      </c>
      <c r="M3795" s="7"/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">
        <v>95</v>
      </c>
      <c r="T3795" s="9">
        <f t="shared" si="297"/>
        <v>17873</v>
      </c>
      <c r="U3795" s="9">
        <f t="shared" si="298"/>
        <v>935</v>
      </c>
      <c r="V3795" s="2" t="s">
        <v>34</v>
      </c>
      <c r="W3795" s="10">
        <f t="shared" si="299"/>
        <v>0.05</v>
      </c>
    </row>
    <row r="3796" spans="1:23" x14ac:dyDescent="0.25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VLOOKUP(F3796:F8601,'Customer Info'!A:B,2,0)</f>
        <v>Sarah</v>
      </c>
      <c r="H3796" s="6" t="str">
        <f>VLOOKUP($F$10:$F$4815,'Customer Info'!$A$1:$C$501,3,0)</f>
        <v>Foster</v>
      </c>
      <c r="I3796" s="6" t="str">
        <f>VLOOKUP($F$10:$F$4815,'Customer Info'!$A$1:$E$501,5,0)</f>
        <v>Harbin</v>
      </c>
      <c r="J3796" s="2" t="s">
        <v>235</v>
      </c>
      <c r="K3796" s="7" t="str">
        <f>VLOOKUP($J:$J,'Product Details'!$B:$C,2,0)</f>
        <v>Furniture</v>
      </c>
      <c r="L3796" s="7" t="str">
        <f>VLOOKUP($J:$J,'Product Details'!$B:$D,3,0)</f>
        <v>Chairs</v>
      </c>
      <c r="M3796" s="7"/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">
        <v>97</v>
      </c>
      <c r="T3796" s="9">
        <f t="shared" si="297"/>
        <v>7687</v>
      </c>
      <c r="U3796" s="9">
        <f t="shared" si="298"/>
        <v>727</v>
      </c>
      <c r="V3796" s="2" t="s">
        <v>34</v>
      </c>
      <c r="W3796" s="10">
        <f t="shared" si="299"/>
        <v>0.05</v>
      </c>
    </row>
    <row r="3797" spans="1:23" x14ac:dyDescent="0.25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VLOOKUP(F3797:F8602,'Customer Info'!A:B,2,0)</f>
        <v>Tracy</v>
      </c>
      <c r="H3797" s="6" t="str">
        <f>VLOOKUP($F$10:$F$4815,'Customer Info'!$A$1:$C$501,3,0)</f>
        <v>Blumstein</v>
      </c>
      <c r="I3797" s="6" t="str">
        <f>VLOOKUP($F$10:$F$4815,'Customer Info'!$A$1:$E$501,5,0)</f>
        <v>Guangzhou</v>
      </c>
      <c r="J3797" s="2" t="s">
        <v>274</v>
      </c>
      <c r="K3797" s="7" t="str">
        <f>VLOOKUP($J:$J,'Product Details'!$B:$C,2,0)</f>
        <v>Furniture</v>
      </c>
      <c r="L3797" s="7" t="str">
        <f>VLOOKUP($J:$J,'Product Details'!$B:$D,3,0)</f>
        <v>Tables</v>
      </c>
      <c r="M3797" s="7"/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">
        <v>10</v>
      </c>
      <c r="T3797" s="9">
        <f t="shared" si="297"/>
        <v>415</v>
      </c>
      <c r="U3797" s="9">
        <f t="shared" si="298"/>
        <v>30</v>
      </c>
      <c r="V3797" s="2" t="s">
        <v>34</v>
      </c>
      <c r="W3797" s="10">
        <f t="shared" si="299"/>
        <v>0.02</v>
      </c>
    </row>
    <row r="3798" spans="1:23" x14ac:dyDescent="0.25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VLOOKUP(F3798:F8603,'Customer Info'!A:B,2,0)</f>
        <v>Ralph</v>
      </c>
      <c r="H3798" s="6" t="str">
        <f>VLOOKUP($F$10:$F$4815,'Customer Info'!$A$1:$C$501,3,0)</f>
        <v>Arnett</v>
      </c>
      <c r="I3798" s="6" t="str">
        <f>VLOOKUP($F$10:$F$4815,'Customer Info'!$A$1:$E$501,5,0)</f>
        <v>Jhansi</v>
      </c>
      <c r="J3798" s="2" t="s">
        <v>698</v>
      </c>
      <c r="K3798" s="7" t="str">
        <f>VLOOKUP($J:$J,'Product Details'!$B:$C,2,0)</f>
        <v>Furniture</v>
      </c>
      <c r="L3798" s="7" t="str">
        <f>VLOOKUP($J:$J,'Product Details'!$B:$D,3,0)</f>
        <v>Chairs</v>
      </c>
      <c r="M3798" s="7"/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">
        <v>95</v>
      </c>
      <c r="T3798" s="9">
        <f t="shared" si="297"/>
        <v>13823</v>
      </c>
      <c r="U3798" s="9">
        <f t="shared" si="298"/>
        <v>489</v>
      </c>
      <c r="V3798" s="2" t="s">
        <v>34</v>
      </c>
      <c r="W3798" s="10">
        <f t="shared" si="299"/>
        <v>0.05</v>
      </c>
    </row>
    <row r="3799" spans="1:23" x14ac:dyDescent="0.25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VLOOKUP(F3799:F8604,'Customer Info'!A:B,2,0)</f>
        <v>Claire</v>
      </c>
      <c r="H3799" s="6" t="str">
        <f>VLOOKUP($F$10:$F$4815,'Customer Info'!$A$1:$C$501,3,0)</f>
        <v>Gute</v>
      </c>
      <c r="I3799" s="6" t="str">
        <f>VLOOKUP($F$10:$F$4815,'Customer Info'!$A$1:$E$501,5,0)</f>
        <v>Worms</v>
      </c>
      <c r="J3799" s="2" t="s">
        <v>274</v>
      </c>
      <c r="K3799" s="7" t="str">
        <f>VLOOKUP($J:$J,'Product Details'!$B:$C,2,0)</f>
        <v>Furniture</v>
      </c>
      <c r="L3799" s="7" t="str">
        <f>VLOOKUP($J:$J,'Product Details'!$B:$D,3,0)</f>
        <v>Tables</v>
      </c>
      <c r="M3799" s="7"/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">
        <v>83</v>
      </c>
      <c r="T3799" s="9">
        <f t="shared" si="297"/>
        <v>6743</v>
      </c>
      <c r="U3799" s="9">
        <f t="shared" si="298"/>
        <v>698</v>
      </c>
      <c r="V3799" s="2" t="s">
        <v>31</v>
      </c>
      <c r="W3799" s="10">
        <f t="shared" si="299"/>
        <v>0.05</v>
      </c>
    </row>
    <row r="3800" spans="1:23" x14ac:dyDescent="0.25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VLOOKUP(F3800:F8605,'Customer Info'!A:B,2,0)</f>
        <v>Rick</v>
      </c>
      <c r="H3800" s="6" t="str">
        <f>VLOOKUP($F$10:$F$4815,'Customer Info'!$A$1:$C$501,3,0)</f>
        <v>Reed</v>
      </c>
      <c r="I3800" s="6" t="str">
        <f>VLOOKUP($F$10:$F$4815,'Customer Info'!$A$1:$E$501,5,0)</f>
        <v>Lucknow</v>
      </c>
      <c r="J3800" s="2" t="s">
        <v>263</v>
      </c>
      <c r="K3800" s="7" t="str">
        <f>VLOOKUP($J:$J,'Product Details'!$B:$C,2,0)</f>
        <v>Furniture</v>
      </c>
      <c r="L3800" s="7" t="str">
        <f>VLOOKUP($J:$J,'Product Details'!$B:$D,3,0)</f>
        <v>Chairs</v>
      </c>
      <c r="M3800" s="7"/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">
        <v>72</v>
      </c>
      <c r="T3800" s="9">
        <f t="shared" si="297"/>
        <v>2106</v>
      </c>
      <c r="U3800" s="9">
        <f t="shared" si="298"/>
        <v>206</v>
      </c>
      <c r="V3800" s="2" t="s">
        <v>34</v>
      </c>
      <c r="W3800" s="10">
        <f t="shared" si="299"/>
        <v>0.02</v>
      </c>
    </row>
    <row r="3801" spans="1:23" x14ac:dyDescent="0.25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VLOOKUP(F3801:F8606,'Customer Info'!A:B,2,0)</f>
        <v>Darren</v>
      </c>
      <c r="H3801" s="6" t="str">
        <f>VLOOKUP($F$10:$F$4815,'Customer Info'!$A$1:$C$501,3,0)</f>
        <v>Koutras</v>
      </c>
      <c r="I3801" s="6" t="str">
        <f>VLOOKUP($F$10:$F$4815,'Customer Info'!$A$1:$E$501,5,0)</f>
        <v>Pune</v>
      </c>
      <c r="J3801" s="2" t="s">
        <v>326</v>
      </c>
      <c r="K3801" s="7" t="str">
        <f>VLOOKUP($J:$J,'Product Details'!$B:$C,2,0)</f>
        <v>Technology</v>
      </c>
      <c r="L3801" s="7" t="str">
        <f>VLOOKUP($J:$J,'Product Details'!$B:$D,3,0)</f>
        <v>Copiers</v>
      </c>
      <c r="M3801" s="7"/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">
        <v>77</v>
      </c>
      <c r="T3801" s="9">
        <f t="shared" si="297"/>
        <v>1610</v>
      </c>
      <c r="U3801" s="9">
        <f t="shared" si="298"/>
        <v>179</v>
      </c>
      <c r="V3801" s="2" t="s">
        <v>34</v>
      </c>
      <c r="W3801" s="10">
        <f t="shared" si="299"/>
        <v>0.02</v>
      </c>
    </row>
    <row r="3802" spans="1:23" x14ac:dyDescent="0.25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VLOOKUP(F3802:F8607,'Customer Info'!A:B,2,0)</f>
        <v>Rick</v>
      </c>
      <c r="H3802" s="6" t="str">
        <f>VLOOKUP($F$10:$F$4815,'Customer Info'!$A$1:$C$501,3,0)</f>
        <v>Reed</v>
      </c>
      <c r="I3802" s="6" t="str">
        <f>VLOOKUP($F$10:$F$4815,'Customer Info'!$A$1:$E$501,5,0)</f>
        <v>Lucknow</v>
      </c>
      <c r="J3802" s="2" t="s">
        <v>87</v>
      </c>
      <c r="K3802" s="7" t="str">
        <f>VLOOKUP($J:$J,'Product Details'!$B:$C,2,0)</f>
        <v>Office_Supplies</v>
      </c>
      <c r="L3802" s="7" t="str">
        <f>VLOOKUP($J:$J,'Product Details'!$B:$D,3,0)</f>
        <v>Storage</v>
      </c>
      <c r="M3802" s="7"/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">
        <v>30</v>
      </c>
      <c r="T3802" s="9">
        <f t="shared" si="297"/>
        <v>537</v>
      </c>
      <c r="U3802" s="9">
        <f t="shared" si="298"/>
        <v>75</v>
      </c>
      <c r="V3802" s="2" t="s">
        <v>34</v>
      </c>
      <c r="W3802" s="10">
        <f t="shared" si="299"/>
        <v>0.02</v>
      </c>
    </row>
    <row r="3803" spans="1:23" x14ac:dyDescent="0.25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VLOOKUP(F3803:F8608,'Customer Info'!A:B,2,0)</f>
        <v>Brad</v>
      </c>
      <c r="H3803" s="6" t="str">
        <f>VLOOKUP($F$10:$F$4815,'Customer Info'!$A$1:$C$501,3,0)</f>
        <v>Thomas</v>
      </c>
      <c r="I3803" s="6" t="str">
        <f>VLOOKUP($F$10:$F$4815,'Customer Info'!$A$1:$E$501,5,0)</f>
        <v>Udaipur</v>
      </c>
      <c r="J3803" s="2" t="s">
        <v>479</v>
      </c>
      <c r="K3803" s="7" t="str">
        <f>VLOOKUP($J:$J,'Product Details'!$B:$C,2,0)</f>
        <v>Furniture</v>
      </c>
      <c r="L3803" s="7" t="str">
        <f>VLOOKUP($J:$J,'Product Details'!$B:$D,3,0)</f>
        <v>Chairs</v>
      </c>
      <c r="M3803" s="7"/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2225</v>
      </c>
      <c r="S3803" s="2">
        <v>20</v>
      </c>
      <c r="T3803" s="9">
        <f t="shared" si="297"/>
        <v>2245</v>
      </c>
      <c r="U3803" s="9">
        <f t="shared" si="298"/>
        <v>170</v>
      </c>
      <c r="V3803" s="2" t="s">
        <v>64</v>
      </c>
      <c r="W3803" s="10">
        <f t="shared" si="299"/>
        <v>0.02</v>
      </c>
    </row>
    <row r="3804" spans="1:23" x14ac:dyDescent="0.25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VLOOKUP(F3804:F8609,'Customer Info'!A:B,2,0)</f>
        <v>Logan</v>
      </c>
      <c r="H3804" s="6" t="str">
        <f>VLOOKUP($F$10:$F$4815,'Customer Info'!$A$1:$C$501,3,0)</f>
        <v>Currie</v>
      </c>
      <c r="I3804" s="6" t="str">
        <f>VLOOKUP($F$10:$F$4815,'Customer Info'!$A$1:$E$501,5,0)</f>
        <v>Amravati</v>
      </c>
      <c r="J3804" s="2" t="s">
        <v>238</v>
      </c>
      <c r="K3804" s="7" t="str">
        <f>VLOOKUP($J:$J,'Product Details'!$B:$C,2,0)</f>
        <v>Furniture</v>
      </c>
      <c r="L3804" s="7" t="str">
        <f>VLOOKUP($J:$J,'Product Details'!$B:$D,3,0)</f>
        <v>Furnishings</v>
      </c>
      <c r="M3804" s="7"/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370</v>
      </c>
      <c r="S3804" s="2">
        <v>30</v>
      </c>
      <c r="T3804" s="9">
        <f t="shared" si="297"/>
        <v>400</v>
      </c>
      <c r="U3804" s="9">
        <f t="shared" si="298"/>
        <v>58</v>
      </c>
      <c r="V3804" s="2" t="s">
        <v>64</v>
      </c>
      <c r="W3804" s="10">
        <f t="shared" si="299"/>
        <v>0.02</v>
      </c>
    </row>
    <row r="3805" spans="1:23" x14ac:dyDescent="0.25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VLOOKUP(F3805:F8610,'Customer Info'!A:B,2,0)</f>
        <v>Helen</v>
      </c>
      <c r="H3805" s="6" t="str">
        <f>VLOOKUP($F$10:$F$4815,'Customer Info'!$A$1:$C$501,3,0)</f>
        <v>Abelman</v>
      </c>
      <c r="I3805" s="6" t="str">
        <f>VLOOKUP($F$10:$F$4815,'Customer Info'!$A$1:$E$501,5,0)</f>
        <v>Munich</v>
      </c>
      <c r="J3805" s="2" t="s">
        <v>335</v>
      </c>
      <c r="K3805" s="7" t="str">
        <f>VLOOKUP($J:$J,'Product Details'!$B:$C,2,0)</f>
        <v>Office_Supplies</v>
      </c>
      <c r="L3805" s="7" t="str">
        <f>VLOOKUP($J:$J,'Product Details'!$B:$D,3,0)</f>
        <v>Paper</v>
      </c>
      <c r="M3805" s="7"/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3236</v>
      </c>
      <c r="S3805" s="2">
        <v>93</v>
      </c>
      <c r="T3805" s="9">
        <f t="shared" si="297"/>
        <v>3329</v>
      </c>
      <c r="U3805" s="9">
        <f t="shared" si="298"/>
        <v>249</v>
      </c>
      <c r="V3805" s="2" t="s">
        <v>34</v>
      </c>
      <c r="W3805" s="10">
        <f t="shared" si="299"/>
        <v>0.02</v>
      </c>
    </row>
    <row r="3806" spans="1:23" x14ac:dyDescent="0.25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VLOOKUP(F3806:F8611,'Customer Info'!A:B,2,0)</f>
        <v>Brendan</v>
      </c>
      <c r="H3806" s="6" t="str">
        <f>VLOOKUP($F$10:$F$4815,'Customer Info'!$A$1:$C$501,3,0)</f>
        <v>Dodson</v>
      </c>
      <c r="I3806" s="6" t="str">
        <f>VLOOKUP($F$10:$F$4815,'Customer Info'!$A$1:$E$501,5,0)</f>
        <v>Adelaide</v>
      </c>
      <c r="J3806" s="2" t="s">
        <v>320</v>
      </c>
      <c r="K3806" s="7" t="str">
        <f>VLOOKUP($J:$J,'Product Details'!$B:$C,2,0)</f>
        <v>Technology</v>
      </c>
      <c r="L3806" s="7" t="str">
        <f>VLOOKUP($J:$J,'Product Details'!$B:$D,3,0)</f>
        <v>Accessories</v>
      </c>
      <c r="M3806" s="7"/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4500</v>
      </c>
      <c r="S3806" s="2">
        <v>88</v>
      </c>
      <c r="T3806" s="9">
        <f t="shared" si="297"/>
        <v>4588</v>
      </c>
      <c r="U3806" s="9">
        <f t="shared" si="298"/>
        <v>174</v>
      </c>
      <c r="V3806" s="2" t="s">
        <v>34</v>
      </c>
      <c r="W3806" s="10">
        <f t="shared" si="299"/>
        <v>0.02</v>
      </c>
    </row>
    <row r="3807" spans="1:23" x14ac:dyDescent="0.25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VLOOKUP(F3807:F8612,'Customer Info'!A:B,2,0)</f>
        <v>Ivan</v>
      </c>
      <c r="H3807" s="6" t="str">
        <f>VLOOKUP($F$10:$F$4815,'Customer Info'!$A$1:$C$501,3,0)</f>
        <v>Gibson</v>
      </c>
      <c r="I3807" s="6" t="str">
        <f>VLOOKUP($F$10:$F$4815,'Customer Info'!$A$1:$E$501,5,0)</f>
        <v>Perth</v>
      </c>
      <c r="J3807" s="2" t="s">
        <v>399</v>
      </c>
      <c r="K3807" s="7" t="str">
        <f>VLOOKUP($J:$J,'Product Details'!$B:$C,2,0)</f>
        <v>Office_Supplies</v>
      </c>
      <c r="L3807" s="7" t="str">
        <f>VLOOKUP($J:$J,'Product Details'!$B:$D,3,0)</f>
        <v>Art</v>
      </c>
      <c r="M3807" s="7"/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1864</v>
      </c>
      <c r="S3807" s="2">
        <v>74</v>
      </c>
      <c r="T3807" s="9">
        <f t="shared" si="297"/>
        <v>1938</v>
      </c>
      <c r="U3807" s="9">
        <f t="shared" si="298"/>
        <v>262</v>
      </c>
      <c r="V3807" s="2" t="s">
        <v>34</v>
      </c>
      <c r="W3807" s="10">
        <f t="shared" si="299"/>
        <v>0.02</v>
      </c>
    </row>
    <row r="3808" spans="1:23" x14ac:dyDescent="0.25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VLOOKUP(F3808:F8613,'Customer Info'!A:B,2,0)</f>
        <v>Darren</v>
      </c>
      <c r="H3808" s="6" t="str">
        <f>VLOOKUP($F$10:$F$4815,'Customer Info'!$A$1:$C$501,3,0)</f>
        <v>Budd</v>
      </c>
      <c r="I3808" s="6" t="str">
        <f>VLOOKUP($F$10:$F$4815,'Customer Info'!$A$1:$E$501,5,0)</f>
        <v>Jakarta</v>
      </c>
      <c r="J3808" s="2" t="s">
        <v>351</v>
      </c>
      <c r="K3808" s="7" t="str">
        <f>VLOOKUP($J:$J,'Product Details'!$B:$C,2,0)</f>
        <v>Furniture</v>
      </c>
      <c r="L3808" s="7" t="str">
        <f>VLOOKUP($J:$J,'Product Details'!$B:$D,3,0)</f>
        <v>Tables</v>
      </c>
      <c r="M3808" s="7"/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6585</v>
      </c>
      <c r="S3808" s="2">
        <v>40</v>
      </c>
      <c r="T3808" s="9">
        <f t="shared" si="297"/>
        <v>6625</v>
      </c>
      <c r="U3808" s="9">
        <f t="shared" si="298"/>
        <v>520</v>
      </c>
      <c r="V3808" s="2" t="s">
        <v>34</v>
      </c>
      <c r="W3808" s="10">
        <f t="shared" si="299"/>
        <v>0.05</v>
      </c>
    </row>
    <row r="3809" spans="1:23" x14ac:dyDescent="0.25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VLOOKUP(F3809:F8614,'Customer Info'!A:B,2,0)</f>
        <v>Melanie</v>
      </c>
      <c r="H3809" s="6" t="str">
        <f>VLOOKUP($F$10:$F$4815,'Customer Info'!$A$1:$C$501,3,0)</f>
        <v>Seite</v>
      </c>
      <c r="I3809" s="6" t="str">
        <f>VLOOKUP($F$10:$F$4815,'Customer Info'!$A$1:$E$501,5,0)</f>
        <v>Xining</v>
      </c>
      <c r="J3809" s="2" t="s">
        <v>415</v>
      </c>
      <c r="K3809" s="7" t="str">
        <f>VLOOKUP($J:$J,'Product Details'!$B:$C,2,0)</f>
        <v>Furniture</v>
      </c>
      <c r="L3809" s="7" t="str">
        <f>VLOOKUP($J:$J,'Product Details'!$B:$D,3,0)</f>
        <v>Furnishings</v>
      </c>
      <c r="M3809" s="7"/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1752</v>
      </c>
      <c r="S3809" s="2">
        <v>71</v>
      </c>
      <c r="T3809" s="9">
        <f t="shared" si="297"/>
        <v>1823</v>
      </c>
      <c r="U3809" s="9">
        <f t="shared" si="298"/>
        <v>247</v>
      </c>
      <c r="V3809" s="2" t="s">
        <v>34</v>
      </c>
      <c r="W3809" s="10">
        <f t="shared" si="299"/>
        <v>0.02</v>
      </c>
    </row>
    <row r="3810" spans="1:23" x14ac:dyDescent="0.25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VLOOKUP(F3810:F8615,'Customer Info'!A:B,2,0)</f>
        <v>Mike</v>
      </c>
      <c r="H3810" s="6" t="str">
        <f>VLOOKUP($F$10:$F$4815,'Customer Info'!$A$1:$C$501,3,0)</f>
        <v>Pelletier</v>
      </c>
      <c r="I3810" s="6" t="str">
        <f>VLOOKUP($F$10:$F$4815,'Customer Info'!$A$1:$E$501,5,0)</f>
        <v>Gorakhpur</v>
      </c>
      <c r="J3810" s="2" t="s">
        <v>314</v>
      </c>
      <c r="K3810" s="7" t="str">
        <f>VLOOKUP($J:$J,'Product Details'!$B:$C,2,0)</f>
        <v>Technology</v>
      </c>
      <c r="L3810" s="7" t="str">
        <f>VLOOKUP($J:$J,'Product Details'!$B:$D,3,0)</f>
        <v>Copiers</v>
      </c>
      <c r="M3810" s="7"/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338</v>
      </c>
      <c r="S3810" s="2">
        <v>30</v>
      </c>
      <c r="T3810" s="9">
        <f t="shared" si="297"/>
        <v>368</v>
      </c>
      <c r="U3810" s="9">
        <f t="shared" si="298"/>
        <v>48</v>
      </c>
      <c r="V3810" s="2" t="s">
        <v>34</v>
      </c>
      <c r="W3810" s="10">
        <f t="shared" si="299"/>
        <v>0.02</v>
      </c>
    </row>
    <row r="3811" spans="1:23" x14ac:dyDescent="0.25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VLOOKUP(F3811:F8616,'Customer Info'!A:B,2,0)</f>
        <v>Pamela</v>
      </c>
      <c r="H3811" s="6" t="str">
        <f>VLOOKUP($F$10:$F$4815,'Customer Info'!$A$1:$C$501,3,0)</f>
        <v>Stobb</v>
      </c>
      <c r="I3811" s="6" t="str">
        <f>VLOOKUP($F$10:$F$4815,'Customer Info'!$A$1:$E$501,5,0)</f>
        <v>Bremen</v>
      </c>
      <c r="J3811" s="2" t="s">
        <v>551</v>
      </c>
      <c r="K3811" s="7" t="str">
        <f>VLOOKUP($J:$J,'Product Details'!$B:$C,2,0)</f>
        <v>Office_Supplies</v>
      </c>
      <c r="L3811" s="7" t="str">
        <f>VLOOKUP($J:$J,'Product Details'!$B:$D,3,0)</f>
        <v>Art</v>
      </c>
      <c r="M3811" s="7"/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46046</v>
      </c>
      <c r="S3811" s="2">
        <v>65</v>
      </c>
      <c r="T3811" s="9">
        <f t="shared" si="297"/>
        <v>46111</v>
      </c>
      <c r="U3811" s="9">
        <f t="shared" si="298"/>
        <v>2641</v>
      </c>
      <c r="V3811" s="2" t="s">
        <v>34</v>
      </c>
      <c r="W3811" s="10">
        <f t="shared" si="299"/>
        <v>7.0000000000000007E-2</v>
      </c>
    </row>
    <row r="3812" spans="1:23" x14ac:dyDescent="0.25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VLOOKUP(F3812:F8617,'Customer Info'!A:B,2,0)</f>
        <v>Valerie</v>
      </c>
      <c r="H3812" s="6" t="str">
        <f>VLOOKUP($F$10:$F$4815,'Customer Info'!$A$1:$C$501,3,0)</f>
        <v>Mitchum</v>
      </c>
      <c r="I3812" s="6" t="str">
        <f>VLOOKUP($F$10:$F$4815,'Customer Info'!$A$1:$E$501,5,0)</f>
        <v>Chengdu</v>
      </c>
      <c r="J3812" s="2" t="s">
        <v>555</v>
      </c>
      <c r="K3812" s="7" t="str">
        <f>VLOOKUP($J:$J,'Product Details'!$B:$C,2,0)</f>
        <v>Furniture</v>
      </c>
      <c r="L3812" s="7" t="str">
        <f>VLOOKUP($J:$J,'Product Details'!$B:$D,3,0)</f>
        <v>Furnishings</v>
      </c>
      <c r="M3812" s="7"/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25255</v>
      </c>
      <c r="S3812" s="2">
        <v>45</v>
      </c>
      <c r="T3812" s="9">
        <f t="shared" si="297"/>
        <v>25300</v>
      </c>
      <c r="U3812" s="9">
        <f t="shared" si="298"/>
        <v>2130</v>
      </c>
      <c r="V3812" s="2" t="s">
        <v>72</v>
      </c>
      <c r="W3812" s="10">
        <f t="shared" si="299"/>
        <v>7.0000000000000007E-2</v>
      </c>
    </row>
    <row r="3813" spans="1:23" x14ac:dyDescent="0.25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VLOOKUP(F3813:F8618,'Customer Info'!A:B,2,0)</f>
        <v>Darren</v>
      </c>
      <c r="H3813" s="6" t="str">
        <f>VLOOKUP($F$10:$F$4815,'Customer Info'!$A$1:$C$501,3,0)</f>
        <v>Budd</v>
      </c>
      <c r="I3813" s="6" t="str">
        <f>VLOOKUP($F$10:$F$4815,'Customer Info'!$A$1:$E$501,5,0)</f>
        <v>Perth</v>
      </c>
      <c r="J3813" s="2" t="s">
        <v>762</v>
      </c>
      <c r="K3813" s="7" t="str">
        <f>VLOOKUP($J:$J,'Product Details'!$B:$C,2,0)</f>
        <v>Technology</v>
      </c>
      <c r="L3813" s="7" t="str">
        <f>VLOOKUP($J:$J,'Product Details'!$B:$D,3,0)</f>
        <v>Machines</v>
      </c>
      <c r="M3813" s="7"/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925</v>
      </c>
      <c r="S3813" s="2">
        <v>30</v>
      </c>
      <c r="T3813" s="9">
        <f t="shared" si="297"/>
        <v>955</v>
      </c>
      <c r="U3813" s="9">
        <f t="shared" si="298"/>
        <v>100</v>
      </c>
      <c r="V3813" s="2" t="s">
        <v>64</v>
      </c>
      <c r="W3813" s="10">
        <f t="shared" si="299"/>
        <v>0.02</v>
      </c>
    </row>
    <row r="3814" spans="1:23" x14ac:dyDescent="0.25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VLOOKUP(F3814:F8619,'Customer Info'!A:B,2,0)</f>
        <v>Cari</v>
      </c>
      <c r="H3814" s="6" t="str">
        <f>VLOOKUP($F$10:$F$4815,'Customer Info'!$A$1:$C$501,3,0)</f>
        <v>Schnelling</v>
      </c>
      <c r="I3814" s="6" t="str">
        <f>VLOOKUP($F$10:$F$4815,'Customer Info'!$A$1:$E$501,5,0)</f>
        <v>Agra</v>
      </c>
      <c r="J3814" s="2" t="s">
        <v>230</v>
      </c>
      <c r="K3814" s="7" t="str">
        <f>VLOOKUP($J:$J,'Product Details'!$B:$C,2,0)</f>
        <v>Office_Supplies</v>
      </c>
      <c r="L3814" s="7" t="str">
        <f>VLOOKUP($J:$J,'Product Details'!$B:$D,3,0)</f>
        <v>Paper</v>
      </c>
      <c r="M3814" s="7"/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20250</v>
      </c>
      <c r="S3814" s="2">
        <v>77</v>
      </c>
      <c r="T3814" s="9">
        <f t="shared" si="297"/>
        <v>20327</v>
      </c>
      <c r="U3814" s="9">
        <f t="shared" si="298"/>
        <v>464</v>
      </c>
      <c r="V3814" s="2" t="s">
        <v>34</v>
      </c>
      <c r="W3814" s="10">
        <f t="shared" si="299"/>
        <v>0.05</v>
      </c>
    </row>
    <row r="3815" spans="1:23" x14ac:dyDescent="0.25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VLOOKUP(F3815:F8620,'Customer Info'!A:B,2,0)</f>
        <v>Stefanie</v>
      </c>
      <c r="H3815" s="6" t="str">
        <f>VLOOKUP($F$10:$F$4815,'Customer Info'!$A$1:$C$501,3,0)</f>
        <v>Holloman</v>
      </c>
      <c r="I3815" s="6" t="str">
        <f>VLOOKUP($F$10:$F$4815,'Customer Info'!$A$1:$E$501,5,0)</f>
        <v>Durgapur</v>
      </c>
      <c r="J3815" s="2" t="s">
        <v>383</v>
      </c>
      <c r="K3815" s="7" t="str">
        <f>VLOOKUP($J:$J,'Product Details'!$B:$C,2,0)</f>
        <v>Office_Supplies</v>
      </c>
      <c r="L3815" s="7" t="str">
        <f>VLOOKUP($J:$J,'Product Details'!$B:$D,3,0)</f>
        <v>Storage</v>
      </c>
      <c r="M3815" s="7"/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1447</v>
      </c>
      <c r="S3815" s="2">
        <v>87</v>
      </c>
      <c r="T3815" s="9">
        <f t="shared" si="297"/>
        <v>1534</v>
      </c>
      <c r="U3815" s="9">
        <f t="shared" si="298"/>
        <v>208</v>
      </c>
      <c r="V3815" s="2" t="s">
        <v>64</v>
      </c>
      <c r="W3815" s="10">
        <f t="shared" si="299"/>
        <v>0.02</v>
      </c>
    </row>
    <row r="3816" spans="1:23" x14ac:dyDescent="0.25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VLOOKUP(F3816:F8621,'Customer Info'!A:B,2,0)</f>
        <v>Michelle</v>
      </c>
      <c r="H3816" s="6" t="str">
        <f>VLOOKUP($F$10:$F$4815,'Customer Info'!$A$1:$C$501,3,0)</f>
        <v>Tran</v>
      </c>
      <c r="I3816" s="6" t="str">
        <f>VLOOKUP($F$10:$F$4815,'Customer Info'!$A$1:$E$501,5,0)</f>
        <v>Mount Gambier</v>
      </c>
      <c r="J3816" s="2" t="s">
        <v>417</v>
      </c>
      <c r="K3816" s="7" t="str">
        <f>VLOOKUP($J:$J,'Product Details'!$B:$C,2,0)</f>
        <v>Technology</v>
      </c>
      <c r="L3816" s="7" t="str">
        <f>VLOOKUP($J:$J,'Product Details'!$B:$D,3,0)</f>
        <v>Phones</v>
      </c>
      <c r="M3816" s="7"/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1364</v>
      </c>
      <c r="S3816" s="2">
        <v>75</v>
      </c>
      <c r="T3816" s="9">
        <f t="shared" si="297"/>
        <v>1439</v>
      </c>
      <c r="U3816" s="9">
        <f t="shared" si="298"/>
        <v>165</v>
      </c>
      <c r="V3816" s="2" t="s">
        <v>34</v>
      </c>
      <c r="W3816" s="10">
        <f t="shared" si="299"/>
        <v>0.02</v>
      </c>
    </row>
    <row r="3817" spans="1:23" x14ac:dyDescent="0.25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VLOOKUP(F3817:F8622,'Customer Info'!A:B,2,0)</f>
        <v>Muhammed</v>
      </c>
      <c r="H3817" s="6" t="str">
        <f>VLOOKUP($F$10:$F$4815,'Customer Info'!$A$1:$C$501,3,0)</f>
        <v>Lee</v>
      </c>
      <c r="I3817" s="6" t="str">
        <f>VLOOKUP($F$10:$F$4815,'Customer Info'!$A$1:$E$501,5,0)</f>
        <v>Nellore</v>
      </c>
      <c r="J3817" s="2" t="s">
        <v>612</v>
      </c>
      <c r="K3817" s="7" t="str">
        <f>VLOOKUP($J:$J,'Product Details'!$B:$C,2,0)</f>
        <v>Technology</v>
      </c>
      <c r="L3817" s="7" t="str">
        <f>VLOOKUP($J:$J,'Product Details'!$B:$D,3,0)</f>
        <v>Phones</v>
      </c>
      <c r="M3817" s="7"/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6708</v>
      </c>
      <c r="S3817" s="2">
        <v>29</v>
      </c>
      <c r="T3817" s="9">
        <f t="shared" si="297"/>
        <v>6737</v>
      </c>
      <c r="U3817" s="9">
        <f t="shared" si="298"/>
        <v>533</v>
      </c>
      <c r="V3817" s="2" t="s">
        <v>64</v>
      </c>
      <c r="W3817" s="10">
        <f t="shared" si="299"/>
        <v>0.05</v>
      </c>
    </row>
    <row r="3818" spans="1:23" x14ac:dyDescent="0.25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VLOOKUP(F3818:F8623,'Customer Info'!A:B,2,0)</f>
        <v>Harold</v>
      </c>
      <c r="H3818" s="6" t="str">
        <f>VLOOKUP($F$10:$F$4815,'Customer Info'!$A$1:$C$501,3,0)</f>
        <v>Pawlan</v>
      </c>
      <c r="I3818" s="6" t="str">
        <f>VLOOKUP($F$10:$F$4815,'Customer Info'!$A$1:$E$501,5,0)</f>
        <v>Banda Aceh</v>
      </c>
      <c r="J3818" s="2" t="s">
        <v>695</v>
      </c>
      <c r="K3818" s="7" t="str">
        <f>VLOOKUP($J:$J,'Product Details'!$B:$C,2,0)</f>
        <v>Office_Supplies</v>
      </c>
      <c r="L3818" s="7" t="str">
        <f>VLOOKUP($J:$J,'Product Details'!$B:$D,3,0)</f>
        <v>Binders</v>
      </c>
      <c r="M3818" s="7"/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2253</v>
      </c>
      <c r="S3818" s="2">
        <v>72</v>
      </c>
      <c r="T3818" s="9">
        <f t="shared" si="297"/>
        <v>2325</v>
      </c>
      <c r="U3818" s="9">
        <f t="shared" si="298"/>
        <v>237</v>
      </c>
      <c r="V3818" s="2" t="s">
        <v>64</v>
      </c>
      <c r="W3818" s="10">
        <f t="shared" si="299"/>
        <v>0.02</v>
      </c>
    </row>
    <row r="3819" spans="1:23" x14ac:dyDescent="0.25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VLOOKUP(F3819:F8624,'Customer Info'!A:B,2,0)</f>
        <v>Philip</v>
      </c>
      <c r="H3819" s="6" t="str">
        <f>VLOOKUP($F$10:$F$4815,'Customer Info'!$A$1:$C$501,3,0)</f>
        <v>Fox</v>
      </c>
      <c r="I3819" s="6" t="str">
        <f>VLOOKUP($F$10:$F$4815,'Customer Info'!$A$1:$E$501,5,0)</f>
        <v>Remscheid</v>
      </c>
      <c r="J3819" s="2" t="s">
        <v>555</v>
      </c>
      <c r="K3819" s="7" t="str">
        <f>VLOOKUP($J:$J,'Product Details'!$B:$C,2,0)</f>
        <v>Furniture</v>
      </c>
      <c r="L3819" s="7" t="str">
        <f>VLOOKUP($J:$J,'Product Details'!$B:$D,3,0)</f>
        <v>Furnishings</v>
      </c>
      <c r="M3819" s="7"/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1772</v>
      </c>
      <c r="S3819" s="2">
        <v>38</v>
      </c>
      <c r="T3819" s="9">
        <f t="shared" si="297"/>
        <v>1810</v>
      </c>
      <c r="U3819" s="9">
        <f t="shared" si="298"/>
        <v>154</v>
      </c>
      <c r="V3819" s="2" t="s">
        <v>64</v>
      </c>
      <c r="W3819" s="10">
        <f t="shared" si="299"/>
        <v>0.02</v>
      </c>
    </row>
    <row r="3820" spans="1:23" x14ac:dyDescent="0.25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VLOOKUP(F3820:F8625,'Customer Info'!A:B,2,0)</f>
        <v>Brooke</v>
      </c>
      <c r="H3820" s="6" t="str">
        <f>VLOOKUP($F$10:$F$4815,'Customer Info'!$A$1:$C$501,3,0)</f>
        <v>Gillingham</v>
      </c>
      <c r="I3820" s="6" t="str">
        <f>VLOOKUP($F$10:$F$4815,'Customer Info'!$A$1:$E$501,5,0)</f>
        <v>Mysore</v>
      </c>
      <c r="J3820" s="2" t="s">
        <v>75</v>
      </c>
      <c r="K3820" s="7" t="str">
        <f>VLOOKUP($J:$J,'Product Details'!$B:$C,2,0)</f>
        <v>Office_Supplies</v>
      </c>
      <c r="L3820" s="7" t="str">
        <f>VLOOKUP($J:$J,'Product Details'!$B:$D,3,0)</f>
        <v>Fasteners</v>
      </c>
      <c r="M3820" s="7"/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16866</v>
      </c>
      <c r="S3820" s="2">
        <v>81</v>
      </c>
      <c r="T3820" s="9">
        <f t="shared" si="297"/>
        <v>16947</v>
      </c>
      <c r="U3820" s="9">
        <f t="shared" si="298"/>
        <v>1345</v>
      </c>
      <c r="V3820" s="2" t="s">
        <v>34</v>
      </c>
      <c r="W3820" s="10">
        <f t="shared" si="299"/>
        <v>0.05</v>
      </c>
    </row>
    <row r="3821" spans="1:23" x14ac:dyDescent="0.25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VLOOKUP(F3821:F8626,'Customer Info'!A:B,2,0)</f>
        <v>Brenda</v>
      </c>
      <c r="H3821" s="6" t="str">
        <f>VLOOKUP($F$10:$F$4815,'Customer Info'!$A$1:$C$501,3,0)</f>
        <v>Bowman</v>
      </c>
      <c r="I3821" s="6" t="str">
        <f>VLOOKUP($F$10:$F$4815,'Customer Info'!$A$1:$E$501,5,0)</f>
        <v>Perth</v>
      </c>
      <c r="J3821" s="2" t="s">
        <v>841</v>
      </c>
      <c r="K3821" s="7" t="str">
        <f>VLOOKUP($J:$J,'Product Details'!$B:$C,2,0)</f>
        <v>Office_Supplies</v>
      </c>
      <c r="L3821" s="7" t="str">
        <f>VLOOKUP($J:$J,'Product Details'!$B:$D,3,0)</f>
        <v>Envelopes</v>
      </c>
      <c r="M3821" s="7"/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123</v>
      </c>
      <c r="S3821" s="2">
        <v>30</v>
      </c>
      <c r="T3821" s="9">
        <f t="shared" si="297"/>
        <v>153</v>
      </c>
      <c r="U3821" s="9">
        <f t="shared" si="298"/>
        <v>38</v>
      </c>
      <c r="V3821" s="2" t="s">
        <v>64</v>
      </c>
      <c r="W3821" s="10">
        <f t="shared" si="299"/>
        <v>0.02</v>
      </c>
    </row>
    <row r="3822" spans="1:23" x14ac:dyDescent="0.25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VLOOKUP(F3822:F8627,'Customer Info'!A:B,2,0)</f>
        <v>Ritsa</v>
      </c>
      <c r="H3822" s="6" t="str">
        <f>VLOOKUP($F$10:$F$4815,'Customer Info'!$A$1:$C$501,3,0)</f>
        <v>Hightower</v>
      </c>
      <c r="I3822" s="6" t="str">
        <f>VLOOKUP($F$10:$F$4815,'Customer Info'!$A$1:$E$501,5,0)</f>
        <v>Datong</v>
      </c>
      <c r="J3822" s="2" t="s">
        <v>54</v>
      </c>
      <c r="K3822" s="7" t="str">
        <f>VLOOKUP($J:$J,'Product Details'!$B:$C,2,0)</f>
        <v>Furniture</v>
      </c>
      <c r="L3822" s="7" t="str">
        <f>VLOOKUP($J:$J,'Product Details'!$B:$D,3,0)</f>
        <v>Tables</v>
      </c>
      <c r="M3822" s="7"/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8399</v>
      </c>
      <c r="S3822" s="2">
        <v>32</v>
      </c>
      <c r="T3822" s="9">
        <f t="shared" si="297"/>
        <v>8431</v>
      </c>
      <c r="U3822" s="9">
        <f t="shared" si="298"/>
        <v>430</v>
      </c>
      <c r="V3822" s="2" t="s">
        <v>34</v>
      </c>
      <c r="W3822" s="10">
        <f t="shared" si="299"/>
        <v>0.05</v>
      </c>
    </row>
    <row r="3823" spans="1:23" x14ac:dyDescent="0.25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VLOOKUP(F3823:F8628,'Customer Info'!A:B,2,0)</f>
        <v>Mitch</v>
      </c>
      <c r="H3823" s="6" t="str">
        <f>VLOOKUP($F$10:$F$4815,'Customer Info'!$A$1:$C$501,3,0)</f>
        <v>Willingham</v>
      </c>
      <c r="I3823" s="6" t="str">
        <f>VLOOKUP($F$10:$F$4815,'Customer Info'!$A$1:$E$501,5,0)</f>
        <v>Berlin</v>
      </c>
      <c r="J3823" s="2" t="s">
        <v>436</v>
      </c>
      <c r="K3823" s="7" t="str">
        <f>VLOOKUP($J:$J,'Product Details'!$B:$C,2,0)</f>
        <v>Technology</v>
      </c>
      <c r="L3823" s="7" t="str">
        <f>VLOOKUP($J:$J,'Product Details'!$B:$D,3,0)</f>
        <v>Accessories</v>
      </c>
      <c r="M3823" s="7"/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39610</v>
      </c>
      <c r="S3823" s="2">
        <v>98</v>
      </c>
      <c r="T3823" s="9">
        <f t="shared" si="297"/>
        <v>39708</v>
      </c>
      <c r="U3823" s="9">
        <f t="shared" si="298"/>
        <v>3068</v>
      </c>
      <c r="V3823" s="2" t="s">
        <v>34</v>
      </c>
      <c r="W3823" s="10">
        <f t="shared" si="299"/>
        <v>7.0000000000000007E-2</v>
      </c>
    </row>
    <row r="3824" spans="1:23" x14ac:dyDescent="0.25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VLOOKUP(F3824:F8629,'Customer Info'!A:B,2,0)</f>
        <v>Deirdre</v>
      </c>
      <c r="H3824" s="6" t="str">
        <f>VLOOKUP($F$10:$F$4815,'Customer Info'!$A$1:$C$501,3,0)</f>
        <v>Greer</v>
      </c>
      <c r="I3824" s="6" t="str">
        <f>VLOOKUP($F$10:$F$4815,'Customer Info'!$A$1:$E$501,5,0)</f>
        <v>Bandung</v>
      </c>
      <c r="J3824" s="2" t="s">
        <v>274</v>
      </c>
      <c r="K3824" s="7" t="str">
        <f>VLOOKUP($J:$J,'Product Details'!$B:$C,2,0)</f>
        <v>Furniture</v>
      </c>
      <c r="L3824" s="7" t="str">
        <f>VLOOKUP($J:$J,'Product Details'!$B:$D,3,0)</f>
        <v>Tables</v>
      </c>
      <c r="M3824" s="7"/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19044</v>
      </c>
      <c r="S3824" s="2">
        <v>81</v>
      </c>
      <c r="T3824" s="9">
        <f t="shared" si="297"/>
        <v>19125</v>
      </c>
      <c r="U3824" s="9">
        <f t="shared" si="298"/>
        <v>1653</v>
      </c>
      <c r="V3824" s="2" t="s">
        <v>34</v>
      </c>
      <c r="W3824" s="10">
        <f t="shared" si="299"/>
        <v>0.05</v>
      </c>
    </row>
    <row r="3825" spans="1:23" x14ac:dyDescent="0.25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VLOOKUP(F3825:F8630,'Customer Info'!A:B,2,0)</f>
        <v>Julie</v>
      </c>
      <c r="H3825" s="6" t="str">
        <f>VLOOKUP($F$10:$F$4815,'Customer Info'!$A$1:$C$501,3,0)</f>
        <v>Creighton</v>
      </c>
      <c r="I3825" s="6" t="str">
        <f>VLOOKUP($F$10:$F$4815,'Customer Info'!$A$1:$E$501,5,0)</f>
        <v>Bandung</v>
      </c>
      <c r="J3825" s="2" t="s">
        <v>1185</v>
      </c>
      <c r="K3825" s="7" t="str">
        <f>VLOOKUP($J:$J,'Product Details'!$B:$C,2,0)</f>
        <v>Office_Supplies</v>
      </c>
      <c r="L3825" s="7" t="str">
        <f>VLOOKUP($J:$J,'Product Details'!$B:$D,3,0)</f>
        <v>Envelopes</v>
      </c>
      <c r="M3825" s="7"/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53837</v>
      </c>
      <c r="S3825" s="2">
        <v>21</v>
      </c>
      <c r="T3825" s="9">
        <f t="shared" si="297"/>
        <v>53858</v>
      </c>
      <c r="U3825" s="9">
        <f t="shared" si="298"/>
        <v>3073</v>
      </c>
      <c r="V3825" s="2" t="s">
        <v>31</v>
      </c>
      <c r="W3825" s="10">
        <f t="shared" si="299"/>
        <v>0.09</v>
      </c>
    </row>
    <row r="3826" spans="1:23" x14ac:dyDescent="0.25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VLOOKUP(F3826:F8631,'Customer Info'!A:B,2,0)</f>
        <v>Shirley</v>
      </c>
      <c r="H3826" s="6" t="str">
        <f>VLOOKUP($F$10:$F$4815,'Customer Info'!$A$1:$C$501,3,0)</f>
        <v>Schmidt</v>
      </c>
      <c r="I3826" s="6" t="str">
        <f>VLOOKUP($F$10:$F$4815,'Customer Info'!$A$1:$E$501,5,0)</f>
        <v>Bijapur</v>
      </c>
      <c r="J3826" s="2" t="s">
        <v>497</v>
      </c>
      <c r="K3826" s="7" t="str">
        <f>VLOOKUP($J:$J,'Product Details'!$B:$C,2,0)</f>
        <v>Furniture</v>
      </c>
      <c r="L3826" s="7" t="str">
        <f>VLOOKUP($J:$J,'Product Details'!$B:$D,3,0)</f>
        <v>Tables</v>
      </c>
      <c r="M3826" s="7"/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278</v>
      </c>
      <c r="S3826" s="2">
        <v>30</v>
      </c>
      <c r="T3826" s="9">
        <f t="shared" si="297"/>
        <v>308</v>
      </c>
      <c r="U3826" s="9">
        <f t="shared" si="298"/>
        <v>42</v>
      </c>
      <c r="V3826" s="2" t="s">
        <v>72</v>
      </c>
      <c r="W3826" s="10">
        <f t="shared" si="299"/>
        <v>0.02</v>
      </c>
    </row>
    <row r="3827" spans="1:23" x14ac:dyDescent="0.25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VLOOKUP(F3827:F8632,'Customer Info'!A:B,2,0)</f>
        <v>Lynn</v>
      </c>
      <c r="H3827" s="6" t="str">
        <f>VLOOKUP($F$10:$F$4815,'Customer Info'!$A$1:$C$501,3,0)</f>
        <v>Smith</v>
      </c>
      <c r="I3827" s="6" t="str">
        <f>VLOOKUP($F$10:$F$4815,'Customer Info'!$A$1:$E$501,5,0)</f>
        <v>Guiping</v>
      </c>
      <c r="J3827" s="2" t="s">
        <v>1174</v>
      </c>
      <c r="K3827" s="7" t="str">
        <f>VLOOKUP($J:$J,'Product Details'!$B:$C,2,0)</f>
        <v>Office_Supplies</v>
      </c>
      <c r="L3827" s="7" t="str">
        <f>VLOOKUP($J:$J,'Product Details'!$B:$D,3,0)</f>
        <v>Storage</v>
      </c>
      <c r="M3827" s="7"/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24480</v>
      </c>
      <c r="S3827" s="2">
        <v>55</v>
      </c>
      <c r="T3827" s="9">
        <f t="shared" si="297"/>
        <v>24535</v>
      </c>
      <c r="U3827" s="9">
        <f t="shared" si="298"/>
        <v>2110</v>
      </c>
      <c r="V3827" s="2" t="s">
        <v>31</v>
      </c>
      <c r="W3827" s="10">
        <f t="shared" si="299"/>
        <v>0.05</v>
      </c>
    </row>
    <row r="3828" spans="1:23" x14ac:dyDescent="0.25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VLOOKUP(F3828:F8633,'Customer Info'!A:B,2,0)</f>
        <v>Bryan</v>
      </c>
      <c r="H3828" s="6" t="str">
        <f>VLOOKUP($F$10:$F$4815,'Customer Info'!$A$1:$C$501,3,0)</f>
        <v>Spruell</v>
      </c>
      <c r="I3828" s="6" t="str">
        <f>VLOOKUP($F$10:$F$4815,'Customer Info'!$A$1:$E$501,5,0)</f>
        <v>Bekasi</v>
      </c>
      <c r="J3828" s="2" t="s">
        <v>1185</v>
      </c>
      <c r="K3828" s="7" t="str">
        <f>VLOOKUP($J:$J,'Product Details'!$B:$C,2,0)</f>
        <v>Office_Supplies</v>
      </c>
      <c r="L3828" s="7" t="str">
        <f>VLOOKUP($J:$J,'Product Details'!$B:$D,3,0)</f>
        <v>Envelopes</v>
      </c>
      <c r="M3828" s="7"/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41184</v>
      </c>
      <c r="S3828" s="2">
        <v>67</v>
      </c>
      <c r="T3828" s="9">
        <f t="shared" si="297"/>
        <v>41251</v>
      </c>
      <c r="U3828" s="9">
        <f t="shared" si="298"/>
        <v>1249</v>
      </c>
      <c r="V3828" s="2" t="s">
        <v>34</v>
      </c>
      <c r="W3828" s="10">
        <f t="shared" si="299"/>
        <v>7.0000000000000007E-2</v>
      </c>
    </row>
    <row r="3829" spans="1:23" x14ac:dyDescent="0.25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VLOOKUP(F3829:F8634,'Customer Info'!A:B,2,0)</f>
        <v>Alex</v>
      </c>
      <c r="H3829" s="6" t="str">
        <f>VLOOKUP($F$10:$F$4815,'Customer Info'!$A$1:$C$501,3,0)</f>
        <v>Avila</v>
      </c>
      <c r="I3829" s="6" t="str">
        <f>VLOOKUP($F$10:$F$4815,'Customer Info'!$A$1:$E$501,5,0)</f>
        <v>Berlin</v>
      </c>
      <c r="J3829" s="2" t="s">
        <v>263</v>
      </c>
      <c r="K3829" s="7" t="str">
        <f>VLOOKUP($J:$J,'Product Details'!$B:$C,2,0)</f>
        <v>Furniture</v>
      </c>
      <c r="L3829" s="7" t="str">
        <f>VLOOKUP($J:$J,'Product Details'!$B:$D,3,0)</f>
        <v>Chairs</v>
      </c>
      <c r="M3829" s="7"/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202</v>
      </c>
      <c r="S3829" s="2">
        <v>30</v>
      </c>
      <c r="T3829" s="9">
        <f t="shared" si="297"/>
        <v>232</v>
      </c>
      <c r="U3829" s="9">
        <f t="shared" si="298"/>
        <v>45</v>
      </c>
      <c r="V3829" s="2" t="s">
        <v>64</v>
      </c>
      <c r="W3829" s="10">
        <f t="shared" si="299"/>
        <v>0.02</v>
      </c>
    </row>
    <row r="3830" spans="1:23" x14ac:dyDescent="0.25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VLOOKUP(F3830:F8635,'Customer Info'!A:B,2,0)</f>
        <v>Magdelene</v>
      </c>
      <c r="H3830" s="6" t="str">
        <f>VLOOKUP($F$10:$F$4815,'Customer Info'!$A$1:$C$501,3,0)</f>
        <v>Morse</v>
      </c>
      <c r="I3830" s="6" t="str">
        <f>VLOOKUP($F$10:$F$4815,'Customer Info'!$A$1:$E$501,5,0)</f>
        <v>Berlin</v>
      </c>
      <c r="J3830" s="2" t="s">
        <v>184</v>
      </c>
      <c r="K3830" s="7" t="str">
        <f>VLOOKUP($J:$J,'Product Details'!$B:$C,2,0)</f>
        <v>Furniture</v>
      </c>
      <c r="L3830" s="7" t="str">
        <f>VLOOKUP($J:$J,'Product Details'!$B:$D,3,0)</f>
        <v>Tables</v>
      </c>
      <c r="M3830" s="7"/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3442</v>
      </c>
      <c r="S3830" s="2">
        <v>28</v>
      </c>
      <c r="T3830" s="9">
        <f t="shared" si="297"/>
        <v>3470</v>
      </c>
      <c r="U3830" s="9">
        <f t="shared" si="298"/>
        <v>190</v>
      </c>
      <c r="V3830" s="2" t="s">
        <v>34</v>
      </c>
      <c r="W3830" s="10">
        <f t="shared" si="299"/>
        <v>0.02</v>
      </c>
    </row>
    <row r="3831" spans="1:23" x14ac:dyDescent="0.25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VLOOKUP(F3831:F8636,'Customer Info'!A:B,2,0)</f>
        <v>Darren</v>
      </c>
      <c r="H3831" s="6" t="str">
        <f>VLOOKUP($F$10:$F$4815,'Customer Info'!$A$1:$C$501,3,0)</f>
        <v>Budd</v>
      </c>
      <c r="I3831" s="6" t="str">
        <f>VLOOKUP($F$10:$F$4815,'Customer Info'!$A$1:$E$501,5,0)</f>
        <v>Jakarta</v>
      </c>
      <c r="J3831" s="2" t="s">
        <v>106</v>
      </c>
      <c r="K3831" s="7" t="str">
        <f>VLOOKUP($J:$J,'Product Details'!$B:$C,2,0)</f>
        <v>Office_Supplies</v>
      </c>
      <c r="L3831" s="7" t="str">
        <f>VLOOKUP($J:$J,'Product Details'!$B:$D,3,0)</f>
        <v>Appliances</v>
      </c>
      <c r="M3831" s="7"/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837</v>
      </c>
      <c r="S3831" s="2">
        <v>25</v>
      </c>
      <c r="T3831" s="9">
        <f t="shared" si="297"/>
        <v>862</v>
      </c>
      <c r="U3831" s="9">
        <f t="shared" si="298"/>
        <v>100</v>
      </c>
      <c r="V3831" s="2" t="s">
        <v>64</v>
      </c>
      <c r="W3831" s="10">
        <f t="shared" si="299"/>
        <v>0.02</v>
      </c>
    </row>
    <row r="3832" spans="1:23" x14ac:dyDescent="0.25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VLOOKUP(F3832:F8637,'Customer Info'!A:B,2,0)</f>
        <v>Brooke</v>
      </c>
      <c r="H3832" s="6" t="str">
        <f>VLOOKUP($F$10:$F$4815,'Customer Info'!$A$1:$C$501,3,0)</f>
        <v>Gillingham</v>
      </c>
      <c r="I3832" s="6" t="str">
        <f>VLOOKUP($F$10:$F$4815,'Customer Info'!$A$1:$E$501,5,0)</f>
        <v>Geraldton</v>
      </c>
      <c r="J3832" s="2" t="s">
        <v>1174</v>
      </c>
      <c r="K3832" s="7" t="str">
        <f>VLOOKUP($J:$J,'Product Details'!$B:$C,2,0)</f>
        <v>Office_Supplies</v>
      </c>
      <c r="L3832" s="7" t="str">
        <f>VLOOKUP($J:$J,'Product Details'!$B:$D,3,0)</f>
        <v>Storage</v>
      </c>
      <c r="M3832" s="7"/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2976</v>
      </c>
      <c r="S3832" s="2">
        <v>28</v>
      </c>
      <c r="T3832" s="9">
        <f t="shared" si="297"/>
        <v>3004</v>
      </c>
      <c r="U3832" s="9">
        <f t="shared" si="298"/>
        <v>220</v>
      </c>
      <c r="V3832" s="2" t="s">
        <v>64</v>
      </c>
      <c r="W3832" s="10">
        <f t="shared" si="299"/>
        <v>0.02</v>
      </c>
    </row>
    <row r="3833" spans="1:23" x14ac:dyDescent="0.25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VLOOKUP(F3833:F8638,'Customer Info'!A:B,2,0)</f>
        <v>Beth</v>
      </c>
      <c r="H3833" s="6" t="str">
        <f>VLOOKUP($F$10:$F$4815,'Customer Info'!$A$1:$C$501,3,0)</f>
        <v>Thompson</v>
      </c>
      <c r="I3833" s="6" t="str">
        <f>VLOOKUP($F$10:$F$4815,'Customer Info'!$A$1:$E$501,5,0)</f>
        <v>Lohne</v>
      </c>
      <c r="J3833" s="2" t="s">
        <v>235</v>
      </c>
      <c r="K3833" s="7" t="str">
        <f>VLOOKUP($J:$J,'Product Details'!$B:$C,2,0)</f>
        <v>Furniture</v>
      </c>
      <c r="L3833" s="7" t="str">
        <f>VLOOKUP($J:$J,'Product Details'!$B:$D,3,0)</f>
        <v>Chairs</v>
      </c>
      <c r="M3833" s="7"/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22912</v>
      </c>
      <c r="S3833" s="2">
        <v>47</v>
      </c>
      <c r="T3833" s="9">
        <f t="shared" si="297"/>
        <v>22959</v>
      </c>
      <c r="U3833" s="9">
        <f t="shared" si="298"/>
        <v>927</v>
      </c>
      <c r="V3833" s="2" t="s">
        <v>34</v>
      </c>
      <c r="W3833" s="10">
        <f t="shared" si="299"/>
        <v>0.05</v>
      </c>
    </row>
    <row r="3834" spans="1:23" x14ac:dyDescent="0.25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VLOOKUP(F3834:F8639,'Customer Info'!A:B,2,0)</f>
        <v>Don</v>
      </c>
      <c r="H3834" s="6" t="str">
        <f>VLOOKUP($F$10:$F$4815,'Customer Info'!$A$1:$C$501,3,0)</f>
        <v>Weiss</v>
      </c>
      <c r="I3834" s="6" t="str">
        <f>VLOOKUP($F$10:$F$4815,'Customer Info'!$A$1:$E$501,5,0)</f>
        <v>Sydney</v>
      </c>
      <c r="J3834" s="2" t="s">
        <v>405</v>
      </c>
      <c r="K3834" s="7" t="str">
        <f>VLOOKUP($J:$J,'Product Details'!$B:$C,2,0)</f>
        <v>Furniture</v>
      </c>
      <c r="L3834" s="7" t="str">
        <f>VLOOKUP($J:$J,'Product Details'!$B:$D,3,0)</f>
        <v>Furnishings</v>
      </c>
      <c r="M3834" s="7"/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9332</v>
      </c>
      <c r="S3834" s="2">
        <v>30</v>
      </c>
      <c r="T3834" s="9">
        <f t="shared" si="297"/>
        <v>9362</v>
      </c>
      <c r="U3834" s="9">
        <f t="shared" si="298"/>
        <v>1122</v>
      </c>
      <c r="V3834" s="2" t="s">
        <v>31</v>
      </c>
      <c r="W3834" s="10">
        <f t="shared" si="299"/>
        <v>0.05</v>
      </c>
    </row>
    <row r="3835" spans="1:23" x14ac:dyDescent="0.25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VLOOKUP(F3835:F8640,'Customer Info'!A:B,2,0)</f>
        <v>Kelly</v>
      </c>
      <c r="H3835" s="6" t="str">
        <f>VLOOKUP($F$10:$F$4815,'Customer Info'!$A$1:$C$501,3,0)</f>
        <v>Collister</v>
      </c>
      <c r="I3835" s="6" t="str">
        <f>VLOOKUP($F$10:$F$4815,'Customer Info'!$A$1:$E$501,5,0)</f>
        <v>Sydney</v>
      </c>
      <c r="J3835" s="2" t="s">
        <v>173</v>
      </c>
      <c r="K3835" s="7" t="str">
        <f>VLOOKUP($J:$J,'Product Details'!$B:$C,2,0)</f>
        <v>Office_Supplies</v>
      </c>
      <c r="L3835" s="7" t="str">
        <f>VLOOKUP($J:$J,'Product Details'!$B:$D,3,0)</f>
        <v>Fasteners</v>
      </c>
      <c r="M3835" s="7"/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4676</v>
      </c>
      <c r="S3835" s="2">
        <v>71</v>
      </c>
      <c r="T3835" s="9">
        <f t="shared" si="297"/>
        <v>4747</v>
      </c>
      <c r="U3835" s="9">
        <f t="shared" si="298"/>
        <v>335</v>
      </c>
      <c r="V3835" s="2" t="s">
        <v>34</v>
      </c>
      <c r="W3835" s="10">
        <f t="shared" si="299"/>
        <v>0.02</v>
      </c>
    </row>
    <row r="3836" spans="1:23" x14ac:dyDescent="0.25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VLOOKUP(F3836:F8641,'Customer Info'!A:B,2,0)</f>
        <v>Valerie</v>
      </c>
      <c r="H3836" s="6" t="str">
        <f>VLOOKUP($F$10:$F$4815,'Customer Info'!$A$1:$C$501,3,0)</f>
        <v>Mitchum</v>
      </c>
      <c r="I3836" s="6" t="str">
        <f>VLOOKUP($F$10:$F$4815,'Customer Info'!$A$1:$E$501,5,0)</f>
        <v>Chengdu</v>
      </c>
      <c r="J3836" s="2" t="s">
        <v>623</v>
      </c>
      <c r="K3836" s="7" t="str">
        <f>VLOOKUP($J:$J,'Product Details'!$B:$C,2,0)</f>
        <v>Office_Supplies</v>
      </c>
      <c r="L3836" s="7" t="str">
        <f>VLOOKUP($J:$J,'Product Details'!$B:$D,3,0)</f>
        <v>Storage</v>
      </c>
      <c r="M3836" s="7"/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42849</v>
      </c>
      <c r="S3836" s="2">
        <v>25</v>
      </c>
      <c r="T3836" s="9">
        <f t="shared" si="297"/>
        <v>42874</v>
      </c>
      <c r="U3836" s="9">
        <f t="shared" si="298"/>
        <v>3562</v>
      </c>
      <c r="V3836" s="2" t="s">
        <v>34</v>
      </c>
      <c r="W3836" s="10">
        <f t="shared" si="299"/>
        <v>7.0000000000000007E-2</v>
      </c>
    </row>
    <row r="3837" spans="1:23" x14ac:dyDescent="0.25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VLOOKUP(F3837:F8642,'Customer Info'!A:B,2,0)</f>
        <v>Jason</v>
      </c>
      <c r="H3837" s="6" t="str">
        <f>VLOOKUP($F$10:$F$4815,'Customer Info'!$A$1:$C$501,3,0)</f>
        <v>Gross</v>
      </c>
      <c r="I3837" s="6" t="str">
        <f>VLOOKUP($F$10:$F$4815,'Customer Info'!$A$1:$E$501,5,0)</f>
        <v>Sydney</v>
      </c>
      <c r="J3837" s="2" t="s">
        <v>87</v>
      </c>
      <c r="K3837" s="7" t="str">
        <f>VLOOKUP($J:$J,'Product Details'!$B:$C,2,0)</f>
        <v>Office_Supplies</v>
      </c>
      <c r="L3837" s="7" t="str">
        <f>VLOOKUP($J:$J,'Product Details'!$B:$D,3,0)</f>
        <v>Storage</v>
      </c>
      <c r="M3837" s="7"/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63</v>
      </c>
      <c r="S3837" s="2">
        <v>10</v>
      </c>
      <c r="T3837" s="9">
        <f t="shared" si="297"/>
        <v>73</v>
      </c>
      <c r="U3837" s="9">
        <f t="shared" si="298"/>
        <v>14</v>
      </c>
      <c r="V3837" s="2" t="s">
        <v>34</v>
      </c>
      <c r="W3837" s="10">
        <f t="shared" si="299"/>
        <v>0.02</v>
      </c>
    </row>
    <row r="3838" spans="1:23" x14ac:dyDescent="0.25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VLOOKUP(F3838:F8643,'Customer Info'!A:B,2,0)</f>
        <v>Stefanie</v>
      </c>
      <c r="H3838" s="6" t="str">
        <f>VLOOKUP($F$10:$F$4815,'Customer Info'!$A$1:$C$501,3,0)</f>
        <v>Holloman</v>
      </c>
      <c r="I3838" s="6" t="str">
        <f>VLOOKUP($F$10:$F$4815,'Customer Info'!$A$1:$E$501,5,0)</f>
        <v>Durgapur</v>
      </c>
      <c r="J3838" s="2" t="s">
        <v>345</v>
      </c>
      <c r="K3838" s="7" t="str">
        <f>VLOOKUP($J:$J,'Product Details'!$B:$C,2,0)</f>
        <v>Furniture</v>
      </c>
      <c r="L3838" s="7" t="str">
        <f>VLOOKUP($J:$J,'Product Details'!$B:$D,3,0)</f>
        <v>Chairs</v>
      </c>
      <c r="M3838" s="7"/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456</v>
      </c>
      <c r="S3838" s="2">
        <v>29</v>
      </c>
      <c r="T3838" s="9">
        <f t="shared" si="297"/>
        <v>485</v>
      </c>
      <c r="U3838" s="9">
        <f t="shared" si="298"/>
        <v>55</v>
      </c>
      <c r="V3838" s="2" t="s">
        <v>34</v>
      </c>
      <c r="W3838" s="10">
        <f t="shared" si="299"/>
        <v>0.02</v>
      </c>
    </row>
    <row r="3839" spans="1:23" x14ac:dyDescent="0.25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VLOOKUP(F3839:F8644,'Customer Info'!A:B,2,0)</f>
        <v>Ted</v>
      </c>
      <c r="H3839" s="6" t="str">
        <f>VLOOKUP($F$10:$F$4815,'Customer Info'!$A$1:$C$501,3,0)</f>
        <v>Trevino</v>
      </c>
      <c r="I3839" s="6" t="str">
        <f>VLOOKUP($F$10:$F$4815,'Customer Info'!$A$1:$E$501,5,0)</f>
        <v>Bendigo</v>
      </c>
      <c r="J3839" s="2" t="s">
        <v>521</v>
      </c>
      <c r="K3839" s="7" t="str">
        <f>VLOOKUP($J:$J,'Product Details'!$B:$C,2,0)</f>
        <v>Office_Supplies</v>
      </c>
      <c r="L3839" s="7" t="str">
        <f>VLOOKUP($J:$J,'Product Details'!$B:$D,3,0)</f>
        <v>Fasteners</v>
      </c>
      <c r="M3839" s="7"/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679</v>
      </c>
      <c r="S3839" s="2">
        <v>10</v>
      </c>
      <c r="T3839" s="9">
        <f t="shared" si="297"/>
        <v>689</v>
      </c>
      <c r="U3839" s="9">
        <f t="shared" si="298"/>
        <v>45</v>
      </c>
      <c r="V3839" s="2" t="s">
        <v>34</v>
      </c>
      <c r="W3839" s="10">
        <f t="shared" si="299"/>
        <v>0.02</v>
      </c>
    </row>
    <row r="3840" spans="1:23" x14ac:dyDescent="0.25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VLOOKUP(F3840:F8645,'Customer Info'!A:B,2,0)</f>
        <v>John</v>
      </c>
      <c r="H3840" s="6" t="str">
        <f>VLOOKUP($F$10:$F$4815,'Customer Info'!$A$1:$C$501,3,0)</f>
        <v>Grady</v>
      </c>
      <c r="I3840" s="6" t="str">
        <f>VLOOKUP($F$10:$F$4815,'Customer Info'!$A$1:$E$501,5,0)</f>
        <v>Queanbeyan</v>
      </c>
      <c r="J3840" s="2" t="s">
        <v>623</v>
      </c>
      <c r="K3840" s="7" t="str">
        <f>VLOOKUP($J:$J,'Product Details'!$B:$C,2,0)</f>
        <v>Office_Supplies</v>
      </c>
      <c r="L3840" s="7" t="str">
        <f>VLOOKUP($J:$J,'Product Details'!$B:$D,3,0)</f>
        <v>Storage</v>
      </c>
      <c r="M3840" s="7"/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20790</v>
      </c>
      <c r="S3840" s="2">
        <v>65</v>
      </c>
      <c r="T3840" s="9">
        <f t="shared" si="297"/>
        <v>20855</v>
      </c>
      <c r="U3840" s="9">
        <f t="shared" si="298"/>
        <v>2495</v>
      </c>
      <c r="V3840" s="2" t="s">
        <v>34</v>
      </c>
      <c r="W3840" s="10">
        <f t="shared" si="299"/>
        <v>0.05</v>
      </c>
    </row>
    <row r="3841" spans="1:23" x14ac:dyDescent="0.25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VLOOKUP(F3841:F8646,'Customer Info'!A:B,2,0)</f>
        <v>Cari</v>
      </c>
      <c r="H3841" s="6" t="str">
        <f>VLOOKUP($F$10:$F$4815,'Customer Info'!$A$1:$C$501,3,0)</f>
        <v>MacIntyre</v>
      </c>
      <c r="I3841" s="6" t="str">
        <f>VLOOKUP($F$10:$F$4815,'Customer Info'!$A$1:$E$501,5,0)</f>
        <v>Suzhou</v>
      </c>
      <c r="J3841" s="2" t="s">
        <v>471</v>
      </c>
      <c r="K3841" s="7" t="str">
        <f>VLOOKUP($J:$J,'Product Details'!$B:$C,2,0)</f>
        <v>Office_Supplies</v>
      </c>
      <c r="L3841" s="7" t="str">
        <f>VLOOKUP($J:$J,'Product Details'!$B:$D,3,0)</f>
        <v>Art</v>
      </c>
      <c r="M3841" s="7"/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1548</v>
      </c>
      <c r="S3841" s="2">
        <v>89</v>
      </c>
      <c r="T3841" s="9">
        <f t="shared" si="297"/>
        <v>1637</v>
      </c>
      <c r="U3841" s="9">
        <f t="shared" si="298"/>
        <v>218</v>
      </c>
      <c r="V3841" s="2" t="s">
        <v>64</v>
      </c>
      <c r="W3841" s="10">
        <f t="shared" si="299"/>
        <v>0.02</v>
      </c>
    </row>
    <row r="3842" spans="1:23" x14ac:dyDescent="0.25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VLOOKUP(F3842:F8647,'Customer Info'!A:B,2,0)</f>
        <v>Paul</v>
      </c>
      <c r="H3842" s="6" t="str">
        <f>VLOOKUP($F$10:$F$4815,'Customer Info'!$A$1:$C$501,3,0)</f>
        <v>Gonzalez</v>
      </c>
      <c r="I3842" s="6" t="str">
        <f>VLOOKUP($F$10:$F$4815,'Customer Info'!$A$1:$E$501,5,0)</f>
        <v>Durgapur</v>
      </c>
      <c r="J3842" s="2" t="s">
        <v>161</v>
      </c>
      <c r="K3842" s="7" t="str">
        <f>VLOOKUP($J:$J,'Product Details'!$B:$C,2,0)</f>
        <v>Office_Supplies</v>
      </c>
      <c r="L3842" s="7" t="str">
        <f>VLOOKUP($J:$J,'Product Details'!$B:$D,3,0)</f>
        <v>Storage</v>
      </c>
      <c r="M3842" s="7"/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5577</v>
      </c>
      <c r="S3842" s="2">
        <v>44</v>
      </c>
      <c r="T3842" s="9">
        <f t="shared" si="297"/>
        <v>5621</v>
      </c>
      <c r="U3842" s="9">
        <f t="shared" si="298"/>
        <v>356</v>
      </c>
      <c r="V3842" s="2" t="s">
        <v>34</v>
      </c>
      <c r="W3842" s="10">
        <f t="shared" si="299"/>
        <v>0.05</v>
      </c>
    </row>
    <row r="3843" spans="1:23" x14ac:dyDescent="0.25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VLOOKUP(F3843:F8648,'Customer Info'!A:B,2,0)</f>
        <v>Jim</v>
      </c>
      <c r="H3843" s="6" t="str">
        <f>VLOOKUP($F$10:$F$4815,'Customer Info'!$A$1:$C$501,3,0)</f>
        <v>Epp</v>
      </c>
      <c r="I3843" s="6" t="str">
        <f>VLOOKUP($F$10:$F$4815,'Customer Info'!$A$1:$E$501,5,0)</f>
        <v>Jingmen</v>
      </c>
      <c r="J3843" s="2" t="s">
        <v>467</v>
      </c>
      <c r="K3843" s="7" t="str">
        <f>VLOOKUP($J:$J,'Product Details'!$B:$C,2,0)</f>
        <v>Technology</v>
      </c>
      <c r="L3843" s="7" t="str">
        <f>VLOOKUP($J:$J,'Product Details'!$B:$D,3,0)</f>
        <v>Phones</v>
      </c>
      <c r="M3843" s="7"/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24597</v>
      </c>
      <c r="S3843" s="2">
        <v>35</v>
      </c>
      <c r="T3843" s="9">
        <f t="shared" si="297"/>
        <v>24632</v>
      </c>
      <c r="U3843" s="9">
        <f t="shared" si="298"/>
        <v>2063</v>
      </c>
      <c r="V3843" s="2" t="s">
        <v>64</v>
      </c>
      <c r="W3843" s="10">
        <f t="shared" si="299"/>
        <v>0.05</v>
      </c>
    </row>
    <row r="3844" spans="1:23" x14ac:dyDescent="0.25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VLOOKUP(F3844:F8649,'Customer Info'!A:B,2,0)</f>
        <v>Duane</v>
      </c>
      <c r="H3844" s="6" t="str">
        <f>VLOOKUP($F$10:$F$4815,'Customer Info'!$A$1:$C$501,3,0)</f>
        <v>Noonan</v>
      </c>
      <c r="I3844" s="6" t="str">
        <f>VLOOKUP($F$10:$F$4815,'Customer Info'!$A$1:$E$501,5,0)</f>
        <v>Durg</v>
      </c>
      <c r="J3844" s="2" t="s">
        <v>311</v>
      </c>
      <c r="K3844" s="7" t="str">
        <f>VLOOKUP($J:$J,'Product Details'!$B:$C,2,0)</f>
        <v>Technology</v>
      </c>
      <c r="L3844" s="7" t="str">
        <f>VLOOKUP($J:$J,'Product Details'!$B:$D,3,0)</f>
        <v>Copiers</v>
      </c>
      <c r="M3844" s="7"/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4761</v>
      </c>
      <c r="S3844" s="2">
        <v>26</v>
      </c>
      <c r="T3844" s="9">
        <f t="shared" si="297"/>
        <v>4787</v>
      </c>
      <c r="U3844" s="9">
        <f t="shared" si="298"/>
        <v>503</v>
      </c>
      <c r="V3844" s="2" t="s">
        <v>72</v>
      </c>
      <c r="W3844" s="10">
        <f t="shared" si="299"/>
        <v>0.02</v>
      </c>
    </row>
    <row r="3845" spans="1:23" x14ac:dyDescent="0.25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VLOOKUP(F3845:F8650,'Customer Info'!A:B,2,0)</f>
        <v>Tony</v>
      </c>
      <c r="H3845" s="6" t="str">
        <f>VLOOKUP($F$10:$F$4815,'Customer Info'!$A$1:$C$501,3,0)</f>
        <v>Sayre</v>
      </c>
      <c r="I3845" s="6" t="str">
        <f>VLOOKUP($F$10:$F$4815,'Customer Info'!$A$1:$E$501,5,0)</f>
        <v>Jakarta</v>
      </c>
      <c r="J3845" s="2" t="s">
        <v>349</v>
      </c>
      <c r="K3845" s="7" t="str">
        <f>VLOOKUP($J:$J,'Product Details'!$B:$C,2,0)</f>
        <v>Furniture</v>
      </c>
      <c r="L3845" s="7" t="str">
        <f>VLOOKUP($J:$J,'Product Details'!$B:$D,3,0)</f>
        <v>Furnishings</v>
      </c>
      <c r="M3845" s="7"/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61</v>
      </c>
      <c r="S3845" s="2">
        <v>10</v>
      </c>
      <c r="T3845" s="9">
        <f t="shared" si="297"/>
        <v>71</v>
      </c>
      <c r="U3845" s="9">
        <f t="shared" si="298"/>
        <v>14</v>
      </c>
      <c r="V3845" s="2" t="s">
        <v>64</v>
      </c>
      <c r="W3845" s="10">
        <f t="shared" si="299"/>
        <v>0.02</v>
      </c>
    </row>
    <row r="3846" spans="1:23" x14ac:dyDescent="0.25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VLOOKUP(F3846:F8651,'Customer Info'!A:B,2,0)</f>
        <v>Alejandro</v>
      </c>
      <c r="H3846" s="6" t="str">
        <f>VLOOKUP($F$10:$F$4815,'Customer Info'!$A$1:$C$501,3,0)</f>
        <v>Grove</v>
      </c>
      <c r="I3846" s="6" t="str">
        <f>VLOOKUP($F$10:$F$4815,'Customer Info'!$A$1:$E$501,5,0)</f>
        <v>Whyalla</v>
      </c>
      <c r="J3846" s="2" t="s">
        <v>106</v>
      </c>
      <c r="K3846" s="7" t="str">
        <f>VLOOKUP($J:$J,'Product Details'!$B:$C,2,0)</f>
        <v>Office_Supplies</v>
      </c>
      <c r="L3846" s="7" t="str">
        <f>VLOOKUP($J:$J,'Product Details'!$B:$D,3,0)</f>
        <v>Appliances</v>
      </c>
      <c r="M3846" s="7"/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1169</v>
      </c>
      <c r="S3846" s="2">
        <v>66</v>
      </c>
      <c r="T3846" s="9">
        <f t="shared" si="297"/>
        <v>1235</v>
      </c>
      <c r="U3846" s="9">
        <f t="shared" si="298"/>
        <v>163</v>
      </c>
      <c r="V3846" s="2" t="s">
        <v>64</v>
      </c>
      <c r="W3846" s="10">
        <f t="shared" si="299"/>
        <v>0.02</v>
      </c>
    </row>
    <row r="3847" spans="1:23" x14ac:dyDescent="0.25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VLOOKUP(F3847:F8652,'Customer Info'!A:B,2,0)</f>
        <v>John</v>
      </c>
      <c r="H3847" s="6" t="str">
        <f>VLOOKUP($F$10:$F$4815,'Customer Info'!$A$1:$C$501,3,0)</f>
        <v>Castell</v>
      </c>
      <c r="I3847" s="6" t="str">
        <f>VLOOKUP($F$10:$F$4815,'Customer Info'!$A$1:$E$501,5,0)</f>
        <v>Jakarta</v>
      </c>
      <c r="J3847" s="2" t="s">
        <v>420</v>
      </c>
      <c r="K3847" s="7" t="str">
        <f>VLOOKUP($J:$J,'Product Details'!$B:$C,2,0)</f>
        <v>Office_Supplies</v>
      </c>
      <c r="L3847" s="7" t="str">
        <f>VLOOKUP($J:$J,'Product Details'!$B:$D,3,0)</f>
        <v>Labels</v>
      </c>
      <c r="M3847" s="7"/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6111</v>
      </c>
      <c r="S3847" s="2">
        <v>41</v>
      </c>
      <c r="T3847" s="9">
        <f t="shared" si="297"/>
        <v>6152</v>
      </c>
      <c r="U3847" s="9">
        <f t="shared" si="298"/>
        <v>266</v>
      </c>
      <c r="V3847" s="2" t="s">
        <v>34</v>
      </c>
      <c r="W3847" s="10">
        <f t="shared" si="299"/>
        <v>0.05</v>
      </c>
    </row>
    <row r="3848" spans="1:23" x14ac:dyDescent="0.25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VLOOKUP(F3848:F8653,'Customer Info'!A:B,2,0)</f>
        <v>Ritsa</v>
      </c>
      <c r="H3848" s="6" t="str">
        <f>VLOOKUP($F$10:$F$4815,'Customer Info'!$A$1:$C$501,3,0)</f>
        <v>Hightower</v>
      </c>
      <c r="I3848" s="6" t="str">
        <f>VLOOKUP($F$10:$F$4815,'Customer Info'!$A$1:$E$501,5,0)</f>
        <v>Datong</v>
      </c>
      <c r="J3848" s="2" t="s">
        <v>546</v>
      </c>
      <c r="K3848" s="7" t="str">
        <f>VLOOKUP($J:$J,'Product Details'!$B:$C,2,0)</f>
        <v>Technology</v>
      </c>
      <c r="L3848" s="7" t="str">
        <f>VLOOKUP($J:$J,'Product Details'!$B:$D,3,0)</f>
        <v>Copiers</v>
      </c>
      <c r="M3848" s="7"/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84378</v>
      </c>
      <c r="S3848" s="2">
        <v>62</v>
      </c>
      <c r="T3848" s="9">
        <f t="shared" si="297"/>
        <v>84440</v>
      </c>
      <c r="U3848" s="9">
        <f t="shared" si="298"/>
        <v>4724</v>
      </c>
      <c r="V3848" s="2" t="s">
        <v>34</v>
      </c>
      <c r="W3848" s="10">
        <f t="shared" si="299"/>
        <v>0.09</v>
      </c>
    </row>
    <row r="3849" spans="1:23" x14ac:dyDescent="0.25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VLOOKUP(F3849:F8654,'Customer Info'!A:B,2,0)</f>
        <v>Hilary</v>
      </c>
      <c r="H3849" s="6" t="str">
        <f>VLOOKUP($F$10:$F$4815,'Customer Info'!$A$1:$C$501,3,0)</f>
        <v>Holden</v>
      </c>
      <c r="I3849" s="6" t="str">
        <f>VLOOKUP($F$10:$F$4815,'Customer Info'!$A$1:$E$501,5,0)</f>
        <v>Mysore</v>
      </c>
      <c r="J3849" s="2" t="s">
        <v>420</v>
      </c>
      <c r="K3849" s="7" t="str">
        <f>VLOOKUP($J:$J,'Product Details'!$B:$C,2,0)</f>
        <v>Office_Supplies</v>
      </c>
      <c r="L3849" s="7" t="str">
        <f>VLOOKUP($J:$J,'Product Details'!$B:$D,3,0)</f>
        <v>Labels</v>
      </c>
      <c r="M3849" s="7"/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270</v>
      </c>
      <c r="S3849" s="2">
        <v>30</v>
      </c>
      <c r="T3849" s="9">
        <f t="shared" si="297"/>
        <v>300</v>
      </c>
      <c r="U3849" s="9">
        <f t="shared" si="298"/>
        <v>48</v>
      </c>
      <c r="V3849" s="2" t="s">
        <v>34</v>
      </c>
      <c r="W3849" s="10">
        <f t="shared" si="299"/>
        <v>0.02</v>
      </c>
    </row>
    <row r="3850" spans="1:23" x14ac:dyDescent="0.25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VLOOKUP(F3850:F8655,'Customer Info'!A:B,2,0)</f>
        <v>Victoria</v>
      </c>
      <c r="H3850" s="6" t="str">
        <f>VLOOKUP($F$10:$F$4815,'Customer Info'!$A$1:$C$501,3,0)</f>
        <v>Brennan</v>
      </c>
      <c r="I3850" s="6" t="str">
        <f>VLOOKUP($F$10:$F$4815,'Customer Info'!$A$1:$E$501,5,0)</f>
        <v>Canberra</v>
      </c>
      <c r="J3850" s="2" t="s">
        <v>1185</v>
      </c>
      <c r="K3850" s="7" t="str">
        <f>VLOOKUP($J:$J,'Product Details'!$B:$C,2,0)</f>
        <v>Office_Supplies</v>
      </c>
      <c r="L3850" s="7" t="str">
        <f>VLOOKUP($J:$J,'Product Details'!$B:$D,3,0)</f>
        <v>Envelopes</v>
      </c>
      <c r="M3850" s="7"/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41010</v>
      </c>
      <c r="S3850" s="2">
        <v>86</v>
      </c>
      <c r="T3850" s="9">
        <f t="shared" si="297"/>
        <v>41096</v>
      </c>
      <c r="U3850" s="9">
        <f t="shared" si="298"/>
        <v>3126</v>
      </c>
      <c r="V3850" s="2" t="s">
        <v>34</v>
      </c>
      <c r="W3850" s="10">
        <f t="shared" si="299"/>
        <v>7.0000000000000007E-2</v>
      </c>
    </row>
    <row r="3851" spans="1:23" x14ac:dyDescent="0.25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VLOOKUP(F3851:F8656,'Customer Info'!A:B,2,0)</f>
        <v>Stuart</v>
      </c>
      <c r="H3851" s="6" t="str">
        <f>VLOOKUP($F$10:$F$4815,'Customer Info'!$A$1:$C$501,3,0)</f>
        <v>Calhoun</v>
      </c>
      <c r="I3851" s="6" t="str">
        <f>VLOOKUP($F$10:$F$4815,'Customer Info'!$A$1:$E$501,5,0)</f>
        <v>Raipur</v>
      </c>
      <c r="J3851" s="2" t="s">
        <v>94</v>
      </c>
      <c r="K3851" s="7" t="str">
        <f>VLOOKUP($J:$J,'Product Details'!$B:$C,2,0)</f>
        <v>Furniture</v>
      </c>
      <c r="L3851" s="7" t="str">
        <f>VLOOKUP($J:$J,'Product Details'!$B:$D,3,0)</f>
        <v>Bookcases</v>
      </c>
      <c r="M3851" s="7"/>
      <c r="N3851" s="2">
        <v>185</v>
      </c>
      <c r="O3851" s="2">
        <v>174</v>
      </c>
      <c r="P3851" s="2">
        <v>1</v>
      </c>
      <c r="Q3851" s="8">
        <f t="shared" ref="Q3851:Q3914" si="300">O3851*P3851</f>
        <v>174</v>
      </c>
      <c r="R3851" s="8">
        <f t="shared" ref="R3851:R3914" si="301">N3851*P3851</f>
        <v>185</v>
      </c>
      <c r="S3851" s="2">
        <v>30</v>
      </c>
      <c r="T3851" s="9">
        <f t="shared" ref="T3851:T3914" si="302">R3851+S3851</f>
        <v>215</v>
      </c>
      <c r="U3851" s="9">
        <f t="shared" ref="U3851:U3914" si="303">T3851-Q3851</f>
        <v>41</v>
      </c>
      <c r="V3851" s="2" t="s">
        <v>34</v>
      </c>
      <c r="W3851" s="10">
        <f t="shared" ref="W3851:W3914" si="304">VLOOKUP(T:T,$X$1:$Y$7, 2, TRUE)</f>
        <v>0.02</v>
      </c>
    </row>
    <row r="3852" spans="1:23" x14ac:dyDescent="0.25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VLOOKUP(F3852:F8657,'Customer Info'!A:B,2,0)</f>
        <v>Clay</v>
      </c>
      <c r="H3852" s="6" t="str">
        <f>VLOOKUP($F$10:$F$4815,'Customer Info'!$A$1:$C$501,3,0)</f>
        <v>Cheatham</v>
      </c>
      <c r="I3852" s="6" t="str">
        <f>VLOOKUP($F$10:$F$4815,'Customer Info'!$A$1:$E$501,5,0)</f>
        <v>Freiburg</v>
      </c>
      <c r="J3852" s="2" t="s">
        <v>719</v>
      </c>
      <c r="K3852" s="7" t="str">
        <f>VLOOKUP($J:$J,'Product Details'!$B:$C,2,0)</f>
        <v>Office_Supplies</v>
      </c>
      <c r="L3852" s="7" t="str">
        <f>VLOOKUP($J:$J,'Product Details'!$B:$D,3,0)</f>
        <v>Labels</v>
      </c>
      <c r="M3852" s="7"/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">
        <v>84</v>
      </c>
      <c r="T3852" s="9">
        <f t="shared" si="302"/>
        <v>18156</v>
      </c>
      <c r="U3852" s="9">
        <f t="shared" si="303"/>
        <v>1884</v>
      </c>
      <c r="V3852" s="2" t="s">
        <v>34</v>
      </c>
      <c r="W3852" s="10">
        <f t="shared" si="304"/>
        <v>0.05</v>
      </c>
    </row>
    <row r="3853" spans="1:23" x14ac:dyDescent="0.25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VLOOKUP(F3853:F8658,'Customer Info'!A:B,2,0)</f>
        <v>Hunter</v>
      </c>
      <c r="H3853" s="6" t="str">
        <f>VLOOKUP($F$10:$F$4815,'Customer Info'!$A$1:$C$501,3,0)</f>
        <v>Lopez</v>
      </c>
      <c r="I3853" s="6" t="str">
        <f>VLOOKUP($F$10:$F$4815,'Customer Info'!$A$1:$E$501,5,0)</f>
        <v>Wollongong</v>
      </c>
      <c r="J3853" s="2" t="s">
        <v>467</v>
      </c>
      <c r="K3853" s="7" t="str">
        <f>VLOOKUP($J:$J,'Product Details'!$B:$C,2,0)</f>
        <v>Technology</v>
      </c>
      <c r="L3853" s="7" t="str">
        <f>VLOOKUP($J:$J,'Product Details'!$B:$D,3,0)</f>
        <v>Phones</v>
      </c>
      <c r="M3853" s="7"/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">
        <v>88</v>
      </c>
      <c r="T3853" s="9">
        <f t="shared" si="302"/>
        <v>367</v>
      </c>
      <c r="U3853" s="9">
        <f t="shared" si="303"/>
        <v>113</v>
      </c>
      <c r="V3853" s="2" t="s">
        <v>64</v>
      </c>
      <c r="W3853" s="10">
        <f t="shared" si="304"/>
        <v>0.02</v>
      </c>
    </row>
    <row r="3854" spans="1:23" x14ac:dyDescent="0.25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VLOOKUP(F3854:F8659,'Customer Info'!A:B,2,0)</f>
        <v>Laurel</v>
      </c>
      <c r="H3854" s="6" t="str">
        <f>VLOOKUP($F$10:$F$4815,'Customer Info'!$A$1:$C$501,3,0)</f>
        <v>Beltran</v>
      </c>
      <c r="I3854" s="6" t="str">
        <f>VLOOKUP($F$10:$F$4815,'Customer Info'!$A$1:$E$501,5,0)</f>
        <v>Bonn</v>
      </c>
      <c r="J3854" s="2" t="s">
        <v>320</v>
      </c>
      <c r="K3854" s="7" t="str">
        <f>VLOOKUP($J:$J,'Product Details'!$B:$C,2,0)</f>
        <v>Technology</v>
      </c>
      <c r="L3854" s="7" t="str">
        <f>VLOOKUP($J:$J,'Product Details'!$B:$D,3,0)</f>
        <v>Accessories</v>
      </c>
      <c r="M3854" s="7"/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">
        <v>66</v>
      </c>
      <c r="T3854" s="9">
        <f t="shared" si="302"/>
        <v>9682</v>
      </c>
      <c r="U3854" s="9">
        <f t="shared" si="303"/>
        <v>776</v>
      </c>
      <c r="V3854" s="2" t="s">
        <v>34</v>
      </c>
      <c r="W3854" s="10">
        <f t="shared" si="304"/>
        <v>0.05</v>
      </c>
    </row>
    <row r="3855" spans="1:23" x14ac:dyDescent="0.25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VLOOKUP(F3855:F8660,'Customer Info'!A:B,2,0)</f>
        <v>Annie</v>
      </c>
      <c r="H3855" s="6" t="str">
        <f>VLOOKUP($F$10:$F$4815,'Customer Info'!$A$1:$C$501,3,0)</f>
        <v>Zypern</v>
      </c>
      <c r="I3855" s="6" t="str">
        <f>VLOOKUP($F$10:$F$4815,'Customer Info'!$A$1:$E$501,5,0)</f>
        <v>Brisbane</v>
      </c>
      <c r="J3855" s="2" t="s">
        <v>274</v>
      </c>
      <c r="K3855" s="7" t="str">
        <f>VLOOKUP($J:$J,'Product Details'!$B:$C,2,0)</f>
        <v>Furniture</v>
      </c>
      <c r="L3855" s="7" t="str">
        <f>VLOOKUP($J:$J,'Product Details'!$B:$D,3,0)</f>
        <v>Tables</v>
      </c>
      <c r="M3855" s="7"/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">
        <v>41</v>
      </c>
      <c r="T3855" s="9">
        <f t="shared" si="302"/>
        <v>1813</v>
      </c>
      <c r="U3855" s="9">
        <f t="shared" si="303"/>
        <v>221</v>
      </c>
      <c r="V3855" s="2" t="s">
        <v>64</v>
      </c>
      <c r="W3855" s="10">
        <f t="shared" si="304"/>
        <v>0.02</v>
      </c>
    </row>
    <row r="3856" spans="1:23" x14ac:dyDescent="0.25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VLOOKUP(F3856:F8661,'Customer Info'!A:B,2,0)</f>
        <v>Kelly</v>
      </c>
      <c r="H3856" s="6" t="str">
        <f>VLOOKUP($F$10:$F$4815,'Customer Info'!$A$1:$C$501,3,0)</f>
        <v>Collister</v>
      </c>
      <c r="I3856" s="6" t="str">
        <f>VLOOKUP($F$10:$F$4815,'Customer Info'!$A$1:$E$501,5,0)</f>
        <v>Sydney</v>
      </c>
      <c r="J3856" s="2" t="s">
        <v>54</v>
      </c>
      <c r="K3856" s="7" t="str">
        <f>VLOOKUP($J:$J,'Product Details'!$B:$C,2,0)</f>
        <v>Furniture</v>
      </c>
      <c r="L3856" s="7" t="str">
        <f>VLOOKUP($J:$J,'Product Details'!$B:$D,3,0)</f>
        <v>Tables</v>
      </c>
      <c r="M3856" s="7"/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">
        <v>63</v>
      </c>
      <c r="T3856" s="9">
        <f t="shared" si="302"/>
        <v>8801</v>
      </c>
      <c r="U3856" s="9">
        <f t="shared" si="303"/>
        <v>639</v>
      </c>
      <c r="V3856" s="2" t="s">
        <v>34</v>
      </c>
      <c r="W3856" s="10">
        <f t="shared" si="304"/>
        <v>0.05</v>
      </c>
    </row>
    <row r="3857" spans="1:23" x14ac:dyDescent="0.25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VLOOKUP(F3857:F8662,'Customer Info'!A:B,2,0)</f>
        <v>Aaron</v>
      </c>
      <c r="H3857" s="6" t="str">
        <f>VLOOKUP($F$10:$F$4815,'Customer Info'!$A$1:$C$501,3,0)</f>
        <v>Bergman</v>
      </c>
      <c r="I3857" s="6" t="str">
        <f>VLOOKUP($F$10:$F$4815,'Customer Info'!$A$1:$E$501,5,0)</f>
        <v>Halle</v>
      </c>
      <c r="J3857" s="2" t="s">
        <v>78</v>
      </c>
      <c r="K3857" s="7" t="str">
        <f>VLOOKUP($J:$J,'Product Details'!$B:$C,2,0)</f>
        <v>Office_Supplies</v>
      </c>
      <c r="L3857" s="7" t="str">
        <f>VLOOKUP($J:$J,'Product Details'!$B:$D,3,0)</f>
        <v>Supplies</v>
      </c>
      <c r="M3857" s="7"/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">
        <v>35</v>
      </c>
      <c r="T3857" s="9">
        <f t="shared" si="302"/>
        <v>3088</v>
      </c>
      <c r="U3857" s="9">
        <f t="shared" si="303"/>
        <v>151</v>
      </c>
      <c r="V3857" s="2" t="s">
        <v>34</v>
      </c>
      <c r="W3857" s="10">
        <f t="shared" si="304"/>
        <v>0.02</v>
      </c>
    </row>
    <row r="3858" spans="1:23" x14ac:dyDescent="0.25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VLOOKUP(F3858:F8663,'Customer Info'!A:B,2,0)</f>
        <v>Rachel</v>
      </c>
      <c r="H3858" s="6" t="str">
        <f>VLOOKUP($F$10:$F$4815,'Customer Info'!$A$1:$C$501,3,0)</f>
        <v>Payne</v>
      </c>
      <c r="I3858" s="6" t="str">
        <f>VLOOKUP($F$10:$F$4815,'Customer Info'!$A$1:$E$501,5,0)</f>
        <v>Fuzhou</v>
      </c>
      <c r="J3858" s="2" t="s">
        <v>1174</v>
      </c>
      <c r="K3858" s="7" t="str">
        <f>VLOOKUP($J:$J,'Product Details'!$B:$C,2,0)</f>
        <v>Office_Supplies</v>
      </c>
      <c r="L3858" s="7" t="str">
        <f>VLOOKUP($J:$J,'Product Details'!$B:$D,3,0)</f>
        <v>Storage</v>
      </c>
      <c r="M3858" s="7"/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">
        <v>52</v>
      </c>
      <c r="T3858" s="9">
        <f t="shared" si="302"/>
        <v>26953</v>
      </c>
      <c r="U3858" s="9">
        <f t="shared" si="303"/>
        <v>2500</v>
      </c>
      <c r="V3858" s="2" t="s">
        <v>64</v>
      </c>
      <c r="W3858" s="10">
        <f t="shared" si="304"/>
        <v>7.0000000000000007E-2</v>
      </c>
    </row>
    <row r="3859" spans="1:23" x14ac:dyDescent="0.25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VLOOKUP(F3859:F8664,'Customer Info'!A:B,2,0)</f>
        <v>Adam</v>
      </c>
      <c r="H3859" s="6" t="str">
        <f>VLOOKUP($F$10:$F$4815,'Customer Info'!$A$1:$C$501,3,0)</f>
        <v>Bellavance</v>
      </c>
      <c r="I3859" s="6" t="str">
        <f>VLOOKUP($F$10:$F$4815,'Customer Info'!$A$1:$E$501,5,0)</f>
        <v>Kaiyuan</v>
      </c>
      <c r="J3859" s="2" t="s">
        <v>1168</v>
      </c>
      <c r="K3859" s="7" t="str">
        <f>VLOOKUP($J:$J,'Product Details'!$B:$C,2,0)</f>
        <v>Office_Supplies</v>
      </c>
      <c r="L3859" s="7" t="str">
        <f>VLOOKUP($J:$J,'Product Details'!$B:$D,3,0)</f>
        <v>Supplies</v>
      </c>
      <c r="M3859" s="7"/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">
        <v>21</v>
      </c>
      <c r="T3859" s="9">
        <f t="shared" si="302"/>
        <v>1053</v>
      </c>
      <c r="U3859" s="9">
        <f t="shared" si="303"/>
        <v>107</v>
      </c>
      <c r="V3859" s="2" t="s">
        <v>34</v>
      </c>
      <c r="W3859" s="10">
        <f t="shared" si="304"/>
        <v>0.02</v>
      </c>
    </row>
    <row r="3860" spans="1:23" x14ac:dyDescent="0.25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VLOOKUP(F3860:F8665,'Customer Info'!A:B,2,0)</f>
        <v>Patrick</v>
      </c>
      <c r="H3860" s="6" t="str">
        <f>VLOOKUP($F$10:$F$4815,'Customer Info'!$A$1:$C$501,3,0)</f>
        <v>Bzostek</v>
      </c>
      <c r="I3860" s="6" t="str">
        <f>VLOOKUP($F$10:$F$4815,'Customer Info'!$A$1:$E$501,5,0)</f>
        <v>Brisbane</v>
      </c>
      <c r="J3860" s="2" t="s">
        <v>493</v>
      </c>
      <c r="K3860" s="7" t="str">
        <f>VLOOKUP($J:$J,'Product Details'!$B:$C,2,0)</f>
        <v>Office_Supplies</v>
      </c>
      <c r="L3860" s="7" t="str">
        <f>VLOOKUP($J:$J,'Product Details'!$B:$D,3,0)</f>
        <v>Binders</v>
      </c>
      <c r="M3860" s="7"/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">
        <v>76</v>
      </c>
      <c r="T3860" s="9">
        <f t="shared" si="302"/>
        <v>22600</v>
      </c>
      <c r="U3860" s="9">
        <f t="shared" si="303"/>
        <v>1732</v>
      </c>
      <c r="V3860" s="2" t="s">
        <v>64</v>
      </c>
      <c r="W3860" s="10">
        <f t="shared" si="304"/>
        <v>0.05</v>
      </c>
    </row>
    <row r="3861" spans="1:23" x14ac:dyDescent="0.25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VLOOKUP(F3861:F8666,'Customer Info'!A:B,2,0)</f>
        <v>Bill</v>
      </c>
      <c r="H3861" s="6" t="str">
        <f>VLOOKUP($F$10:$F$4815,'Customer Info'!$A$1:$C$501,3,0)</f>
        <v>Shonely</v>
      </c>
      <c r="I3861" s="6" t="str">
        <f>VLOOKUP($F$10:$F$4815,'Customer Info'!$A$1:$E$501,5,0)</f>
        <v>Jinjiang</v>
      </c>
      <c r="J3861" s="2" t="s">
        <v>702</v>
      </c>
      <c r="K3861" s="7" t="str">
        <f>VLOOKUP($J:$J,'Product Details'!$B:$C,2,0)</f>
        <v>Furniture</v>
      </c>
      <c r="L3861" s="7" t="str">
        <f>VLOOKUP($J:$J,'Product Details'!$B:$D,3,0)</f>
        <v>Tables</v>
      </c>
      <c r="M3861" s="7"/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">
        <v>24</v>
      </c>
      <c r="T3861" s="9">
        <f t="shared" si="302"/>
        <v>12599</v>
      </c>
      <c r="U3861" s="9">
        <f t="shared" si="303"/>
        <v>614</v>
      </c>
      <c r="V3861" s="2" t="s">
        <v>34</v>
      </c>
      <c r="W3861" s="10">
        <f t="shared" si="304"/>
        <v>0.05</v>
      </c>
    </row>
    <row r="3862" spans="1:23" x14ac:dyDescent="0.25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VLOOKUP(F3862:F8667,'Customer Info'!A:B,2,0)</f>
        <v>Adrian</v>
      </c>
      <c r="H3862" s="6" t="str">
        <f>VLOOKUP($F$10:$F$4815,'Customer Info'!$A$1:$C$501,3,0)</f>
        <v>Barton</v>
      </c>
      <c r="I3862" s="6" t="str">
        <f>VLOOKUP($F$10:$F$4815,'Customer Info'!$A$1:$E$501,5,0)</f>
        <v>Wetzlar</v>
      </c>
      <c r="J3862" s="2" t="s">
        <v>218</v>
      </c>
      <c r="K3862" s="7" t="str">
        <f>VLOOKUP($J:$J,'Product Details'!$B:$C,2,0)</f>
        <v>Office_Supplies</v>
      </c>
      <c r="L3862" s="7" t="str">
        <f>VLOOKUP($J:$J,'Product Details'!$B:$D,3,0)</f>
        <v>Labels</v>
      </c>
      <c r="M3862" s="7"/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">
        <v>30</v>
      </c>
      <c r="T3862" s="9">
        <f t="shared" si="302"/>
        <v>213</v>
      </c>
      <c r="U3862" s="9">
        <f t="shared" si="303"/>
        <v>45</v>
      </c>
      <c r="V3862" s="2" t="s">
        <v>72</v>
      </c>
      <c r="W3862" s="10">
        <f t="shared" si="304"/>
        <v>0.02</v>
      </c>
    </row>
    <row r="3863" spans="1:23" x14ac:dyDescent="0.25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VLOOKUP(F3863:F8668,'Customer Info'!A:B,2,0)</f>
        <v>Anthony</v>
      </c>
      <c r="H3863" s="6" t="str">
        <f>VLOOKUP($F$10:$F$4815,'Customer Info'!$A$1:$C$501,3,0)</f>
        <v>Rawles</v>
      </c>
      <c r="I3863" s="6" t="str">
        <f>VLOOKUP($F$10:$F$4815,'Customer Info'!$A$1:$E$501,5,0)</f>
        <v>Samarinda</v>
      </c>
      <c r="J3863" s="2" t="s">
        <v>633</v>
      </c>
      <c r="K3863" s="7" t="str">
        <f>VLOOKUP($J:$J,'Product Details'!$B:$C,2,0)</f>
        <v>Office_Supplies</v>
      </c>
      <c r="L3863" s="7" t="str">
        <f>VLOOKUP($J:$J,'Product Details'!$B:$D,3,0)</f>
        <v>Appliances</v>
      </c>
      <c r="M3863" s="7"/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">
        <v>10</v>
      </c>
      <c r="T3863" s="9">
        <f t="shared" si="302"/>
        <v>355</v>
      </c>
      <c r="U3863" s="9">
        <f t="shared" si="303"/>
        <v>35</v>
      </c>
      <c r="V3863" s="2" t="s">
        <v>31</v>
      </c>
      <c r="W3863" s="10">
        <f t="shared" si="304"/>
        <v>0.02</v>
      </c>
    </row>
    <row r="3864" spans="1:23" x14ac:dyDescent="0.25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VLOOKUP(F3864:F8669,'Customer Info'!A:B,2,0)</f>
        <v>Alyssa</v>
      </c>
      <c r="H3864" s="6" t="str">
        <f>VLOOKUP($F$10:$F$4815,'Customer Info'!$A$1:$C$501,3,0)</f>
        <v>Tate</v>
      </c>
      <c r="I3864" s="6" t="str">
        <f>VLOOKUP($F$10:$F$4815,'Customer Info'!$A$1:$E$501,5,0)</f>
        <v>Wafangdian</v>
      </c>
      <c r="J3864" s="2" t="s">
        <v>698</v>
      </c>
      <c r="K3864" s="7" t="str">
        <f>VLOOKUP($J:$J,'Product Details'!$B:$C,2,0)</f>
        <v>Furniture</v>
      </c>
      <c r="L3864" s="7" t="str">
        <f>VLOOKUP($J:$J,'Product Details'!$B:$D,3,0)</f>
        <v>Chairs</v>
      </c>
      <c r="M3864" s="7"/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">
        <v>96</v>
      </c>
      <c r="T3864" s="9">
        <f t="shared" si="302"/>
        <v>14368</v>
      </c>
      <c r="U3864" s="9">
        <f t="shared" si="303"/>
        <v>1016</v>
      </c>
      <c r="V3864" s="2" t="s">
        <v>34</v>
      </c>
      <c r="W3864" s="10">
        <f t="shared" si="304"/>
        <v>0.05</v>
      </c>
    </row>
    <row r="3865" spans="1:23" x14ac:dyDescent="0.25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VLOOKUP(F3865:F8670,'Customer Info'!A:B,2,0)</f>
        <v>Dennis</v>
      </c>
      <c r="H3865" s="6" t="str">
        <f>VLOOKUP($F$10:$F$4815,'Customer Info'!$A$1:$C$501,3,0)</f>
        <v>Pardue</v>
      </c>
      <c r="I3865" s="6" t="str">
        <f>VLOOKUP($F$10:$F$4815,'Customer Info'!$A$1:$E$501,5,0)</f>
        <v>Pekalongan</v>
      </c>
      <c r="J3865" s="2" t="s">
        <v>383</v>
      </c>
      <c r="K3865" s="7" t="str">
        <f>VLOOKUP($J:$J,'Product Details'!$B:$C,2,0)</f>
        <v>Office_Supplies</v>
      </c>
      <c r="L3865" s="7" t="str">
        <f>VLOOKUP($J:$J,'Product Details'!$B:$D,3,0)</f>
        <v>Storage</v>
      </c>
      <c r="M3865" s="7"/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">
        <v>21</v>
      </c>
      <c r="T3865" s="9">
        <f t="shared" si="302"/>
        <v>5523</v>
      </c>
      <c r="U3865" s="9">
        <f t="shared" si="303"/>
        <v>375</v>
      </c>
      <c r="V3865" s="2" t="s">
        <v>64</v>
      </c>
      <c r="W3865" s="10">
        <f t="shared" si="304"/>
        <v>0.05</v>
      </c>
    </row>
    <row r="3866" spans="1:23" x14ac:dyDescent="0.25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VLOOKUP(F3866:F8671,'Customer Info'!A:B,2,0)</f>
        <v>Rick</v>
      </c>
      <c r="H3866" s="6" t="str">
        <f>VLOOKUP($F$10:$F$4815,'Customer Info'!$A$1:$C$501,3,0)</f>
        <v>Duston</v>
      </c>
      <c r="I3866" s="6" t="str">
        <f>VLOOKUP($F$10:$F$4815,'Customer Info'!$A$1:$E$501,5,0)</f>
        <v>Bhiwandi</v>
      </c>
      <c r="J3866" s="2" t="s">
        <v>623</v>
      </c>
      <c r="K3866" s="7" t="str">
        <f>VLOOKUP($J:$J,'Product Details'!$B:$C,2,0)</f>
        <v>Office_Supplies</v>
      </c>
      <c r="L3866" s="7" t="str">
        <f>VLOOKUP($J:$J,'Product Details'!$B:$D,3,0)</f>
        <v>Storage</v>
      </c>
      <c r="M3866" s="7"/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">
        <v>62</v>
      </c>
      <c r="T3866" s="9">
        <f t="shared" si="302"/>
        <v>1667</v>
      </c>
      <c r="U3866" s="9">
        <f t="shared" si="303"/>
        <v>137</v>
      </c>
      <c r="V3866" s="2" t="s">
        <v>34</v>
      </c>
      <c r="W3866" s="10">
        <f t="shared" si="304"/>
        <v>0.02</v>
      </c>
    </row>
    <row r="3867" spans="1:23" x14ac:dyDescent="0.25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VLOOKUP(F3867:F8672,'Customer Info'!A:B,2,0)</f>
        <v>Anthony</v>
      </c>
      <c r="H3867" s="6" t="str">
        <f>VLOOKUP($F$10:$F$4815,'Customer Info'!$A$1:$C$501,3,0)</f>
        <v>O'Donnell</v>
      </c>
      <c r="I3867" s="6" t="str">
        <f>VLOOKUP($F$10:$F$4815,'Customer Info'!$A$1:$E$501,5,0)</f>
        <v>Perth</v>
      </c>
      <c r="J3867" s="2" t="s">
        <v>515</v>
      </c>
      <c r="K3867" s="7" t="str">
        <f>VLOOKUP($J:$J,'Product Details'!$B:$C,2,0)</f>
        <v>Technology</v>
      </c>
      <c r="L3867" s="7" t="str">
        <f>VLOOKUP($J:$J,'Product Details'!$B:$D,3,0)</f>
        <v>Accessories</v>
      </c>
      <c r="M3867" s="7"/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2882</v>
      </c>
      <c r="S3867" s="2">
        <v>53</v>
      </c>
      <c r="T3867" s="9">
        <f t="shared" si="302"/>
        <v>2935</v>
      </c>
      <c r="U3867" s="9">
        <f t="shared" si="303"/>
        <v>215</v>
      </c>
      <c r="V3867" s="2" t="s">
        <v>64</v>
      </c>
      <c r="W3867" s="10">
        <f t="shared" si="304"/>
        <v>0.02</v>
      </c>
    </row>
    <row r="3868" spans="1:23" x14ac:dyDescent="0.25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VLOOKUP(F3868:F8673,'Customer Info'!A:B,2,0)</f>
        <v>Eric</v>
      </c>
      <c r="H3868" s="6" t="str">
        <f>VLOOKUP($F$10:$F$4815,'Customer Info'!$A$1:$C$501,3,0)</f>
        <v>Barreto</v>
      </c>
      <c r="I3868" s="6" t="str">
        <f>VLOOKUP($F$10:$F$4815,'Customer Info'!$A$1:$E$501,5,0)</f>
        <v>Liaoyang</v>
      </c>
      <c r="J3868" s="2" t="s">
        <v>67</v>
      </c>
      <c r="K3868" s="7" t="str">
        <f>VLOOKUP($J:$J,'Product Details'!$B:$C,2,0)</f>
        <v>Furniture</v>
      </c>
      <c r="L3868" s="7" t="str">
        <f>VLOOKUP($J:$J,'Product Details'!$B:$D,3,0)</f>
        <v>Bookcases</v>
      </c>
      <c r="M3868" s="7"/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8912</v>
      </c>
      <c r="S3868" s="2">
        <v>61</v>
      </c>
      <c r="T3868" s="9">
        <f t="shared" si="302"/>
        <v>8973</v>
      </c>
      <c r="U3868" s="9">
        <f t="shared" si="303"/>
        <v>401</v>
      </c>
      <c r="V3868" s="2" t="s">
        <v>64</v>
      </c>
      <c r="W3868" s="10">
        <f t="shared" si="304"/>
        <v>0.05</v>
      </c>
    </row>
    <row r="3869" spans="1:23" x14ac:dyDescent="0.25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VLOOKUP(F3869:F8674,'Customer Info'!A:B,2,0)</f>
        <v>Bill</v>
      </c>
      <c r="H3869" s="6" t="str">
        <f>VLOOKUP($F$10:$F$4815,'Customer Info'!$A$1:$C$501,3,0)</f>
        <v>Eplett</v>
      </c>
      <c r="I3869" s="6" t="str">
        <f>VLOOKUP($F$10:$F$4815,'Customer Info'!$A$1:$E$501,5,0)</f>
        <v>Newcastle</v>
      </c>
      <c r="J3869" s="2" t="s">
        <v>173</v>
      </c>
      <c r="K3869" s="7" t="str">
        <f>VLOOKUP($J:$J,'Product Details'!$B:$C,2,0)</f>
        <v>Office_Supplies</v>
      </c>
      <c r="L3869" s="7" t="str">
        <f>VLOOKUP($J:$J,'Product Details'!$B:$D,3,0)</f>
        <v>Fasteners</v>
      </c>
      <c r="M3869" s="7"/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33124</v>
      </c>
      <c r="S3869" s="2">
        <v>48</v>
      </c>
      <c r="T3869" s="9">
        <f t="shared" si="302"/>
        <v>33172</v>
      </c>
      <c r="U3869" s="9">
        <f t="shared" si="303"/>
        <v>2480</v>
      </c>
      <c r="V3869" s="2" t="s">
        <v>34</v>
      </c>
      <c r="W3869" s="10">
        <f t="shared" si="304"/>
        <v>7.0000000000000007E-2</v>
      </c>
    </row>
    <row r="3870" spans="1:23" x14ac:dyDescent="0.25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VLOOKUP(F3870:F8675,'Customer Info'!A:B,2,0)</f>
        <v>Hallie</v>
      </c>
      <c r="H3870" s="6" t="str">
        <f>VLOOKUP($F$10:$F$4815,'Customer Info'!$A$1:$C$501,3,0)</f>
        <v>Redmond</v>
      </c>
      <c r="I3870" s="6" t="str">
        <f>VLOOKUP($F$10:$F$4815,'Customer Info'!$A$1:$E$501,5,0)</f>
        <v>Caloundra</v>
      </c>
      <c r="J3870" s="2" t="s">
        <v>471</v>
      </c>
      <c r="K3870" s="7" t="str">
        <f>VLOOKUP($J:$J,'Product Details'!$B:$C,2,0)</f>
        <v>Office_Supplies</v>
      </c>
      <c r="L3870" s="7" t="str">
        <f>VLOOKUP($J:$J,'Product Details'!$B:$D,3,0)</f>
        <v>Art</v>
      </c>
      <c r="M3870" s="7"/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244</v>
      </c>
      <c r="S3870" s="2">
        <v>10</v>
      </c>
      <c r="T3870" s="9">
        <f t="shared" si="302"/>
        <v>254</v>
      </c>
      <c r="U3870" s="9">
        <f t="shared" si="303"/>
        <v>30</v>
      </c>
      <c r="V3870" s="2" t="s">
        <v>34</v>
      </c>
      <c r="W3870" s="10">
        <f t="shared" si="304"/>
        <v>0.02</v>
      </c>
    </row>
    <row r="3871" spans="1:23" x14ac:dyDescent="0.25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VLOOKUP(F3871:F8676,'Customer Info'!A:B,2,0)</f>
        <v>Justin</v>
      </c>
      <c r="H3871" s="6" t="str">
        <f>VLOOKUP($F$10:$F$4815,'Customer Info'!$A$1:$C$501,3,0)</f>
        <v>Hirsh</v>
      </c>
      <c r="I3871" s="6" t="str">
        <f>VLOOKUP($F$10:$F$4815,'Customer Info'!$A$1:$E$501,5,0)</f>
        <v>Surakarta</v>
      </c>
      <c r="J3871" s="2" t="s">
        <v>256</v>
      </c>
      <c r="K3871" s="7" t="str">
        <f>VLOOKUP($J:$J,'Product Details'!$B:$C,2,0)</f>
        <v>Office_Supplies</v>
      </c>
      <c r="L3871" s="7" t="str">
        <f>VLOOKUP($J:$J,'Product Details'!$B:$D,3,0)</f>
        <v>Supplies</v>
      </c>
      <c r="M3871" s="7"/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2481</v>
      </c>
      <c r="S3871" s="2">
        <v>53</v>
      </c>
      <c r="T3871" s="9">
        <f t="shared" si="302"/>
        <v>2534</v>
      </c>
      <c r="U3871" s="9">
        <f t="shared" si="303"/>
        <v>170</v>
      </c>
      <c r="V3871" s="2" t="s">
        <v>64</v>
      </c>
      <c r="W3871" s="10">
        <f t="shared" si="304"/>
        <v>0.02</v>
      </c>
    </row>
    <row r="3872" spans="1:23" x14ac:dyDescent="0.25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VLOOKUP(F3872:F8677,'Customer Info'!A:B,2,0)</f>
        <v>Kristina</v>
      </c>
      <c r="H3872" s="6" t="str">
        <f>VLOOKUP($F$10:$F$4815,'Customer Info'!$A$1:$C$501,3,0)</f>
        <v>Nunn</v>
      </c>
      <c r="I3872" s="6" t="str">
        <f>VLOOKUP($F$10:$F$4815,'Customer Info'!$A$1:$E$501,5,0)</f>
        <v>Sydney</v>
      </c>
      <c r="J3872" s="2" t="s">
        <v>224</v>
      </c>
      <c r="K3872" s="7" t="str">
        <f>VLOOKUP($J:$J,'Product Details'!$B:$C,2,0)</f>
        <v>Office_Supplies</v>
      </c>
      <c r="L3872" s="7" t="str">
        <f>VLOOKUP($J:$J,'Product Details'!$B:$D,3,0)</f>
        <v>Supplies</v>
      </c>
      <c r="M3872" s="7"/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1530</v>
      </c>
      <c r="S3872" s="2">
        <v>77</v>
      </c>
      <c r="T3872" s="9">
        <f t="shared" si="302"/>
        <v>1607</v>
      </c>
      <c r="U3872" s="9">
        <f t="shared" si="303"/>
        <v>205</v>
      </c>
      <c r="V3872" s="2" t="s">
        <v>34</v>
      </c>
      <c r="W3872" s="10">
        <f t="shared" si="304"/>
        <v>0.02</v>
      </c>
    </row>
    <row r="3873" spans="1:23" x14ac:dyDescent="0.25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VLOOKUP(F3873:F8678,'Customer Info'!A:B,2,0)</f>
        <v>Greg</v>
      </c>
      <c r="H3873" s="6" t="str">
        <f>VLOOKUP($F$10:$F$4815,'Customer Info'!$A$1:$C$501,3,0)</f>
        <v>Hansen</v>
      </c>
      <c r="I3873" s="6" t="str">
        <f>VLOOKUP($F$10:$F$4815,'Customer Info'!$A$1:$E$501,5,0)</f>
        <v>Canberra</v>
      </c>
      <c r="J3873" s="2" t="s">
        <v>415</v>
      </c>
      <c r="K3873" s="7" t="str">
        <f>VLOOKUP($J:$J,'Product Details'!$B:$C,2,0)</f>
        <v>Furniture</v>
      </c>
      <c r="L3873" s="7" t="str">
        <f>VLOOKUP($J:$J,'Product Details'!$B:$D,3,0)</f>
        <v>Furnishings</v>
      </c>
      <c r="M3873" s="7"/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69</v>
      </c>
      <c r="S3873" s="2">
        <v>10</v>
      </c>
      <c r="T3873" s="9">
        <f t="shared" si="302"/>
        <v>79</v>
      </c>
      <c r="U3873" s="9">
        <f t="shared" si="303"/>
        <v>15</v>
      </c>
      <c r="V3873" s="2" t="s">
        <v>64</v>
      </c>
      <c r="W3873" s="10">
        <f t="shared" si="304"/>
        <v>0.02</v>
      </c>
    </row>
    <row r="3874" spans="1:23" x14ac:dyDescent="0.25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VLOOKUP(F3874:F8679,'Customer Info'!A:B,2,0)</f>
        <v>Alex</v>
      </c>
      <c r="H3874" s="6" t="str">
        <f>VLOOKUP($F$10:$F$4815,'Customer Info'!$A$1:$C$501,3,0)</f>
        <v>Avila</v>
      </c>
      <c r="I3874" s="6" t="str">
        <f>VLOOKUP($F$10:$F$4815,'Customer Info'!$A$1:$E$501,5,0)</f>
        <v>Newcastle</v>
      </c>
      <c r="J3874" s="2" t="s">
        <v>383</v>
      </c>
      <c r="K3874" s="7" t="str">
        <f>VLOOKUP($J:$J,'Product Details'!$B:$C,2,0)</f>
        <v>Office_Supplies</v>
      </c>
      <c r="L3874" s="7" t="str">
        <f>VLOOKUP($J:$J,'Product Details'!$B:$D,3,0)</f>
        <v>Storage</v>
      </c>
      <c r="M3874" s="7"/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23685</v>
      </c>
      <c r="S3874" s="2">
        <v>31</v>
      </c>
      <c r="T3874" s="9">
        <f t="shared" si="302"/>
        <v>23716</v>
      </c>
      <c r="U3874" s="9">
        <f t="shared" si="303"/>
        <v>1351</v>
      </c>
      <c r="V3874" s="2" t="s">
        <v>64</v>
      </c>
      <c r="W3874" s="10">
        <f t="shared" si="304"/>
        <v>0.05</v>
      </c>
    </row>
    <row r="3875" spans="1:23" x14ac:dyDescent="0.25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VLOOKUP(F3875:F8680,'Customer Info'!A:B,2,0)</f>
        <v>Harry</v>
      </c>
      <c r="H3875" s="6" t="str">
        <f>VLOOKUP($F$10:$F$4815,'Customer Info'!$A$1:$C$501,3,0)</f>
        <v>Marie</v>
      </c>
      <c r="I3875" s="6" t="str">
        <f>VLOOKUP($F$10:$F$4815,'Customer Info'!$A$1:$E$501,5,0)</f>
        <v>Dortmund</v>
      </c>
      <c r="J3875" s="2" t="s">
        <v>60</v>
      </c>
      <c r="K3875" s="7" t="str">
        <f>VLOOKUP($J:$J,'Product Details'!$B:$C,2,0)</f>
        <v>Technology</v>
      </c>
      <c r="L3875" s="7" t="str">
        <f>VLOOKUP($J:$J,'Product Details'!$B:$D,3,0)</f>
        <v>Accessories</v>
      </c>
      <c r="M3875" s="7"/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810</v>
      </c>
      <c r="S3875" s="2">
        <v>30</v>
      </c>
      <c r="T3875" s="9">
        <f t="shared" si="302"/>
        <v>840</v>
      </c>
      <c r="U3875" s="9">
        <f t="shared" si="303"/>
        <v>84</v>
      </c>
      <c r="V3875" s="2" t="s">
        <v>34</v>
      </c>
      <c r="W3875" s="10">
        <f t="shared" si="304"/>
        <v>0.02</v>
      </c>
    </row>
    <row r="3876" spans="1:23" x14ac:dyDescent="0.25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VLOOKUP(F3876:F8681,'Customer Info'!A:B,2,0)</f>
        <v>Kelly</v>
      </c>
      <c r="H3876" s="6" t="str">
        <f>VLOOKUP($F$10:$F$4815,'Customer Info'!$A$1:$C$501,3,0)</f>
        <v>Collister</v>
      </c>
      <c r="I3876" s="6" t="str">
        <f>VLOOKUP($F$10:$F$4815,'Customer Info'!$A$1:$E$501,5,0)</f>
        <v>Tangshan</v>
      </c>
      <c r="J3876" s="2" t="s">
        <v>97</v>
      </c>
      <c r="K3876" s="7" t="str">
        <f>VLOOKUP($J:$J,'Product Details'!$B:$C,2,0)</f>
        <v>Technology</v>
      </c>
      <c r="L3876" s="7" t="str">
        <f>VLOOKUP($J:$J,'Product Details'!$B:$D,3,0)</f>
        <v>Machines</v>
      </c>
      <c r="M3876" s="7"/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1836</v>
      </c>
      <c r="S3876" s="2">
        <v>76</v>
      </c>
      <c r="T3876" s="9">
        <f t="shared" si="302"/>
        <v>1912</v>
      </c>
      <c r="U3876" s="9">
        <f t="shared" si="303"/>
        <v>194</v>
      </c>
      <c r="V3876" s="2" t="s">
        <v>34</v>
      </c>
      <c r="W3876" s="10">
        <f t="shared" si="304"/>
        <v>0.02</v>
      </c>
    </row>
    <row r="3877" spans="1:23" x14ac:dyDescent="0.25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VLOOKUP(F3877:F8682,'Customer Info'!A:B,2,0)</f>
        <v>Kelly</v>
      </c>
      <c r="H3877" s="6" t="str">
        <f>VLOOKUP($F$10:$F$4815,'Customer Info'!$A$1:$C$501,3,0)</f>
        <v>Collister</v>
      </c>
      <c r="I3877" s="6" t="str">
        <f>VLOOKUP($F$10:$F$4815,'Customer Info'!$A$1:$E$501,5,0)</f>
        <v>Tangshan</v>
      </c>
      <c r="J3877" s="2" t="s">
        <v>841</v>
      </c>
      <c r="K3877" s="7" t="str">
        <f>VLOOKUP($J:$J,'Product Details'!$B:$C,2,0)</f>
        <v>Office_Supplies</v>
      </c>
      <c r="L3877" s="7" t="str">
        <f>VLOOKUP($J:$J,'Product Details'!$B:$D,3,0)</f>
        <v>Envelopes</v>
      </c>
      <c r="M3877" s="7"/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174</v>
      </c>
      <c r="S3877" s="2">
        <v>10</v>
      </c>
      <c r="T3877" s="9">
        <f t="shared" si="302"/>
        <v>184</v>
      </c>
      <c r="U3877" s="9">
        <f t="shared" si="303"/>
        <v>24</v>
      </c>
      <c r="V3877" s="2" t="s">
        <v>34</v>
      </c>
      <c r="W3877" s="10">
        <f t="shared" si="304"/>
        <v>0.02</v>
      </c>
    </row>
    <row r="3878" spans="1:23" x14ac:dyDescent="0.25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VLOOKUP(F3878:F8683,'Customer Info'!A:B,2,0)</f>
        <v>Logan</v>
      </c>
      <c r="H3878" s="6" t="str">
        <f>VLOOKUP($F$10:$F$4815,'Customer Info'!$A$1:$C$501,3,0)</f>
        <v>Currie</v>
      </c>
      <c r="I3878" s="6" t="str">
        <f>VLOOKUP($F$10:$F$4815,'Customer Info'!$A$1:$E$501,5,0)</f>
        <v>Amravati</v>
      </c>
      <c r="J3878" s="2" t="s">
        <v>564</v>
      </c>
      <c r="K3878" s="7" t="str">
        <f>VLOOKUP($J:$J,'Product Details'!$B:$C,2,0)</f>
        <v>Technology</v>
      </c>
      <c r="L3878" s="7" t="str">
        <f>VLOOKUP($J:$J,'Product Details'!$B:$D,3,0)</f>
        <v>Machines</v>
      </c>
      <c r="M3878" s="7"/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1136</v>
      </c>
      <c r="S3878" s="2">
        <v>30</v>
      </c>
      <c r="T3878" s="9">
        <f t="shared" si="302"/>
        <v>1166</v>
      </c>
      <c r="U3878" s="9">
        <f t="shared" si="303"/>
        <v>94</v>
      </c>
      <c r="V3878" s="2" t="s">
        <v>34</v>
      </c>
      <c r="W3878" s="10">
        <f t="shared" si="304"/>
        <v>0.02</v>
      </c>
    </row>
    <row r="3879" spans="1:23" x14ac:dyDescent="0.25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VLOOKUP(F3879:F8684,'Customer Info'!A:B,2,0)</f>
        <v>Trudy</v>
      </c>
      <c r="H3879" s="6" t="str">
        <f>VLOOKUP($F$10:$F$4815,'Customer Info'!$A$1:$C$501,3,0)</f>
        <v>Glocke</v>
      </c>
      <c r="I3879" s="6" t="str">
        <f>VLOOKUP($F$10:$F$4815,'Customer Info'!$A$1:$E$501,5,0)</f>
        <v>Huaiyin</v>
      </c>
      <c r="J3879" s="2" t="s">
        <v>205</v>
      </c>
      <c r="K3879" s="7" t="str">
        <f>VLOOKUP($J:$J,'Product Details'!$B:$C,2,0)</f>
        <v>Office_Supplies</v>
      </c>
      <c r="L3879" s="7" t="str">
        <f>VLOOKUP($J:$J,'Product Details'!$B:$D,3,0)</f>
        <v>Labels</v>
      </c>
      <c r="M3879" s="7"/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246</v>
      </c>
      <c r="S3879" s="2">
        <v>30</v>
      </c>
      <c r="T3879" s="9">
        <f t="shared" si="302"/>
        <v>276</v>
      </c>
      <c r="U3879" s="9">
        <f t="shared" si="303"/>
        <v>46</v>
      </c>
      <c r="V3879" s="2" t="s">
        <v>34</v>
      </c>
      <c r="W3879" s="10">
        <f t="shared" si="304"/>
        <v>0.02</v>
      </c>
    </row>
    <row r="3880" spans="1:23" x14ac:dyDescent="0.25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VLOOKUP(F3880:F8685,'Customer Info'!A:B,2,0)</f>
        <v>Lindsay</v>
      </c>
      <c r="H3880" s="6" t="str">
        <f>VLOOKUP($F$10:$F$4815,'Customer Info'!$A$1:$C$501,3,0)</f>
        <v>Williams</v>
      </c>
      <c r="I3880" s="6" t="str">
        <f>VLOOKUP($F$10:$F$4815,'Customer Info'!$A$1:$E$501,5,0)</f>
        <v>Akola</v>
      </c>
      <c r="J3880" s="2" t="s">
        <v>109</v>
      </c>
      <c r="K3880" s="7" t="str">
        <f>VLOOKUP($J:$J,'Product Details'!$B:$C,2,0)</f>
        <v>Furniture</v>
      </c>
      <c r="L3880" s="7" t="str">
        <f>VLOOKUP($J:$J,'Product Details'!$B:$D,3,0)</f>
        <v>Bookcases</v>
      </c>
      <c r="M3880" s="7"/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3375</v>
      </c>
      <c r="S3880" s="2">
        <v>91</v>
      </c>
      <c r="T3880" s="9">
        <f t="shared" si="302"/>
        <v>3466</v>
      </c>
      <c r="U3880" s="9">
        <f t="shared" si="303"/>
        <v>346</v>
      </c>
      <c r="V3880" s="2" t="s">
        <v>34</v>
      </c>
      <c r="W3880" s="10">
        <f t="shared" si="304"/>
        <v>0.02</v>
      </c>
    </row>
    <row r="3881" spans="1:23" x14ac:dyDescent="0.25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VLOOKUP(F3881:F8686,'Customer Info'!A:B,2,0)</f>
        <v>Rob</v>
      </c>
      <c r="H3881" s="6" t="str">
        <f>VLOOKUP($F$10:$F$4815,'Customer Info'!$A$1:$C$501,3,0)</f>
        <v>Williams</v>
      </c>
      <c r="I3881" s="6" t="str">
        <f>VLOOKUP($F$10:$F$4815,'Customer Info'!$A$1:$E$501,5,0)</f>
        <v>Wodonga</v>
      </c>
      <c r="J3881" s="2" t="s">
        <v>156</v>
      </c>
      <c r="K3881" s="7" t="str">
        <f>VLOOKUP($J:$J,'Product Details'!$B:$C,2,0)</f>
        <v>Office_Supplies</v>
      </c>
      <c r="L3881" s="7" t="str">
        <f>VLOOKUP($J:$J,'Product Details'!$B:$D,3,0)</f>
        <v>Envelopes</v>
      </c>
      <c r="M3881" s="7"/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1368</v>
      </c>
      <c r="S3881" s="2">
        <v>59</v>
      </c>
      <c r="T3881" s="9">
        <f t="shared" si="302"/>
        <v>1427</v>
      </c>
      <c r="U3881" s="9">
        <f t="shared" si="303"/>
        <v>137</v>
      </c>
      <c r="V3881" s="2" t="s">
        <v>34</v>
      </c>
      <c r="W3881" s="10">
        <f t="shared" si="304"/>
        <v>0.02</v>
      </c>
    </row>
    <row r="3882" spans="1:23" x14ac:dyDescent="0.25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VLOOKUP(F3882:F8687,'Customer Info'!A:B,2,0)</f>
        <v>Brenda</v>
      </c>
      <c r="H3882" s="6" t="str">
        <f>VLOOKUP($F$10:$F$4815,'Customer Info'!$A$1:$C$501,3,0)</f>
        <v>Bowman</v>
      </c>
      <c r="I3882" s="6" t="str">
        <f>VLOOKUP($F$10:$F$4815,'Customer Info'!$A$1:$E$501,5,0)</f>
        <v>Perth</v>
      </c>
      <c r="J3882" s="2" t="s">
        <v>84</v>
      </c>
      <c r="K3882" s="7" t="str">
        <f>VLOOKUP($J:$J,'Product Details'!$B:$C,2,0)</f>
        <v>Furniture</v>
      </c>
      <c r="L3882" s="7" t="str">
        <f>VLOOKUP($J:$J,'Product Details'!$B:$D,3,0)</f>
        <v>Chairs</v>
      </c>
      <c r="M3882" s="7"/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3455</v>
      </c>
      <c r="S3882" s="2">
        <v>33</v>
      </c>
      <c r="T3882" s="9">
        <f t="shared" si="302"/>
        <v>3488</v>
      </c>
      <c r="U3882" s="9">
        <f t="shared" si="303"/>
        <v>258</v>
      </c>
      <c r="V3882" s="2" t="s">
        <v>64</v>
      </c>
      <c r="W3882" s="10">
        <f t="shared" si="304"/>
        <v>0.02</v>
      </c>
    </row>
    <row r="3883" spans="1:23" x14ac:dyDescent="0.25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VLOOKUP(F3883:F8688,'Customer Info'!A:B,2,0)</f>
        <v>Craig</v>
      </c>
      <c r="H3883" s="6" t="str">
        <f>VLOOKUP($F$10:$F$4815,'Customer Info'!$A$1:$C$501,3,0)</f>
        <v>Leslie</v>
      </c>
      <c r="I3883" s="6" t="str">
        <f>VLOOKUP($F$10:$F$4815,'Customer Info'!$A$1:$E$501,5,0)</f>
        <v>Wetzlar</v>
      </c>
      <c r="J3883" s="2" t="s">
        <v>860</v>
      </c>
      <c r="K3883" s="7" t="str">
        <f>VLOOKUP($J:$J,'Product Details'!$B:$C,2,0)</f>
        <v>Furniture</v>
      </c>
      <c r="L3883" s="7" t="str">
        <f>VLOOKUP($J:$J,'Product Details'!$B:$D,3,0)</f>
        <v>Bookcases</v>
      </c>
      <c r="M3883" s="7"/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2826</v>
      </c>
      <c r="S3883" s="2">
        <v>81</v>
      </c>
      <c r="T3883" s="9">
        <f t="shared" si="302"/>
        <v>2907</v>
      </c>
      <c r="U3883" s="9">
        <f t="shared" si="303"/>
        <v>239</v>
      </c>
      <c r="V3883" s="2" t="s">
        <v>64</v>
      </c>
      <c r="W3883" s="10">
        <f t="shared" si="304"/>
        <v>0.02</v>
      </c>
    </row>
    <row r="3884" spans="1:23" x14ac:dyDescent="0.25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VLOOKUP(F3884:F8689,'Customer Info'!A:B,2,0)</f>
        <v>Alejandro</v>
      </c>
      <c r="H3884" s="6" t="str">
        <f>VLOOKUP($F$10:$F$4815,'Customer Info'!$A$1:$C$501,3,0)</f>
        <v>Grove</v>
      </c>
      <c r="I3884" s="6" t="str">
        <f>VLOOKUP($F$10:$F$4815,'Customer Info'!$A$1:$E$501,5,0)</f>
        <v>Whyalla</v>
      </c>
      <c r="J3884" s="2" t="s">
        <v>297</v>
      </c>
      <c r="K3884" s="7" t="str">
        <f>VLOOKUP($J:$J,'Product Details'!$B:$C,2,0)</f>
        <v>Office_Supplies</v>
      </c>
      <c r="L3884" s="7" t="str">
        <f>VLOOKUP($J:$J,'Product Details'!$B:$D,3,0)</f>
        <v>Binders</v>
      </c>
      <c r="M3884" s="7"/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106050</v>
      </c>
      <c r="S3884" s="2">
        <v>62</v>
      </c>
      <c r="T3884" s="9">
        <f t="shared" si="302"/>
        <v>106112</v>
      </c>
      <c r="U3884" s="9">
        <f t="shared" si="303"/>
        <v>7001</v>
      </c>
      <c r="V3884" s="2" t="s">
        <v>64</v>
      </c>
      <c r="W3884" s="10">
        <f t="shared" si="304"/>
        <v>0.12</v>
      </c>
    </row>
    <row r="3885" spans="1:23" x14ac:dyDescent="0.25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VLOOKUP(F3885:F8690,'Customer Info'!A:B,2,0)</f>
        <v>Toby</v>
      </c>
      <c r="H3885" s="6" t="str">
        <f>VLOOKUP($F$10:$F$4815,'Customer Info'!$A$1:$C$501,3,0)</f>
        <v>Braunhardt</v>
      </c>
      <c r="I3885" s="6" t="str">
        <f>VLOOKUP($F$10:$F$4815,'Customer Info'!$A$1:$E$501,5,0)</f>
        <v>Perth</v>
      </c>
      <c r="J3885" s="2" t="s">
        <v>479</v>
      </c>
      <c r="K3885" s="7" t="str">
        <f>VLOOKUP($J:$J,'Product Details'!$B:$C,2,0)</f>
        <v>Furniture</v>
      </c>
      <c r="L3885" s="7" t="str">
        <f>VLOOKUP($J:$J,'Product Details'!$B:$D,3,0)</f>
        <v>Chairs</v>
      </c>
      <c r="M3885" s="7"/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7236</v>
      </c>
      <c r="S3885" s="2">
        <v>65</v>
      </c>
      <c r="T3885" s="9">
        <f t="shared" si="302"/>
        <v>7301</v>
      </c>
      <c r="U3885" s="9">
        <f t="shared" si="303"/>
        <v>537</v>
      </c>
      <c r="V3885" s="2" t="s">
        <v>64</v>
      </c>
      <c r="W3885" s="10">
        <f t="shared" si="304"/>
        <v>0.05</v>
      </c>
    </row>
    <row r="3886" spans="1:23" x14ac:dyDescent="0.25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VLOOKUP(F3886:F8691,'Customer Info'!A:B,2,0)</f>
        <v>Roland</v>
      </c>
      <c r="H3886" s="6" t="str">
        <f>VLOOKUP($F$10:$F$4815,'Customer Info'!$A$1:$C$501,3,0)</f>
        <v>Murray</v>
      </c>
      <c r="I3886" s="6" t="str">
        <f>VLOOKUP($F$10:$F$4815,'Customer Info'!$A$1:$E$501,5,0)</f>
        <v>Frankfurt</v>
      </c>
      <c r="J3886" s="2" t="s">
        <v>286</v>
      </c>
      <c r="K3886" s="7" t="str">
        <f>VLOOKUP($J:$J,'Product Details'!$B:$C,2,0)</f>
        <v>Technology</v>
      </c>
      <c r="L3886" s="7" t="str">
        <f>VLOOKUP($J:$J,'Product Details'!$B:$D,3,0)</f>
        <v>Phones</v>
      </c>
      <c r="M3886" s="7"/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1622</v>
      </c>
      <c r="S3886" s="2">
        <v>53</v>
      </c>
      <c r="T3886" s="9">
        <f t="shared" si="302"/>
        <v>1675</v>
      </c>
      <c r="U3886" s="9">
        <f t="shared" si="303"/>
        <v>115</v>
      </c>
      <c r="V3886" s="2" t="s">
        <v>72</v>
      </c>
      <c r="W3886" s="10">
        <f t="shared" si="304"/>
        <v>0.02</v>
      </c>
    </row>
    <row r="3887" spans="1:23" x14ac:dyDescent="0.25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VLOOKUP(F3887:F8692,'Customer Info'!A:B,2,0)</f>
        <v>Claire</v>
      </c>
      <c r="H3887" s="6" t="str">
        <f>VLOOKUP($F$10:$F$4815,'Customer Info'!$A$1:$C$501,3,0)</f>
        <v>Gute</v>
      </c>
      <c r="I3887" s="6" t="str">
        <f>VLOOKUP($F$10:$F$4815,'Customer Info'!$A$1:$E$501,5,0)</f>
        <v>Shenzhen</v>
      </c>
      <c r="J3887" s="2" t="s">
        <v>1397</v>
      </c>
      <c r="K3887" s="7" t="str">
        <f>VLOOKUP($J:$J,'Product Details'!$B:$C,2,0)</f>
        <v>Technology</v>
      </c>
      <c r="L3887" s="7" t="str">
        <f>VLOOKUP($J:$J,'Product Details'!$B:$D,3,0)</f>
        <v>Phones</v>
      </c>
      <c r="M3887" s="7"/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834</v>
      </c>
      <c r="S3887" s="2">
        <v>61</v>
      </c>
      <c r="T3887" s="9">
        <f t="shared" si="302"/>
        <v>895</v>
      </c>
      <c r="U3887" s="9">
        <f t="shared" si="303"/>
        <v>111</v>
      </c>
      <c r="V3887" s="2" t="s">
        <v>34</v>
      </c>
      <c r="W3887" s="10">
        <f t="shared" si="304"/>
        <v>0.02</v>
      </c>
    </row>
    <row r="3888" spans="1:23" x14ac:dyDescent="0.25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VLOOKUP(F3888:F8693,'Customer Info'!A:B,2,0)</f>
        <v>Ken</v>
      </c>
      <c r="H3888" s="6" t="str">
        <f>VLOOKUP($F$10:$F$4815,'Customer Info'!$A$1:$C$501,3,0)</f>
        <v>Heidel</v>
      </c>
      <c r="I3888" s="6" t="str">
        <f>VLOOKUP($F$10:$F$4815,'Customer Info'!$A$1:$E$501,5,0)</f>
        <v>Tegal</v>
      </c>
      <c r="J3888" s="2" t="s">
        <v>533</v>
      </c>
      <c r="K3888" s="7" t="str">
        <f>VLOOKUP($J:$J,'Product Details'!$B:$C,2,0)</f>
        <v>Office_Supplies</v>
      </c>
      <c r="L3888" s="7" t="str">
        <f>VLOOKUP($J:$J,'Product Details'!$B:$D,3,0)</f>
        <v>Supplies</v>
      </c>
      <c r="M3888" s="7"/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48696</v>
      </c>
      <c r="S3888" s="2">
        <v>60</v>
      </c>
      <c r="T3888" s="9">
        <f t="shared" si="302"/>
        <v>48756</v>
      </c>
      <c r="U3888" s="9">
        <f t="shared" si="303"/>
        <v>2292</v>
      </c>
      <c r="V3888" s="2" t="s">
        <v>34</v>
      </c>
      <c r="W3888" s="10">
        <f t="shared" si="304"/>
        <v>7.0000000000000007E-2</v>
      </c>
    </row>
    <row r="3889" spans="1:23" x14ac:dyDescent="0.25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VLOOKUP(F3889:F8694,'Customer Info'!A:B,2,0)</f>
        <v>Benjamin</v>
      </c>
      <c r="H3889" s="6" t="str">
        <f>VLOOKUP($F$10:$F$4815,'Customer Info'!$A$1:$C$501,3,0)</f>
        <v>Patterson</v>
      </c>
      <c r="I3889" s="6" t="str">
        <f>VLOOKUP($F$10:$F$4815,'Customer Info'!$A$1:$E$501,5,0)</f>
        <v>Tamworth</v>
      </c>
      <c r="J3889" s="2" t="s">
        <v>253</v>
      </c>
      <c r="K3889" s="7" t="str">
        <f>VLOOKUP($J:$J,'Product Details'!$B:$C,2,0)</f>
        <v>Office_Supplies</v>
      </c>
      <c r="L3889" s="7" t="str">
        <f>VLOOKUP($J:$J,'Product Details'!$B:$D,3,0)</f>
        <v>Binders</v>
      </c>
      <c r="M3889" s="7"/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834</v>
      </c>
      <c r="S3889" s="2">
        <v>25</v>
      </c>
      <c r="T3889" s="9">
        <f t="shared" si="302"/>
        <v>859</v>
      </c>
      <c r="U3889" s="9">
        <f t="shared" si="303"/>
        <v>75</v>
      </c>
      <c r="V3889" s="2" t="s">
        <v>34</v>
      </c>
      <c r="W3889" s="10">
        <f t="shared" si="304"/>
        <v>0.02</v>
      </c>
    </row>
    <row r="3890" spans="1:23" x14ac:dyDescent="0.25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VLOOKUP(F3890:F8695,'Customer Info'!A:B,2,0)</f>
        <v>Susan</v>
      </c>
      <c r="H3890" s="6" t="str">
        <f>VLOOKUP($F$10:$F$4815,'Customer Info'!$A$1:$C$501,3,0)</f>
        <v>MacKendrick</v>
      </c>
      <c r="I3890" s="6" t="str">
        <f>VLOOKUP($F$10:$F$4815,'Customer Info'!$A$1:$E$501,5,0)</f>
        <v>Brisbane</v>
      </c>
      <c r="J3890" s="2" t="s">
        <v>748</v>
      </c>
      <c r="K3890" s="7" t="str">
        <f>VLOOKUP($J:$J,'Product Details'!$B:$C,2,0)</f>
        <v>Office_Supplies</v>
      </c>
      <c r="L3890" s="7" t="str">
        <f>VLOOKUP($J:$J,'Product Details'!$B:$D,3,0)</f>
        <v>Storage</v>
      </c>
      <c r="M3890" s="7"/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2079</v>
      </c>
      <c r="S3890" s="2">
        <v>52</v>
      </c>
      <c r="T3890" s="9">
        <f t="shared" si="302"/>
        <v>2131</v>
      </c>
      <c r="U3890" s="9">
        <f t="shared" si="303"/>
        <v>130</v>
      </c>
      <c r="V3890" s="2" t="s">
        <v>34</v>
      </c>
      <c r="W3890" s="10">
        <f t="shared" si="304"/>
        <v>0.02</v>
      </c>
    </row>
    <row r="3891" spans="1:23" x14ac:dyDescent="0.25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VLOOKUP(F3891:F8696,'Customer Info'!A:B,2,0)</f>
        <v>Matt</v>
      </c>
      <c r="H3891" s="6" t="str">
        <f>VLOOKUP($F$10:$F$4815,'Customer Info'!$A$1:$C$501,3,0)</f>
        <v>Collins</v>
      </c>
      <c r="I3891" s="6" t="str">
        <f>VLOOKUP($F$10:$F$4815,'Customer Info'!$A$1:$E$501,5,0)</f>
        <v>Mumbai</v>
      </c>
      <c r="J3891" s="2" t="s">
        <v>335</v>
      </c>
      <c r="K3891" s="7" t="str">
        <f>VLOOKUP($J:$J,'Product Details'!$B:$C,2,0)</f>
        <v>Office_Supplies</v>
      </c>
      <c r="L3891" s="7" t="str">
        <f>VLOOKUP($J:$J,'Product Details'!$B:$D,3,0)</f>
        <v>Paper</v>
      </c>
      <c r="M3891" s="7"/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180</v>
      </c>
      <c r="S3891" s="2">
        <v>10</v>
      </c>
      <c r="T3891" s="9">
        <f t="shared" si="302"/>
        <v>190</v>
      </c>
      <c r="U3891" s="9">
        <f t="shared" si="303"/>
        <v>19</v>
      </c>
      <c r="V3891" s="2" t="s">
        <v>34</v>
      </c>
      <c r="W3891" s="10">
        <f t="shared" si="304"/>
        <v>0.02</v>
      </c>
    </row>
    <row r="3892" spans="1:23" x14ac:dyDescent="0.25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VLOOKUP(F3892:F8697,'Customer Info'!A:B,2,0)</f>
        <v>Dean</v>
      </c>
      <c r="H3892" s="6" t="str">
        <f>VLOOKUP($F$10:$F$4815,'Customer Info'!$A$1:$C$501,3,0)</f>
        <v>Katz</v>
      </c>
      <c r="I3892" s="6" t="str">
        <f>VLOOKUP($F$10:$F$4815,'Customer Info'!$A$1:$E$501,5,0)</f>
        <v>Changzhou</v>
      </c>
      <c r="J3892" s="2" t="s">
        <v>392</v>
      </c>
      <c r="K3892" s="7" t="str">
        <f>VLOOKUP($J:$J,'Product Details'!$B:$C,2,0)</f>
        <v>Office_Supplies</v>
      </c>
      <c r="L3892" s="7" t="str">
        <f>VLOOKUP($J:$J,'Product Details'!$B:$D,3,0)</f>
        <v>Binders</v>
      </c>
      <c r="M3892" s="7"/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139</v>
      </c>
      <c r="S3892" s="2">
        <v>30</v>
      </c>
      <c r="T3892" s="9">
        <f t="shared" si="302"/>
        <v>169</v>
      </c>
      <c r="U3892" s="9">
        <f t="shared" si="303"/>
        <v>36</v>
      </c>
      <c r="V3892" s="2" t="s">
        <v>34</v>
      </c>
      <c r="W3892" s="10">
        <f t="shared" si="304"/>
        <v>0.02</v>
      </c>
    </row>
    <row r="3893" spans="1:23" x14ac:dyDescent="0.25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VLOOKUP(F3893:F8698,'Customer Info'!A:B,2,0)</f>
        <v>Bill</v>
      </c>
      <c r="H3893" s="6" t="str">
        <f>VLOOKUP($F$10:$F$4815,'Customer Info'!$A$1:$C$501,3,0)</f>
        <v>Donatelli</v>
      </c>
      <c r="I3893" s="6" t="str">
        <f>VLOOKUP($F$10:$F$4815,'Customer Info'!$A$1:$E$501,5,0)</f>
        <v>Kamarhati</v>
      </c>
      <c r="J3893" s="2" t="s">
        <v>408</v>
      </c>
      <c r="K3893" s="7" t="str">
        <f>VLOOKUP($J:$J,'Product Details'!$B:$C,2,0)</f>
        <v>Furniture</v>
      </c>
      <c r="L3893" s="7" t="str">
        <f>VLOOKUP($J:$J,'Product Details'!$B:$D,3,0)</f>
        <v>Furnishings</v>
      </c>
      <c r="M3893" s="7"/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123</v>
      </c>
      <c r="S3893" s="2">
        <v>30</v>
      </c>
      <c r="T3893" s="9">
        <f t="shared" si="302"/>
        <v>153</v>
      </c>
      <c r="U3893" s="9">
        <f t="shared" si="303"/>
        <v>38</v>
      </c>
      <c r="V3893" s="2" t="s">
        <v>34</v>
      </c>
      <c r="W3893" s="10">
        <f t="shared" si="304"/>
        <v>0.02</v>
      </c>
    </row>
    <row r="3894" spans="1:23" x14ac:dyDescent="0.25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VLOOKUP(F3894:F8699,'Customer Info'!A:B,2,0)</f>
        <v>Neil</v>
      </c>
      <c r="H3894" s="6" t="str">
        <f>VLOOKUP($F$10:$F$4815,'Customer Info'!$A$1:$C$501,3,0)</f>
        <v>Knudson</v>
      </c>
      <c r="I3894" s="6" t="str">
        <f>VLOOKUP($F$10:$F$4815,'Customer Info'!$A$1:$E$501,5,0)</f>
        <v>Malang</v>
      </c>
      <c r="J3894" s="2" t="s">
        <v>765</v>
      </c>
      <c r="K3894" s="7" t="str">
        <f>VLOOKUP($J:$J,'Product Details'!$B:$C,2,0)</f>
        <v>Furniture</v>
      </c>
      <c r="L3894" s="7" t="str">
        <f>VLOOKUP($J:$J,'Product Details'!$B:$D,3,0)</f>
        <v>Tables</v>
      </c>
      <c r="M3894" s="7"/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126</v>
      </c>
      <c r="S3894" s="2">
        <v>10</v>
      </c>
      <c r="T3894" s="9">
        <f t="shared" si="302"/>
        <v>136</v>
      </c>
      <c r="U3894" s="9">
        <f t="shared" si="303"/>
        <v>18</v>
      </c>
      <c r="V3894" s="2" t="s">
        <v>64</v>
      </c>
      <c r="W3894" s="10">
        <f t="shared" si="304"/>
        <v>0.02</v>
      </c>
    </row>
    <row r="3895" spans="1:23" x14ac:dyDescent="0.25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VLOOKUP(F3895:F8700,'Customer Info'!A:B,2,0)</f>
        <v>Alex</v>
      </c>
      <c r="H3895" s="6" t="str">
        <f>VLOOKUP($F$10:$F$4815,'Customer Info'!$A$1:$C$501,3,0)</f>
        <v>Avila</v>
      </c>
      <c r="I3895" s="6" t="str">
        <f>VLOOKUP($F$10:$F$4815,'Customer Info'!$A$1:$E$501,5,0)</f>
        <v>Agra</v>
      </c>
      <c r="J3895" s="2" t="s">
        <v>122</v>
      </c>
      <c r="K3895" s="7" t="str">
        <f>VLOOKUP($J:$J,'Product Details'!$B:$C,2,0)</f>
        <v>Furniture</v>
      </c>
      <c r="L3895" s="7" t="str">
        <f>VLOOKUP($J:$J,'Product Details'!$B:$D,3,0)</f>
        <v>Furnishings</v>
      </c>
      <c r="M3895" s="7"/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2716</v>
      </c>
      <c r="S3895" s="2">
        <v>41</v>
      </c>
      <c r="T3895" s="9">
        <f t="shared" si="302"/>
        <v>2757</v>
      </c>
      <c r="U3895" s="9">
        <f t="shared" si="303"/>
        <v>141</v>
      </c>
      <c r="V3895" s="2" t="s">
        <v>64</v>
      </c>
      <c r="W3895" s="10">
        <f t="shared" si="304"/>
        <v>0.02</v>
      </c>
    </row>
    <row r="3896" spans="1:23" x14ac:dyDescent="0.25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VLOOKUP(F3896:F8701,'Customer Info'!A:B,2,0)</f>
        <v>Deirdre</v>
      </c>
      <c r="H3896" s="6" t="str">
        <f>VLOOKUP($F$10:$F$4815,'Customer Info'!$A$1:$C$501,3,0)</f>
        <v>Greer</v>
      </c>
      <c r="I3896" s="6" t="str">
        <f>VLOOKUP($F$10:$F$4815,'Customer Info'!$A$1:$E$501,5,0)</f>
        <v>Perth</v>
      </c>
      <c r="J3896" s="2" t="s">
        <v>867</v>
      </c>
      <c r="K3896" s="7" t="str">
        <f>VLOOKUP($J:$J,'Product Details'!$B:$C,2,0)</f>
        <v>Furniture</v>
      </c>
      <c r="L3896" s="7" t="str">
        <f>VLOOKUP($J:$J,'Product Details'!$B:$D,3,0)</f>
        <v>Chairs</v>
      </c>
      <c r="M3896" s="7"/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9154</v>
      </c>
      <c r="S3896" s="2">
        <v>59</v>
      </c>
      <c r="T3896" s="9">
        <f t="shared" si="302"/>
        <v>9213</v>
      </c>
      <c r="U3896" s="9">
        <f t="shared" si="303"/>
        <v>653</v>
      </c>
      <c r="V3896" s="2" t="s">
        <v>34</v>
      </c>
      <c r="W3896" s="10">
        <f t="shared" si="304"/>
        <v>0.05</v>
      </c>
    </row>
    <row r="3897" spans="1:23" x14ac:dyDescent="0.25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VLOOKUP(F3897:F8702,'Customer Info'!A:B,2,0)</f>
        <v>Laurel</v>
      </c>
      <c r="H3897" s="6" t="str">
        <f>VLOOKUP($F$10:$F$4815,'Customer Info'!$A$1:$C$501,3,0)</f>
        <v>Beltran</v>
      </c>
      <c r="I3897" s="6" t="str">
        <f>VLOOKUP($F$10:$F$4815,'Customer Info'!$A$1:$E$501,5,0)</f>
        <v>Bonn</v>
      </c>
      <c r="J3897" s="2" t="s">
        <v>617</v>
      </c>
      <c r="K3897" s="7" t="str">
        <f>VLOOKUP($J:$J,'Product Details'!$B:$C,2,0)</f>
        <v>Office_Supplies</v>
      </c>
      <c r="L3897" s="7" t="str">
        <f>VLOOKUP($J:$J,'Product Details'!$B:$D,3,0)</f>
        <v>Binders</v>
      </c>
      <c r="M3897" s="7"/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3036</v>
      </c>
      <c r="S3897" s="2">
        <v>78</v>
      </c>
      <c r="T3897" s="9">
        <f t="shared" si="302"/>
        <v>3114</v>
      </c>
      <c r="U3897" s="9">
        <f t="shared" si="303"/>
        <v>302</v>
      </c>
      <c r="V3897" s="2" t="s">
        <v>34</v>
      </c>
      <c r="W3897" s="10">
        <f t="shared" si="304"/>
        <v>0.02</v>
      </c>
    </row>
    <row r="3898" spans="1:23" x14ac:dyDescent="0.25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VLOOKUP(F3898:F8703,'Customer Info'!A:B,2,0)</f>
        <v>Hallie</v>
      </c>
      <c r="H3898" s="6" t="str">
        <f>VLOOKUP($F$10:$F$4815,'Customer Info'!$A$1:$C$501,3,0)</f>
        <v>Redmond</v>
      </c>
      <c r="I3898" s="6" t="str">
        <f>VLOOKUP($F$10:$F$4815,'Customer Info'!$A$1:$E$501,5,0)</f>
        <v>Caloundra</v>
      </c>
      <c r="J3898" s="2" t="s">
        <v>765</v>
      </c>
      <c r="K3898" s="7" t="str">
        <f>VLOOKUP($J:$J,'Product Details'!$B:$C,2,0)</f>
        <v>Furniture</v>
      </c>
      <c r="L3898" s="7" t="str">
        <f>VLOOKUP($J:$J,'Product Details'!$B:$D,3,0)</f>
        <v>Tables</v>
      </c>
      <c r="M3898" s="7"/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23829</v>
      </c>
      <c r="S3898" s="2">
        <v>27</v>
      </c>
      <c r="T3898" s="9">
        <f t="shared" si="302"/>
        <v>23856</v>
      </c>
      <c r="U3898" s="9">
        <f t="shared" si="303"/>
        <v>486</v>
      </c>
      <c r="V3898" s="2" t="s">
        <v>64</v>
      </c>
      <c r="W3898" s="10">
        <f t="shared" si="304"/>
        <v>0.05</v>
      </c>
    </row>
    <row r="3899" spans="1:23" x14ac:dyDescent="0.25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VLOOKUP(F3899:F8704,'Customer Info'!A:B,2,0)</f>
        <v>Rob</v>
      </c>
      <c r="H3899" s="6" t="str">
        <f>VLOOKUP($F$10:$F$4815,'Customer Info'!$A$1:$C$501,3,0)</f>
        <v>Williams</v>
      </c>
      <c r="I3899" s="6" t="str">
        <f>VLOOKUP($F$10:$F$4815,'Customer Info'!$A$1:$E$501,5,0)</f>
        <v>Wodonga</v>
      </c>
      <c r="J3899" s="2" t="s">
        <v>286</v>
      </c>
      <c r="K3899" s="7" t="str">
        <f>VLOOKUP($J:$J,'Product Details'!$B:$C,2,0)</f>
        <v>Technology</v>
      </c>
      <c r="L3899" s="7" t="str">
        <f>VLOOKUP($J:$J,'Product Details'!$B:$D,3,0)</f>
        <v>Phones</v>
      </c>
      <c r="M3899" s="7"/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7398</v>
      </c>
      <c r="S3899" s="2">
        <v>32</v>
      </c>
      <c r="T3899" s="9">
        <f t="shared" si="302"/>
        <v>7430</v>
      </c>
      <c r="U3899" s="9">
        <f t="shared" si="303"/>
        <v>380</v>
      </c>
      <c r="V3899" s="2" t="s">
        <v>31</v>
      </c>
      <c r="W3899" s="10">
        <f t="shared" si="304"/>
        <v>0.05</v>
      </c>
    </row>
    <row r="3900" spans="1:23" x14ac:dyDescent="0.25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VLOOKUP(F3900:F8705,'Customer Info'!A:B,2,0)</f>
        <v>Jennifer</v>
      </c>
      <c r="H3900" s="6" t="str">
        <f>VLOOKUP($F$10:$F$4815,'Customer Info'!$A$1:$C$501,3,0)</f>
        <v>Halladay</v>
      </c>
      <c r="I3900" s="6" t="str">
        <f>VLOOKUP($F$10:$F$4815,'Customer Info'!$A$1:$E$501,5,0)</f>
        <v>Bielefeld</v>
      </c>
      <c r="J3900" s="2" t="s">
        <v>796</v>
      </c>
      <c r="K3900" s="7" t="str">
        <f>VLOOKUP($J:$J,'Product Details'!$B:$C,2,0)</f>
        <v>Office_Supplies</v>
      </c>
      <c r="L3900" s="7" t="str">
        <f>VLOOKUP($J:$J,'Product Details'!$B:$D,3,0)</f>
        <v>Binders</v>
      </c>
      <c r="M3900" s="7"/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189</v>
      </c>
      <c r="S3900" s="2">
        <v>10</v>
      </c>
      <c r="T3900" s="9">
        <f t="shared" si="302"/>
        <v>199</v>
      </c>
      <c r="U3900" s="9">
        <f t="shared" si="303"/>
        <v>22</v>
      </c>
      <c r="V3900" s="2" t="s">
        <v>34</v>
      </c>
      <c r="W3900" s="10">
        <f t="shared" si="304"/>
        <v>0.02</v>
      </c>
    </row>
    <row r="3901" spans="1:23" x14ac:dyDescent="0.25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VLOOKUP(F3901:F8706,'Customer Info'!A:B,2,0)</f>
        <v>Troy</v>
      </c>
      <c r="H3901" s="6" t="str">
        <f>VLOOKUP($F$10:$F$4815,'Customer Info'!$A$1:$C$501,3,0)</f>
        <v>Blackwell</v>
      </c>
      <c r="I3901" s="6" t="str">
        <f>VLOOKUP($F$10:$F$4815,'Customer Info'!$A$1:$E$501,5,0)</f>
        <v>Akola</v>
      </c>
      <c r="J3901" s="2" t="s">
        <v>151</v>
      </c>
      <c r="K3901" s="7" t="str">
        <f>VLOOKUP($J:$J,'Product Details'!$B:$C,2,0)</f>
        <v>Office_Supplies</v>
      </c>
      <c r="L3901" s="7" t="str">
        <f>VLOOKUP($J:$J,'Product Details'!$B:$D,3,0)</f>
        <v>Appliances</v>
      </c>
      <c r="M3901" s="7"/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19344</v>
      </c>
      <c r="S3901" s="2">
        <v>49</v>
      </c>
      <c r="T3901" s="9">
        <f t="shared" si="302"/>
        <v>19393</v>
      </c>
      <c r="U3901" s="9">
        <f t="shared" si="303"/>
        <v>1987</v>
      </c>
      <c r="V3901" s="2" t="s">
        <v>64</v>
      </c>
      <c r="W3901" s="10">
        <f t="shared" si="304"/>
        <v>0.05</v>
      </c>
    </row>
    <row r="3902" spans="1:23" x14ac:dyDescent="0.25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VLOOKUP(F3902:F8707,'Customer Info'!A:B,2,0)</f>
        <v>Ionia</v>
      </c>
      <c r="H3902" s="6" t="str">
        <f>VLOOKUP($F$10:$F$4815,'Customer Info'!$A$1:$C$501,3,0)</f>
        <v>McGrath</v>
      </c>
      <c r="I3902" s="6" t="str">
        <f>VLOOKUP($F$10:$F$4815,'Customer Info'!$A$1:$E$501,5,0)</f>
        <v>Dormagen</v>
      </c>
      <c r="J3902" s="2" t="s">
        <v>359</v>
      </c>
      <c r="K3902" s="7" t="str">
        <f>VLOOKUP($J:$J,'Product Details'!$B:$C,2,0)</f>
        <v>Office_Supplies</v>
      </c>
      <c r="L3902" s="7" t="str">
        <f>VLOOKUP($J:$J,'Product Details'!$B:$D,3,0)</f>
        <v>Binders</v>
      </c>
      <c r="M3902" s="7"/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6732</v>
      </c>
      <c r="S3902" s="2">
        <v>84</v>
      </c>
      <c r="T3902" s="9">
        <f t="shared" si="302"/>
        <v>6816</v>
      </c>
      <c r="U3902" s="9">
        <f t="shared" si="303"/>
        <v>387</v>
      </c>
      <c r="V3902" s="2" t="s">
        <v>64</v>
      </c>
      <c r="W3902" s="10">
        <f t="shared" si="304"/>
        <v>0.05</v>
      </c>
    </row>
    <row r="3903" spans="1:23" x14ac:dyDescent="0.25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VLOOKUP(F3903:F8708,'Customer Info'!A:B,2,0)</f>
        <v>Dorothy</v>
      </c>
      <c r="H3903" s="6" t="str">
        <f>VLOOKUP($F$10:$F$4815,'Customer Info'!$A$1:$C$501,3,0)</f>
        <v>Wardle</v>
      </c>
      <c r="I3903" s="6" t="str">
        <f>VLOOKUP($F$10:$F$4815,'Customer Info'!$A$1:$E$501,5,0)</f>
        <v>Sydney</v>
      </c>
      <c r="J3903" s="2" t="s">
        <v>194</v>
      </c>
      <c r="K3903" s="7" t="str">
        <f>VLOOKUP($J:$J,'Product Details'!$B:$C,2,0)</f>
        <v>Office_Supplies</v>
      </c>
      <c r="L3903" s="7" t="str">
        <f>VLOOKUP($J:$J,'Product Details'!$B:$D,3,0)</f>
        <v>Art</v>
      </c>
      <c r="M3903" s="7"/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16044</v>
      </c>
      <c r="S3903" s="2">
        <v>36</v>
      </c>
      <c r="T3903" s="9">
        <f t="shared" si="302"/>
        <v>16080</v>
      </c>
      <c r="U3903" s="9">
        <f t="shared" si="303"/>
        <v>344</v>
      </c>
      <c r="V3903" s="2" t="s">
        <v>64</v>
      </c>
      <c r="W3903" s="10">
        <f t="shared" si="304"/>
        <v>0.05</v>
      </c>
    </row>
    <row r="3904" spans="1:23" x14ac:dyDescent="0.25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VLOOKUP(F3904:F8709,'Customer Info'!A:B,2,0)</f>
        <v>Ryan</v>
      </c>
      <c r="H3904" s="6" t="str">
        <f>VLOOKUP($F$10:$F$4815,'Customer Info'!$A$1:$C$501,3,0)</f>
        <v>Akin</v>
      </c>
      <c r="I3904" s="6" t="str">
        <f>VLOOKUP($F$10:$F$4815,'Customer Info'!$A$1:$E$501,5,0)</f>
        <v>Bayreuth</v>
      </c>
      <c r="J3904" s="2" t="s">
        <v>67</v>
      </c>
      <c r="K3904" s="7" t="str">
        <f>VLOOKUP($J:$J,'Product Details'!$B:$C,2,0)</f>
        <v>Furniture</v>
      </c>
      <c r="L3904" s="7" t="str">
        <f>VLOOKUP($J:$J,'Product Details'!$B:$D,3,0)</f>
        <v>Bookcases</v>
      </c>
      <c r="M3904" s="7"/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138</v>
      </c>
      <c r="S3904" s="2">
        <v>10</v>
      </c>
      <c r="T3904" s="9">
        <f t="shared" si="302"/>
        <v>148</v>
      </c>
      <c r="U3904" s="9">
        <f t="shared" si="303"/>
        <v>22</v>
      </c>
      <c r="V3904" s="2" t="s">
        <v>64</v>
      </c>
      <c r="W3904" s="10">
        <f t="shared" si="304"/>
        <v>0.02</v>
      </c>
    </row>
    <row r="3905" spans="1:23" x14ac:dyDescent="0.25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VLOOKUP(F3905:F8710,'Customer Info'!A:B,2,0)</f>
        <v>Rob</v>
      </c>
      <c r="H3905" s="6" t="str">
        <f>VLOOKUP($F$10:$F$4815,'Customer Info'!$A$1:$C$501,3,0)</f>
        <v>Haberlin</v>
      </c>
      <c r="I3905" s="6" t="str">
        <f>VLOOKUP($F$10:$F$4815,'Customer Info'!$A$1:$E$501,5,0)</f>
        <v>Harbin</v>
      </c>
      <c r="J3905" s="2" t="s">
        <v>94</v>
      </c>
      <c r="K3905" s="7" t="str">
        <f>VLOOKUP($J:$J,'Product Details'!$B:$C,2,0)</f>
        <v>Furniture</v>
      </c>
      <c r="L3905" s="7" t="str">
        <f>VLOOKUP($J:$J,'Product Details'!$B:$D,3,0)</f>
        <v>Bookcases</v>
      </c>
      <c r="M3905" s="7"/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35008</v>
      </c>
      <c r="S3905" s="2">
        <v>32</v>
      </c>
      <c r="T3905" s="9">
        <f t="shared" si="302"/>
        <v>35040</v>
      </c>
      <c r="U3905" s="9">
        <f t="shared" si="303"/>
        <v>3532</v>
      </c>
      <c r="V3905" s="2" t="s">
        <v>31</v>
      </c>
      <c r="W3905" s="10">
        <f t="shared" si="304"/>
        <v>7.0000000000000007E-2</v>
      </c>
    </row>
    <row r="3906" spans="1:23" x14ac:dyDescent="0.25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VLOOKUP(F3906:F8711,'Customer Info'!A:B,2,0)</f>
        <v>Steven</v>
      </c>
      <c r="H3906" s="6" t="str">
        <f>VLOOKUP($F$10:$F$4815,'Customer Info'!$A$1:$C$501,3,0)</f>
        <v>Roelle</v>
      </c>
      <c r="I3906" s="6" t="str">
        <f>VLOOKUP($F$10:$F$4815,'Customer Info'!$A$1:$E$501,5,0)</f>
        <v>Bonn</v>
      </c>
      <c r="J3906" s="2" t="s">
        <v>420</v>
      </c>
      <c r="K3906" s="7" t="str">
        <f>VLOOKUP($J:$J,'Product Details'!$B:$C,2,0)</f>
        <v>Office_Supplies</v>
      </c>
      <c r="L3906" s="7" t="str">
        <f>VLOOKUP($J:$J,'Product Details'!$B:$D,3,0)</f>
        <v>Labels</v>
      </c>
      <c r="M3906" s="7"/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9154</v>
      </c>
      <c r="S3906" s="2">
        <v>71</v>
      </c>
      <c r="T3906" s="9">
        <f t="shared" si="302"/>
        <v>9225</v>
      </c>
      <c r="U3906" s="9">
        <f t="shared" si="303"/>
        <v>665</v>
      </c>
      <c r="V3906" s="2" t="s">
        <v>64</v>
      </c>
      <c r="W3906" s="10">
        <f t="shared" si="304"/>
        <v>0.05</v>
      </c>
    </row>
    <row r="3907" spans="1:23" x14ac:dyDescent="0.25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VLOOKUP(F3907:F8712,'Customer Info'!A:B,2,0)</f>
        <v>Troy</v>
      </c>
      <c r="H3907" s="6" t="str">
        <f>VLOOKUP($F$10:$F$4815,'Customer Info'!$A$1:$C$501,3,0)</f>
        <v>Staebel</v>
      </c>
      <c r="I3907" s="6" t="str">
        <f>VLOOKUP($F$10:$F$4815,'Customer Info'!$A$1:$E$501,5,0)</f>
        <v>Canberra</v>
      </c>
      <c r="J3907" s="2" t="s">
        <v>449</v>
      </c>
      <c r="K3907" s="7" t="str">
        <f>VLOOKUP($J:$J,'Product Details'!$B:$C,2,0)</f>
        <v>Office_Supplies</v>
      </c>
      <c r="L3907" s="7" t="str">
        <f>VLOOKUP($J:$J,'Product Details'!$B:$D,3,0)</f>
        <v>Envelopes</v>
      </c>
      <c r="M3907" s="7"/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5904</v>
      </c>
      <c r="S3907" s="2">
        <v>27</v>
      </c>
      <c r="T3907" s="9">
        <f t="shared" si="302"/>
        <v>5931</v>
      </c>
      <c r="U3907" s="9">
        <f t="shared" si="303"/>
        <v>468</v>
      </c>
      <c r="V3907" s="2" t="s">
        <v>34</v>
      </c>
      <c r="W3907" s="10">
        <f t="shared" si="304"/>
        <v>0.05</v>
      </c>
    </row>
    <row r="3908" spans="1:23" x14ac:dyDescent="0.25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VLOOKUP(F3908:F8713,'Customer Info'!A:B,2,0)</f>
        <v>Xylona</v>
      </c>
      <c r="H3908" s="6" t="str">
        <f>VLOOKUP($F$10:$F$4815,'Customer Info'!$A$1:$C$501,3,0)</f>
        <v>Preis</v>
      </c>
      <c r="I3908" s="6" t="str">
        <f>VLOOKUP($F$10:$F$4815,'Customer Info'!$A$1:$E$501,5,0)</f>
        <v>Qidong</v>
      </c>
      <c r="J3908" s="2" t="s">
        <v>246</v>
      </c>
      <c r="K3908" s="7" t="str">
        <f>VLOOKUP($J:$J,'Product Details'!$B:$C,2,0)</f>
        <v>Office_Supplies</v>
      </c>
      <c r="L3908" s="7" t="str">
        <f>VLOOKUP($J:$J,'Product Details'!$B:$D,3,0)</f>
        <v>Envelopes</v>
      </c>
      <c r="M3908" s="7"/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252399</v>
      </c>
      <c r="S3908" s="2">
        <v>35</v>
      </c>
      <c r="T3908" s="9">
        <f t="shared" si="302"/>
        <v>252434</v>
      </c>
      <c r="U3908" s="9">
        <f t="shared" si="303"/>
        <v>14238</v>
      </c>
      <c r="V3908" s="2" t="s">
        <v>34</v>
      </c>
      <c r="W3908" s="10">
        <f t="shared" si="304"/>
        <v>0.15</v>
      </c>
    </row>
    <row r="3909" spans="1:23" x14ac:dyDescent="0.25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VLOOKUP(F3909:F8714,'Customer Info'!A:B,2,0)</f>
        <v>Alice</v>
      </c>
      <c r="H3909" s="6" t="str">
        <f>VLOOKUP($F$10:$F$4815,'Customer Info'!$A$1:$C$501,3,0)</f>
        <v>McCarthy</v>
      </c>
      <c r="I3909" s="6" t="str">
        <f>VLOOKUP($F$10:$F$4815,'Customer Info'!$A$1:$E$501,5,0)</f>
        <v>Berlin</v>
      </c>
      <c r="J3909" s="2" t="s">
        <v>164</v>
      </c>
      <c r="K3909" s="7" t="str">
        <f>VLOOKUP($J:$J,'Product Details'!$B:$C,2,0)</f>
        <v>Office_Supplies</v>
      </c>
      <c r="L3909" s="7" t="str">
        <f>VLOOKUP($J:$J,'Product Details'!$B:$D,3,0)</f>
        <v>Appliances</v>
      </c>
      <c r="M3909" s="7"/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2566</v>
      </c>
      <c r="S3909" s="2">
        <v>71</v>
      </c>
      <c r="T3909" s="9">
        <f t="shared" si="302"/>
        <v>2637</v>
      </c>
      <c r="U3909" s="9">
        <f t="shared" si="303"/>
        <v>263</v>
      </c>
      <c r="V3909" s="2" t="s">
        <v>34</v>
      </c>
      <c r="W3909" s="10">
        <f t="shared" si="304"/>
        <v>0.02</v>
      </c>
    </row>
    <row r="3910" spans="1:23" x14ac:dyDescent="0.25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VLOOKUP(F3910:F8715,'Customer Info'!A:B,2,0)</f>
        <v>Hilary</v>
      </c>
      <c r="H3910" s="6" t="str">
        <f>VLOOKUP($F$10:$F$4815,'Customer Info'!$A$1:$C$501,3,0)</f>
        <v>Holden</v>
      </c>
      <c r="I3910" s="6" t="str">
        <f>VLOOKUP($F$10:$F$4815,'Customer Info'!$A$1:$E$501,5,0)</f>
        <v>Mysore</v>
      </c>
      <c r="J3910" s="2" t="s">
        <v>1225</v>
      </c>
      <c r="K3910" s="7" t="str">
        <f>VLOOKUP($J:$J,'Product Details'!$B:$C,2,0)</f>
        <v>Office_Supplies</v>
      </c>
      <c r="L3910" s="7" t="str">
        <f>VLOOKUP($J:$J,'Product Details'!$B:$D,3,0)</f>
        <v>Labels</v>
      </c>
      <c r="M3910" s="7"/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1372</v>
      </c>
      <c r="S3910" s="2">
        <v>95</v>
      </c>
      <c r="T3910" s="9">
        <f t="shared" si="302"/>
        <v>1467</v>
      </c>
      <c r="U3910" s="9">
        <f t="shared" si="303"/>
        <v>159</v>
      </c>
      <c r="V3910" s="2" t="s">
        <v>34</v>
      </c>
      <c r="W3910" s="10">
        <f t="shared" si="304"/>
        <v>0.02</v>
      </c>
    </row>
    <row r="3911" spans="1:23" x14ac:dyDescent="0.25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VLOOKUP(F3911:F8716,'Customer Info'!A:B,2,0)</f>
        <v>Shahid</v>
      </c>
      <c r="H3911" s="6" t="str">
        <f>VLOOKUP($F$10:$F$4815,'Customer Info'!$A$1:$C$501,3,0)</f>
        <v>Collister</v>
      </c>
      <c r="I3911" s="6" t="str">
        <f>VLOOKUP($F$10:$F$4815,'Customer Info'!$A$1:$E$501,5,0)</f>
        <v>Solapur</v>
      </c>
      <c r="J3911" s="2" t="s">
        <v>578</v>
      </c>
      <c r="K3911" s="7" t="str">
        <f>VLOOKUP($J:$J,'Product Details'!$B:$C,2,0)</f>
        <v>Office_Supplies</v>
      </c>
      <c r="L3911" s="7" t="str">
        <f>VLOOKUP($J:$J,'Product Details'!$B:$D,3,0)</f>
        <v>Envelopes</v>
      </c>
      <c r="M3911" s="7"/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24078</v>
      </c>
      <c r="S3911" s="2">
        <v>90</v>
      </c>
      <c r="T3911" s="9">
        <f t="shared" si="302"/>
        <v>24168</v>
      </c>
      <c r="U3911" s="9">
        <f t="shared" si="303"/>
        <v>1452</v>
      </c>
      <c r="V3911" s="2" t="s">
        <v>34</v>
      </c>
      <c r="W3911" s="10">
        <f t="shared" si="304"/>
        <v>0.05</v>
      </c>
    </row>
    <row r="3912" spans="1:23" x14ac:dyDescent="0.25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VLOOKUP(F3912:F8717,'Customer Info'!A:B,2,0)</f>
        <v>Aaron</v>
      </c>
      <c r="H3912" s="6" t="str">
        <f>VLOOKUP($F$10:$F$4815,'Customer Info'!$A$1:$C$501,3,0)</f>
        <v>Smayling</v>
      </c>
      <c r="I3912" s="6" t="str">
        <f>VLOOKUP($F$10:$F$4815,'Customer Info'!$A$1:$E$501,5,0)</f>
        <v>Port Macquarie</v>
      </c>
      <c r="J3912" s="2" t="s">
        <v>546</v>
      </c>
      <c r="K3912" s="7" t="str">
        <f>VLOOKUP($J:$J,'Product Details'!$B:$C,2,0)</f>
        <v>Technology</v>
      </c>
      <c r="L3912" s="7" t="str">
        <f>VLOOKUP($J:$J,'Product Details'!$B:$D,3,0)</f>
        <v>Copiers</v>
      </c>
      <c r="M3912" s="7"/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288</v>
      </c>
      <c r="S3912" s="2">
        <v>10</v>
      </c>
      <c r="T3912" s="9">
        <f t="shared" si="302"/>
        <v>298</v>
      </c>
      <c r="U3912" s="9">
        <f t="shared" si="303"/>
        <v>37</v>
      </c>
      <c r="V3912" s="2" t="s">
        <v>34</v>
      </c>
      <c r="W3912" s="10">
        <f t="shared" si="304"/>
        <v>0.02</v>
      </c>
    </row>
    <row r="3913" spans="1:23" x14ac:dyDescent="0.25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VLOOKUP(F3913:F8718,'Customer Info'!A:B,2,0)</f>
        <v>Catherine</v>
      </c>
      <c r="H3913" s="6" t="str">
        <f>VLOOKUP($F$10:$F$4815,'Customer Info'!$A$1:$C$501,3,0)</f>
        <v>Glotzbach</v>
      </c>
      <c r="I3913" s="6" t="str">
        <f>VLOOKUP($F$10:$F$4815,'Customer Info'!$A$1:$E$501,5,0)</f>
        <v>Bochum</v>
      </c>
      <c r="J3913" s="2" t="s">
        <v>314</v>
      </c>
      <c r="K3913" s="7" t="str">
        <f>VLOOKUP($J:$J,'Product Details'!$B:$C,2,0)</f>
        <v>Technology</v>
      </c>
      <c r="L3913" s="7" t="str">
        <f>VLOOKUP($J:$J,'Product Details'!$B:$D,3,0)</f>
        <v>Copiers</v>
      </c>
      <c r="M3913" s="7"/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8005</v>
      </c>
      <c r="S3913" s="2">
        <v>80</v>
      </c>
      <c r="T3913" s="9">
        <f t="shared" si="302"/>
        <v>8085</v>
      </c>
      <c r="U3913" s="9">
        <f t="shared" si="303"/>
        <v>535</v>
      </c>
      <c r="V3913" s="2" t="s">
        <v>64</v>
      </c>
      <c r="W3913" s="10">
        <f t="shared" si="304"/>
        <v>0.05</v>
      </c>
    </row>
    <row r="3914" spans="1:23" x14ac:dyDescent="0.25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VLOOKUP(F3914:F8719,'Customer Info'!A:B,2,0)</f>
        <v>Aaron</v>
      </c>
      <c r="H3914" s="6" t="str">
        <f>VLOOKUP($F$10:$F$4815,'Customer Info'!$A$1:$C$501,3,0)</f>
        <v>Bergman</v>
      </c>
      <c r="I3914" s="6" t="str">
        <f>VLOOKUP($F$10:$F$4815,'Customer Info'!$A$1:$E$501,5,0)</f>
        <v>Halle</v>
      </c>
      <c r="J3914" s="2" t="s">
        <v>311</v>
      </c>
      <c r="K3914" s="7" t="str">
        <f>VLOOKUP($J:$J,'Product Details'!$B:$C,2,0)</f>
        <v>Technology</v>
      </c>
      <c r="L3914" s="7" t="str">
        <f>VLOOKUP($J:$J,'Product Details'!$B:$D,3,0)</f>
        <v>Copiers</v>
      </c>
      <c r="M3914" s="7"/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22792</v>
      </c>
      <c r="S3914" s="2">
        <v>88</v>
      </c>
      <c r="T3914" s="9">
        <f t="shared" si="302"/>
        <v>22880</v>
      </c>
      <c r="U3914" s="9">
        <f t="shared" si="303"/>
        <v>1572</v>
      </c>
      <c r="V3914" s="2" t="s">
        <v>34</v>
      </c>
      <c r="W3914" s="10">
        <f t="shared" si="304"/>
        <v>0.05</v>
      </c>
    </row>
    <row r="3915" spans="1:23" x14ac:dyDescent="0.25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VLOOKUP(F3915:F8720,'Customer Info'!A:B,2,0)</f>
        <v>Philisse</v>
      </c>
      <c r="H3915" s="6" t="str">
        <f>VLOOKUP($F$10:$F$4815,'Customer Info'!$A$1:$C$501,3,0)</f>
        <v>Overcash</v>
      </c>
      <c r="I3915" s="6" t="str">
        <f>VLOOKUP($F$10:$F$4815,'Customer Info'!$A$1:$E$501,5,0)</f>
        <v>Potsdam</v>
      </c>
      <c r="J3915" s="2" t="s">
        <v>329</v>
      </c>
      <c r="K3915" s="7" t="str">
        <f>VLOOKUP($J:$J,'Product Details'!$B:$C,2,0)</f>
        <v>Office_Supplies</v>
      </c>
      <c r="L3915" s="7" t="str">
        <f>VLOOKUP($J:$J,'Product Details'!$B:$D,3,0)</f>
        <v>Appliances</v>
      </c>
      <c r="M3915" s="7"/>
      <c r="N3915" s="2">
        <v>458</v>
      </c>
      <c r="O3915" s="2">
        <v>419</v>
      </c>
      <c r="P3915" s="2">
        <v>9</v>
      </c>
      <c r="Q3915" s="8">
        <f t="shared" ref="Q3915:Q3978" si="305">O3915*P3915</f>
        <v>3771</v>
      </c>
      <c r="R3915" s="8">
        <f t="shared" ref="R3915:R3978" si="306">N3915*P3915</f>
        <v>4122</v>
      </c>
      <c r="S3915" s="2">
        <v>24</v>
      </c>
      <c r="T3915" s="9">
        <f t="shared" ref="T3915:T3978" si="307">R3915+S3915</f>
        <v>4146</v>
      </c>
      <c r="U3915" s="9">
        <f t="shared" ref="U3915:U3978" si="308">T3915-Q3915</f>
        <v>375</v>
      </c>
      <c r="V3915" s="2" t="s">
        <v>64</v>
      </c>
      <c r="W3915" s="10">
        <f t="shared" ref="W3915:W3978" si="309">VLOOKUP(T:T,$X$1:$Y$7, 2, TRUE)</f>
        <v>0.02</v>
      </c>
    </row>
    <row r="3916" spans="1:23" x14ac:dyDescent="0.25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VLOOKUP(F3916:F8721,'Customer Info'!A:B,2,0)</f>
        <v>Ann</v>
      </c>
      <c r="H3916" s="6" t="str">
        <f>VLOOKUP($F$10:$F$4815,'Customer Info'!$A$1:$C$501,3,0)</f>
        <v>Chong</v>
      </c>
      <c r="I3916" s="6" t="str">
        <f>VLOOKUP($F$10:$F$4815,'Customer Info'!$A$1:$E$501,5,0)</f>
        <v>Sydney</v>
      </c>
      <c r="J3916" s="2" t="s">
        <v>75</v>
      </c>
      <c r="K3916" s="7" t="str">
        <f>VLOOKUP($J:$J,'Product Details'!$B:$C,2,0)</f>
        <v>Office_Supplies</v>
      </c>
      <c r="L3916" s="7" t="str">
        <f>VLOOKUP($J:$J,'Product Details'!$B:$D,3,0)</f>
        <v>Fasteners</v>
      </c>
      <c r="M3916" s="7"/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">
        <v>88</v>
      </c>
      <c r="T3916" s="9">
        <f t="shared" si="307"/>
        <v>45547</v>
      </c>
      <c r="U3916" s="9">
        <f t="shared" si="308"/>
        <v>3841</v>
      </c>
      <c r="V3916" s="2" t="s">
        <v>31</v>
      </c>
      <c r="W3916" s="10">
        <f t="shared" si="309"/>
        <v>7.0000000000000007E-2</v>
      </c>
    </row>
    <row r="3917" spans="1:23" x14ac:dyDescent="0.25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VLOOKUP(F3917:F8722,'Customer Info'!A:B,2,0)</f>
        <v>Sally</v>
      </c>
      <c r="H3917" s="6" t="str">
        <f>VLOOKUP($F$10:$F$4815,'Customer Info'!$A$1:$C$501,3,0)</f>
        <v>Hughsby</v>
      </c>
      <c r="I3917" s="6" t="str">
        <f>VLOOKUP($F$10:$F$4815,'Customer Info'!$A$1:$E$501,5,0)</f>
        <v>Depok</v>
      </c>
      <c r="J3917" s="2" t="s">
        <v>521</v>
      </c>
      <c r="K3917" s="7" t="str">
        <f>VLOOKUP($J:$J,'Product Details'!$B:$C,2,0)</f>
        <v>Office_Supplies</v>
      </c>
      <c r="L3917" s="7" t="str">
        <f>VLOOKUP($J:$J,'Product Details'!$B:$D,3,0)</f>
        <v>Fasteners</v>
      </c>
      <c r="M3917" s="7"/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">
        <v>22</v>
      </c>
      <c r="T3917" s="9">
        <f t="shared" si="307"/>
        <v>11854</v>
      </c>
      <c r="U3917" s="9">
        <f t="shared" si="308"/>
        <v>882</v>
      </c>
      <c r="V3917" s="2" t="s">
        <v>31</v>
      </c>
      <c r="W3917" s="10">
        <f t="shared" si="309"/>
        <v>0.05</v>
      </c>
    </row>
    <row r="3918" spans="1:23" x14ac:dyDescent="0.25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VLOOKUP(F3918:F8723,'Customer Info'!A:B,2,0)</f>
        <v>Michael</v>
      </c>
      <c r="H3918" s="6" t="str">
        <f>VLOOKUP($F$10:$F$4815,'Customer Info'!$A$1:$C$501,3,0)</f>
        <v>Nguyen</v>
      </c>
      <c r="I3918" s="6" t="str">
        <f>VLOOKUP($F$10:$F$4815,'Customer Info'!$A$1:$E$501,5,0)</f>
        <v>Berlin</v>
      </c>
      <c r="J3918" s="2" t="s">
        <v>392</v>
      </c>
      <c r="K3918" s="7" t="str">
        <f>VLOOKUP($J:$J,'Product Details'!$B:$C,2,0)</f>
        <v>Office_Supplies</v>
      </c>
      <c r="L3918" s="7" t="str">
        <f>VLOOKUP($J:$J,'Product Details'!$B:$D,3,0)</f>
        <v>Binders</v>
      </c>
      <c r="M3918" s="7"/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">
        <v>68</v>
      </c>
      <c r="T3918" s="9">
        <f t="shared" si="307"/>
        <v>38396</v>
      </c>
      <c r="U3918" s="9">
        <f t="shared" si="308"/>
        <v>3232</v>
      </c>
      <c r="V3918" s="2" t="s">
        <v>34</v>
      </c>
      <c r="W3918" s="10">
        <f t="shared" si="309"/>
        <v>7.0000000000000007E-2</v>
      </c>
    </row>
    <row r="3919" spans="1:23" x14ac:dyDescent="0.25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VLOOKUP(F3919:F8724,'Customer Info'!A:B,2,0)</f>
        <v>Dennis</v>
      </c>
      <c r="H3919" s="6" t="str">
        <f>VLOOKUP($F$10:$F$4815,'Customer Info'!$A$1:$C$501,3,0)</f>
        <v>Pardue</v>
      </c>
      <c r="I3919" s="6" t="str">
        <f>VLOOKUP($F$10:$F$4815,'Customer Info'!$A$1:$E$501,5,0)</f>
        <v>Wollongong</v>
      </c>
      <c r="J3919" s="2" t="s">
        <v>5</v>
      </c>
      <c r="K3919" s="7" t="str">
        <f>VLOOKUP($J:$J,'Product Details'!$B:$C,2,0)</f>
        <v>Furniture</v>
      </c>
      <c r="L3919" s="7" t="str">
        <f>VLOOKUP($J:$J,'Product Details'!$B:$D,3,0)</f>
        <v>Furnishings</v>
      </c>
      <c r="M3919" s="7"/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">
        <v>34</v>
      </c>
      <c r="T3919" s="9">
        <f t="shared" si="307"/>
        <v>2221</v>
      </c>
      <c r="U3919" s="9">
        <f t="shared" si="308"/>
        <v>154</v>
      </c>
      <c r="V3919" s="2" t="s">
        <v>31</v>
      </c>
      <c r="W3919" s="10">
        <f t="shared" si="309"/>
        <v>0.02</v>
      </c>
    </row>
    <row r="3920" spans="1:23" x14ac:dyDescent="0.25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VLOOKUP(F3920:F8725,'Customer Info'!A:B,2,0)</f>
        <v>Jill</v>
      </c>
      <c r="H3920" s="6" t="str">
        <f>VLOOKUP($F$10:$F$4815,'Customer Info'!$A$1:$C$501,3,0)</f>
        <v>Fjeld</v>
      </c>
      <c r="I3920" s="6" t="str">
        <f>VLOOKUP($F$10:$F$4815,'Customer Info'!$A$1:$E$501,5,0)</f>
        <v>Wollongong</v>
      </c>
      <c r="J3920" s="2" t="s">
        <v>335</v>
      </c>
      <c r="K3920" s="7" t="str">
        <f>VLOOKUP($J:$J,'Product Details'!$B:$C,2,0)</f>
        <v>Office_Supplies</v>
      </c>
      <c r="L3920" s="7" t="str">
        <f>VLOOKUP($J:$J,'Product Details'!$B:$D,3,0)</f>
        <v>Paper</v>
      </c>
      <c r="M3920" s="7"/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">
        <v>66</v>
      </c>
      <c r="T3920" s="9">
        <f t="shared" si="307"/>
        <v>56220</v>
      </c>
      <c r="U3920" s="9">
        <f t="shared" si="308"/>
        <v>1144</v>
      </c>
      <c r="V3920" s="2" t="s">
        <v>72</v>
      </c>
      <c r="W3920" s="10">
        <f t="shared" si="309"/>
        <v>0.09</v>
      </c>
    </row>
    <row r="3921" spans="1:23" x14ac:dyDescent="0.25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VLOOKUP(F3921:F8726,'Customer Info'!A:B,2,0)</f>
        <v>Charlotte</v>
      </c>
      <c r="H3921" s="6" t="str">
        <f>VLOOKUP($F$10:$F$4815,'Customer Info'!$A$1:$C$501,3,0)</f>
        <v>Melton</v>
      </c>
      <c r="I3921" s="6" t="str">
        <f>VLOOKUP($F$10:$F$4815,'Customer Info'!$A$1:$E$501,5,0)</f>
        <v>Canberra</v>
      </c>
      <c r="J3921" s="2" t="s">
        <v>389</v>
      </c>
      <c r="K3921" s="7" t="str">
        <f>VLOOKUP($J:$J,'Product Details'!$B:$C,2,0)</f>
        <v>Furniture</v>
      </c>
      <c r="L3921" s="7" t="str">
        <f>VLOOKUP($J:$J,'Product Details'!$B:$D,3,0)</f>
        <v>Tables</v>
      </c>
      <c r="M3921" s="7"/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">
        <v>45</v>
      </c>
      <c r="T3921" s="9">
        <f t="shared" si="307"/>
        <v>14330</v>
      </c>
      <c r="U3921" s="9">
        <f t="shared" si="308"/>
        <v>1220</v>
      </c>
      <c r="V3921" s="2" t="s">
        <v>31</v>
      </c>
      <c r="W3921" s="10">
        <f t="shared" si="309"/>
        <v>0.05</v>
      </c>
    </row>
    <row r="3922" spans="1:23" x14ac:dyDescent="0.25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VLOOKUP(F3922:F8727,'Customer Info'!A:B,2,0)</f>
        <v>Muhammed</v>
      </c>
      <c r="H3922" s="6" t="str">
        <f>VLOOKUP($F$10:$F$4815,'Customer Info'!$A$1:$C$501,3,0)</f>
        <v>Lee</v>
      </c>
      <c r="I3922" s="6" t="str">
        <f>VLOOKUP($F$10:$F$4815,'Customer Info'!$A$1:$E$501,5,0)</f>
        <v>Nellore</v>
      </c>
      <c r="J3922" s="2" t="s">
        <v>471</v>
      </c>
      <c r="K3922" s="7" t="str">
        <f>VLOOKUP($J:$J,'Product Details'!$B:$C,2,0)</f>
        <v>Office_Supplies</v>
      </c>
      <c r="L3922" s="7" t="str">
        <f>VLOOKUP($J:$J,'Product Details'!$B:$D,3,0)</f>
        <v>Art</v>
      </c>
      <c r="M3922" s="7"/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">
        <v>30</v>
      </c>
      <c r="T3922" s="9">
        <f t="shared" si="307"/>
        <v>268</v>
      </c>
      <c r="U3922" s="9">
        <f t="shared" si="308"/>
        <v>44</v>
      </c>
      <c r="V3922" s="2" t="s">
        <v>64</v>
      </c>
      <c r="W3922" s="10">
        <f t="shared" si="309"/>
        <v>0.02</v>
      </c>
    </row>
    <row r="3923" spans="1:23" x14ac:dyDescent="0.25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VLOOKUP(F3923:F8728,'Customer Info'!A:B,2,0)</f>
        <v>Darren</v>
      </c>
      <c r="H3923" s="6" t="str">
        <f>VLOOKUP($F$10:$F$4815,'Customer Info'!$A$1:$C$501,3,0)</f>
        <v>Koutras</v>
      </c>
      <c r="I3923" s="6" t="str">
        <f>VLOOKUP($F$10:$F$4815,'Customer Info'!$A$1:$E$501,5,0)</f>
        <v>Pune</v>
      </c>
      <c r="J3923" s="2" t="s">
        <v>380</v>
      </c>
      <c r="K3923" s="7" t="str">
        <f>VLOOKUP($J:$J,'Product Details'!$B:$C,2,0)</f>
        <v>Office_Supplies</v>
      </c>
      <c r="L3923" s="7" t="str">
        <f>VLOOKUP($J:$J,'Product Details'!$B:$D,3,0)</f>
        <v>Fasteners</v>
      </c>
      <c r="M3923" s="7"/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">
        <v>30</v>
      </c>
      <c r="T3923" s="9">
        <f t="shared" si="307"/>
        <v>1733</v>
      </c>
      <c r="U3923" s="9">
        <f t="shared" si="308"/>
        <v>121</v>
      </c>
      <c r="V3923" s="2" t="s">
        <v>31</v>
      </c>
      <c r="W3923" s="10">
        <f t="shared" si="309"/>
        <v>0.02</v>
      </c>
    </row>
    <row r="3924" spans="1:23" x14ac:dyDescent="0.25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VLOOKUP(F3924:F8729,'Customer Info'!A:B,2,0)</f>
        <v>Hunter</v>
      </c>
      <c r="H3924" s="6" t="str">
        <f>VLOOKUP($F$10:$F$4815,'Customer Info'!$A$1:$C$501,3,0)</f>
        <v>Lopez</v>
      </c>
      <c r="I3924" s="6" t="str">
        <f>VLOOKUP($F$10:$F$4815,'Customer Info'!$A$1:$E$501,5,0)</f>
        <v>Cuttack</v>
      </c>
      <c r="J3924" s="2" t="s">
        <v>377</v>
      </c>
      <c r="K3924" s="7" t="str">
        <f>VLOOKUP($J:$J,'Product Details'!$B:$C,2,0)</f>
        <v>Furniture</v>
      </c>
      <c r="L3924" s="7" t="str">
        <f>VLOOKUP($J:$J,'Product Details'!$B:$D,3,0)</f>
        <v>Tables</v>
      </c>
      <c r="M3924" s="7"/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">
        <v>46</v>
      </c>
      <c r="T3924" s="9">
        <f t="shared" si="307"/>
        <v>5104</v>
      </c>
      <c r="U3924" s="9">
        <f t="shared" si="308"/>
        <v>331</v>
      </c>
      <c r="V3924" s="2" t="s">
        <v>34</v>
      </c>
      <c r="W3924" s="10">
        <f t="shared" si="309"/>
        <v>0.05</v>
      </c>
    </row>
    <row r="3925" spans="1:23" x14ac:dyDescent="0.25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VLOOKUP(F3925:F8730,'Customer Info'!A:B,2,0)</f>
        <v>Ted</v>
      </c>
      <c r="H3925" s="6" t="str">
        <f>VLOOKUP($F$10:$F$4815,'Customer Info'!$A$1:$C$501,3,0)</f>
        <v>Trevino</v>
      </c>
      <c r="I3925" s="6" t="str">
        <f>VLOOKUP($F$10:$F$4815,'Customer Info'!$A$1:$E$501,5,0)</f>
        <v>Gold Coast</v>
      </c>
      <c r="J3925" s="2" t="s">
        <v>962</v>
      </c>
      <c r="K3925" s="7" t="str">
        <f>VLOOKUP($J:$J,'Product Details'!$B:$C,2,0)</f>
        <v>Furniture</v>
      </c>
      <c r="L3925" s="7" t="str">
        <f>VLOOKUP($J:$J,'Product Details'!$B:$D,3,0)</f>
        <v>Bookcases</v>
      </c>
      <c r="M3925" s="7"/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">
        <v>64</v>
      </c>
      <c r="T3925" s="9">
        <f t="shared" si="307"/>
        <v>13286</v>
      </c>
      <c r="U3925" s="9">
        <f t="shared" si="308"/>
        <v>1400</v>
      </c>
      <c r="V3925" s="2" t="s">
        <v>34</v>
      </c>
      <c r="W3925" s="10">
        <f t="shared" si="309"/>
        <v>0.05</v>
      </c>
    </row>
    <row r="3926" spans="1:23" x14ac:dyDescent="0.25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VLOOKUP(F3926:F8731,'Customer Info'!A:B,2,0)</f>
        <v>Anemone</v>
      </c>
      <c r="H3926" s="6" t="str">
        <f>VLOOKUP($F$10:$F$4815,'Customer Info'!$A$1:$C$501,3,0)</f>
        <v>Ratner</v>
      </c>
      <c r="I3926" s="6" t="str">
        <f>VLOOKUP($F$10:$F$4815,'Customer Info'!$A$1:$E$501,5,0)</f>
        <v>Berlin</v>
      </c>
      <c r="J3926" s="2" t="s">
        <v>230</v>
      </c>
      <c r="K3926" s="7" t="str">
        <f>VLOOKUP($J:$J,'Product Details'!$B:$C,2,0)</f>
        <v>Office_Supplies</v>
      </c>
      <c r="L3926" s="7" t="str">
        <f>VLOOKUP($J:$J,'Product Details'!$B:$D,3,0)</f>
        <v>Paper</v>
      </c>
      <c r="M3926" s="7"/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">
        <v>53</v>
      </c>
      <c r="T3926" s="9">
        <f t="shared" si="307"/>
        <v>2555</v>
      </c>
      <c r="U3926" s="9">
        <f t="shared" si="308"/>
        <v>203</v>
      </c>
      <c r="V3926" s="2" t="s">
        <v>34</v>
      </c>
      <c r="W3926" s="10">
        <f t="shared" si="309"/>
        <v>0.02</v>
      </c>
    </row>
    <row r="3927" spans="1:23" x14ac:dyDescent="0.25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VLOOKUP(F3927:F8732,'Customer Info'!A:B,2,0)</f>
        <v>Stefanie</v>
      </c>
      <c r="H3927" s="6" t="str">
        <f>VLOOKUP($F$10:$F$4815,'Customer Info'!$A$1:$C$501,3,0)</f>
        <v>Holloman</v>
      </c>
      <c r="I3927" s="6" t="str">
        <f>VLOOKUP($F$10:$F$4815,'Customer Info'!$A$1:$E$501,5,0)</f>
        <v>Durgapur</v>
      </c>
      <c r="J3927" s="2" t="s">
        <v>436</v>
      </c>
      <c r="K3927" s="7" t="str">
        <f>VLOOKUP($J:$J,'Product Details'!$B:$C,2,0)</f>
        <v>Technology</v>
      </c>
      <c r="L3927" s="7" t="str">
        <f>VLOOKUP($J:$J,'Product Details'!$B:$D,3,0)</f>
        <v>Accessories</v>
      </c>
      <c r="M3927" s="7"/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">
        <v>51</v>
      </c>
      <c r="T3927" s="9">
        <f t="shared" si="307"/>
        <v>1843</v>
      </c>
      <c r="U3927" s="9">
        <f t="shared" si="308"/>
        <v>103</v>
      </c>
      <c r="V3927" s="2" t="s">
        <v>34</v>
      </c>
      <c r="W3927" s="10">
        <f t="shared" si="309"/>
        <v>0.02</v>
      </c>
    </row>
    <row r="3928" spans="1:23" x14ac:dyDescent="0.25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VLOOKUP(F3928:F8733,'Customer Info'!A:B,2,0)</f>
        <v>Eugene</v>
      </c>
      <c r="H3928" s="6" t="str">
        <f>VLOOKUP($F$10:$F$4815,'Customer Info'!$A$1:$C$501,3,0)</f>
        <v>Hildebrand</v>
      </c>
      <c r="I3928" s="6" t="str">
        <f>VLOOKUP($F$10:$F$4815,'Customer Info'!$A$1:$E$501,5,0)</f>
        <v>Liaocheng</v>
      </c>
      <c r="J3928" s="2" t="s">
        <v>212</v>
      </c>
      <c r="K3928" s="7" t="str">
        <f>VLOOKUP($J:$J,'Product Details'!$B:$C,2,0)</f>
        <v>Furniture</v>
      </c>
      <c r="L3928" s="7" t="str">
        <f>VLOOKUP($J:$J,'Product Details'!$B:$D,3,0)</f>
        <v>Bookcases</v>
      </c>
      <c r="M3928" s="7"/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">
        <v>62</v>
      </c>
      <c r="T3928" s="9">
        <f t="shared" si="307"/>
        <v>4548</v>
      </c>
      <c r="U3928" s="9">
        <f t="shared" si="308"/>
        <v>548</v>
      </c>
      <c r="V3928" s="2" t="s">
        <v>34</v>
      </c>
      <c r="W3928" s="10">
        <f t="shared" si="309"/>
        <v>0.02</v>
      </c>
    </row>
    <row r="3929" spans="1:23" x14ac:dyDescent="0.25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VLOOKUP(F3929:F8734,'Customer Info'!A:B,2,0)</f>
        <v>Hunter</v>
      </c>
      <c r="H3929" s="6" t="str">
        <f>VLOOKUP($F$10:$F$4815,'Customer Info'!$A$1:$C$501,3,0)</f>
        <v>Lopez</v>
      </c>
      <c r="I3929" s="6" t="str">
        <f>VLOOKUP($F$10:$F$4815,'Customer Info'!$A$1:$E$501,5,0)</f>
        <v>Wollongong</v>
      </c>
      <c r="J3929" s="2" t="s">
        <v>42</v>
      </c>
      <c r="K3929" s="7" t="str">
        <f>VLOOKUP($J:$J,'Product Details'!$B:$C,2,0)</f>
        <v>Office_Supplies</v>
      </c>
      <c r="L3929" s="7" t="str">
        <f>VLOOKUP($J:$J,'Product Details'!$B:$D,3,0)</f>
        <v>Supplies</v>
      </c>
      <c r="M3929" s="7"/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">
        <v>10</v>
      </c>
      <c r="T3929" s="9">
        <f t="shared" si="307"/>
        <v>217</v>
      </c>
      <c r="U3929" s="9">
        <f t="shared" si="308"/>
        <v>25</v>
      </c>
      <c r="V3929" s="2" t="s">
        <v>64</v>
      </c>
      <c r="W3929" s="10">
        <f t="shared" si="309"/>
        <v>0.02</v>
      </c>
    </row>
    <row r="3930" spans="1:23" x14ac:dyDescent="0.25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VLOOKUP(F3930:F8735,'Customer Info'!A:B,2,0)</f>
        <v>Ben</v>
      </c>
      <c r="H3930" s="6" t="str">
        <f>VLOOKUP($F$10:$F$4815,'Customer Info'!$A$1:$C$501,3,0)</f>
        <v>Peterman</v>
      </c>
      <c r="I3930" s="6" t="str">
        <f>VLOOKUP($F$10:$F$4815,'Customer Info'!$A$1:$E$501,5,0)</f>
        <v>Bielefeld</v>
      </c>
      <c r="J3930" s="2" t="s">
        <v>294</v>
      </c>
      <c r="K3930" s="7" t="str">
        <f>VLOOKUP($J:$J,'Product Details'!$B:$C,2,0)</f>
        <v>Furniture</v>
      </c>
      <c r="L3930" s="7" t="str">
        <f>VLOOKUP($J:$J,'Product Details'!$B:$D,3,0)</f>
        <v>Bookcases</v>
      </c>
      <c r="M3930" s="7"/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">
        <v>46</v>
      </c>
      <c r="T3930" s="9">
        <f t="shared" si="307"/>
        <v>1222</v>
      </c>
      <c r="U3930" s="9">
        <f t="shared" si="308"/>
        <v>154</v>
      </c>
      <c r="V3930" s="2" t="s">
        <v>34</v>
      </c>
      <c r="W3930" s="10">
        <f t="shared" si="309"/>
        <v>0.02</v>
      </c>
    </row>
    <row r="3931" spans="1:23" x14ac:dyDescent="0.25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VLOOKUP(F3931:F8736,'Customer Info'!A:B,2,0)</f>
        <v>Bill</v>
      </c>
      <c r="H3931" s="6" t="str">
        <f>VLOOKUP($F$10:$F$4815,'Customer Info'!$A$1:$C$501,3,0)</f>
        <v>Shonely</v>
      </c>
      <c r="I3931" s="6" t="str">
        <f>VLOOKUP($F$10:$F$4815,'Customer Info'!$A$1:$E$501,5,0)</f>
        <v>Jinjiang</v>
      </c>
      <c r="J3931" s="2" t="s">
        <v>493</v>
      </c>
      <c r="K3931" s="7" t="str">
        <f>VLOOKUP($J:$J,'Product Details'!$B:$C,2,0)</f>
        <v>Office_Supplies</v>
      </c>
      <c r="L3931" s="7" t="str">
        <f>VLOOKUP($J:$J,'Product Details'!$B:$D,3,0)</f>
        <v>Binders</v>
      </c>
      <c r="M3931" s="7"/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14394</v>
      </c>
      <c r="S3931" s="2">
        <v>89</v>
      </c>
      <c r="T3931" s="9">
        <f t="shared" si="307"/>
        <v>14483</v>
      </c>
      <c r="U3931" s="9">
        <f t="shared" si="308"/>
        <v>1139</v>
      </c>
      <c r="V3931" s="2" t="s">
        <v>64</v>
      </c>
      <c r="W3931" s="10">
        <f t="shared" si="309"/>
        <v>0.05</v>
      </c>
    </row>
    <row r="3932" spans="1:23" x14ac:dyDescent="0.25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VLOOKUP(F3932:F8737,'Customer Info'!A:B,2,0)</f>
        <v>James</v>
      </c>
      <c r="H3932" s="6" t="str">
        <f>VLOOKUP($F$10:$F$4815,'Customer Info'!$A$1:$C$501,3,0)</f>
        <v>Lanier</v>
      </c>
      <c r="I3932" s="6" t="str">
        <f>VLOOKUP($F$10:$F$4815,'Customer Info'!$A$1:$E$501,5,0)</f>
        <v>Dortmund</v>
      </c>
      <c r="J3932" s="2" t="s">
        <v>297</v>
      </c>
      <c r="K3932" s="7" t="str">
        <f>VLOOKUP($J:$J,'Product Details'!$B:$C,2,0)</f>
        <v>Office_Supplies</v>
      </c>
      <c r="L3932" s="7" t="str">
        <f>VLOOKUP($J:$J,'Product Details'!$B:$D,3,0)</f>
        <v>Binders</v>
      </c>
      <c r="M3932" s="7"/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888</v>
      </c>
      <c r="S3932" s="2">
        <v>54</v>
      </c>
      <c r="T3932" s="9">
        <f t="shared" si="307"/>
        <v>942</v>
      </c>
      <c r="U3932" s="9">
        <f t="shared" si="308"/>
        <v>126</v>
      </c>
      <c r="V3932" s="2" t="s">
        <v>64</v>
      </c>
      <c r="W3932" s="10">
        <f t="shared" si="309"/>
        <v>0.02</v>
      </c>
    </row>
    <row r="3933" spans="1:23" x14ac:dyDescent="0.25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VLOOKUP(F3933:F8738,'Customer Info'!A:B,2,0)</f>
        <v>Gary</v>
      </c>
      <c r="H3933" s="6" t="str">
        <f>VLOOKUP($F$10:$F$4815,'Customer Info'!$A$1:$C$501,3,0)</f>
        <v>Zandusky</v>
      </c>
      <c r="I3933" s="6" t="str">
        <f>VLOOKUP($F$10:$F$4815,'Customer Info'!$A$1:$E$501,5,0)</f>
        <v>Aligarh</v>
      </c>
      <c r="J3933" s="2" t="s">
        <v>51</v>
      </c>
      <c r="K3933" s="7" t="str">
        <f>VLOOKUP($J:$J,'Product Details'!$B:$C,2,0)</f>
        <v>Technology</v>
      </c>
      <c r="L3933" s="7" t="str">
        <f>VLOOKUP($J:$J,'Product Details'!$B:$D,3,0)</f>
        <v>Machines</v>
      </c>
      <c r="M3933" s="7"/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5052</v>
      </c>
      <c r="S3933" s="2">
        <v>21</v>
      </c>
      <c r="T3933" s="9">
        <f t="shared" si="307"/>
        <v>5073</v>
      </c>
      <c r="U3933" s="9">
        <f t="shared" si="308"/>
        <v>257</v>
      </c>
      <c r="V3933" s="2" t="s">
        <v>64</v>
      </c>
      <c r="W3933" s="10">
        <f t="shared" si="309"/>
        <v>0.05</v>
      </c>
    </row>
    <row r="3934" spans="1:23" x14ac:dyDescent="0.25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VLOOKUP(F3934:F8739,'Customer Info'!A:B,2,0)</f>
        <v>Victoria</v>
      </c>
      <c r="H3934" s="6" t="str">
        <f>VLOOKUP($F$10:$F$4815,'Customer Info'!$A$1:$C$501,3,0)</f>
        <v>Pisteka</v>
      </c>
      <c r="I3934" s="6" t="str">
        <f>VLOOKUP($F$10:$F$4815,'Customer Info'!$A$1:$E$501,5,0)</f>
        <v>Bokaro</v>
      </c>
      <c r="J3934" s="2" t="s">
        <v>836</v>
      </c>
      <c r="K3934" s="7" t="str">
        <f>VLOOKUP($J:$J,'Product Details'!$B:$C,2,0)</f>
        <v>Technology</v>
      </c>
      <c r="L3934" s="7" t="str">
        <f>VLOOKUP($J:$J,'Product Details'!$B:$D,3,0)</f>
        <v>Copiers</v>
      </c>
      <c r="M3934" s="7"/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644</v>
      </c>
      <c r="S3934" s="2">
        <v>10</v>
      </c>
      <c r="T3934" s="9">
        <f t="shared" si="307"/>
        <v>654</v>
      </c>
      <c r="U3934" s="9">
        <f t="shared" si="308"/>
        <v>80</v>
      </c>
      <c r="V3934" s="2" t="s">
        <v>34</v>
      </c>
      <c r="W3934" s="10">
        <f t="shared" si="309"/>
        <v>0.02</v>
      </c>
    </row>
    <row r="3935" spans="1:23" x14ac:dyDescent="0.25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VLOOKUP(F3935:F8740,'Customer Info'!A:B,2,0)</f>
        <v>Stuart</v>
      </c>
      <c r="H3935" s="6" t="str">
        <f>VLOOKUP($F$10:$F$4815,'Customer Info'!$A$1:$C$501,3,0)</f>
        <v>Calhoun</v>
      </c>
      <c r="I3935" s="6" t="str">
        <f>VLOOKUP($F$10:$F$4815,'Customer Info'!$A$1:$E$501,5,0)</f>
        <v>Pforzheim</v>
      </c>
      <c r="J3935" s="2" t="s">
        <v>238</v>
      </c>
      <c r="K3935" s="7" t="str">
        <f>VLOOKUP($J:$J,'Product Details'!$B:$C,2,0)</f>
        <v>Furniture</v>
      </c>
      <c r="L3935" s="7" t="str">
        <f>VLOOKUP($J:$J,'Product Details'!$B:$D,3,0)</f>
        <v>Furnishings</v>
      </c>
      <c r="M3935" s="7"/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3915</v>
      </c>
      <c r="S3935" s="2">
        <v>54</v>
      </c>
      <c r="T3935" s="9">
        <f t="shared" si="307"/>
        <v>3969</v>
      </c>
      <c r="U3935" s="9">
        <f t="shared" si="308"/>
        <v>378</v>
      </c>
      <c r="V3935" s="2" t="s">
        <v>64</v>
      </c>
      <c r="W3935" s="10">
        <f t="shared" si="309"/>
        <v>0.02</v>
      </c>
    </row>
    <row r="3936" spans="1:23" x14ac:dyDescent="0.25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VLOOKUP(F3936:F8741,'Customer Info'!A:B,2,0)</f>
        <v>Alex</v>
      </c>
      <c r="H3936" s="6" t="str">
        <f>VLOOKUP($F$10:$F$4815,'Customer Info'!$A$1:$C$501,3,0)</f>
        <v>Avila</v>
      </c>
      <c r="I3936" s="6" t="str">
        <f>VLOOKUP($F$10:$F$4815,'Customer Info'!$A$1:$E$501,5,0)</f>
        <v>Agra</v>
      </c>
      <c r="J3936" s="2" t="s">
        <v>302</v>
      </c>
      <c r="K3936" s="7" t="str">
        <f>VLOOKUP($J:$J,'Product Details'!$B:$C,2,0)</f>
        <v>Technology</v>
      </c>
      <c r="L3936" s="7" t="str">
        <f>VLOOKUP($J:$J,'Product Details'!$B:$D,3,0)</f>
        <v>Machines</v>
      </c>
      <c r="M3936" s="7"/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2433</v>
      </c>
      <c r="S3936" s="2">
        <v>98</v>
      </c>
      <c r="T3936" s="9">
        <f t="shared" si="307"/>
        <v>2531</v>
      </c>
      <c r="U3936" s="9">
        <f t="shared" si="308"/>
        <v>191</v>
      </c>
      <c r="V3936" s="2" t="s">
        <v>34</v>
      </c>
      <c r="W3936" s="10">
        <f t="shared" si="309"/>
        <v>0.02</v>
      </c>
    </row>
    <row r="3937" spans="1:23" x14ac:dyDescent="0.25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VLOOKUP(F3937:F8742,'Customer Info'!A:B,2,0)</f>
        <v>Ted</v>
      </c>
      <c r="H3937" s="6" t="str">
        <f>VLOOKUP($F$10:$F$4815,'Customer Info'!$A$1:$C$501,3,0)</f>
        <v>Trevino</v>
      </c>
      <c r="I3937" s="6" t="str">
        <f>VLOOKUP($F$10:$F$4815,'Customer Info'!$A$1:$E$501,5,0)</f>
        <v>Bendigo</v>
      </c>
      <c r="J3937" s="2" t="s">
        <v>194</v>
      </c>
      <c r="K3937" s="7" t="str">
        <f>VLOOKUP($J:$J,'Product Details'!$B:$C,2,0)</f>
        <v>Office_Supplies</v>
      </c>
      <c r="L3937" s="7" t="str">
        <f>VLOOKUP($J:$J,'Product Details'!$B:$D,3,0)</f>
        <v>Art</v>
      </c>
      <c r="M3937" s="7"/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887</v>
      </c>
      <c r="S3937" s="2">
        <v>92</v>
      </c>
      <c r="T3937" s="9">
        <f t="shared" si="307"/>
        <v>979</v>
      </c>
      <c r="U3937" s="9">
        <f t="shared" si="308"/>
        <v>165</v>
      </c>
      <c r="V3937" s="2" t="s">
        <v>34</v>
      </c>
      <c r="W3937" s="10">
        <f t="shared" si="309"/>
        <v>0.02</v>
      </c>
    </row>
    <row r="3938" spans="1:23" x14ac:dyDescent="0.25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VLOOKUP(F3938:F8743,'Customer Info'!A:B,2,0)</f>
        <v>Don</v>
      </c>
      <c r="H3938" s="6" t="str">
        <f>VLOOKUP($F$10:$F$4815,'Customer Info'!$A$1:$C$501,3,0)</f>
        <v>Weiss</v>
      </c>
      <c r="I3938" s="6" t="str">
        <f>VLOOKUP($F$10:$F$4815,'Customer Info'!$A$1:$E$501,5,0)</f>
        <v>Sydney</v>
      </c>
      <c r="J3938" s="2" t="s">
        <v>161</v>
      </c>
      <c r="K3938" s="7" t="str">
        <f>VLOOKUP($J:$J,'Product Details'!$B:$C,2,0)</f>
        <v>Office_Supplies</v>
      </c>
      <c r="L3938" s="7" t="str">
        <f>VLOOKUP($J:$J,'Product Details'!$B:$D,3,0)</f>
        <v>Storage</v>
      </c>
      <c r="M3938" s="7"/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5556</v>
      </c>
      <c r="S3938" s="2">
        <v>52</v>
      </c>
      <c r="T3938" s="9">
        <f t="shared" si="307"/>
        <v>5608</v>
      </c>
      <c r="U3938" s="9">
        <f t="shared" si="308"/>
        <v>462</v>
      </c>
      <c r="V3938" s="2" t="s">
        <v>64</v>
      </c>
      <c r="W3938" s="10">
        <f t="shared" si="309"/>
        <v>0.05</v>
      </c>
    </row>
    <row r="3939" spans="1:23" x14ac:dyDescent="0.25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VLOOKUP(F3939:F8744,'Customer Info'!A:B,2,0)</f>
        <v>Michael</v>
      </c>
      <c r="H3939" s="6" t="str">
        <f>VLOOKUP($F$10:$F$4815,'Customer Info'!$A$1:$C$501,3,0)</f>
        <v>Moore</v>
      </c>
      <c r="I3939" s="6" t="str">
        <f>VLOOKUP($F$10:$F$4815,'Customer Info'!$A$1:$E$501,5,0)</f>
        <v>Vadodara</v>
      </c>
      <c r="J3939" s="2" t="s">
        <v>817</v>
      </c>
      <c r="K3939" s="7" t="str">
        <f>VLOOKUP($J:$J,'Product Details'!$B:$C,2,0)</f>
        <v>Office_Supplies</v>
      </c>
      <c r="L3939" s="7" t="str">
        <f>VLOOKUP($J:$J,'Product Details'!$B:$D,3,0)</f>
        <v>Labels</v>
      </c>
      <c r="M3939" s="7"/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1169</v>
      </c>
      <c r="S3939" s="2">
        <v>87</v>
      </c>
      <c r="T3939" s="9">
        <f t="shared" si="307"/>
        <v>1256</v>
      </c>
      <c r="U3939" s="9">
        <f t="shared" si="308"/>
        <v>153</v>
      </c>
      <c r="V3939" s="2" t="s">
        <v>34</v>
      </c>
      <c r="W3939" s="10">
        <f t="shared" si="309"/>
        <v>0.02</v>
      </c>
    </row>
    <row r="3940" spans="1:23" x14ac:dyDescent="0.25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VLOOKUP(F3940:F8745,'Customer Info'!A:B,2,0)</f>
        <v>Patricia</v>
      </c>
      <c r="H3940" s="6" t="str">
        <f>VLOOKUP($F$10:$F$4815,'Customer Info'!$A$1:$C$501,3,0)</f>
        <v>Hirasaki</v>
      </c>
      <c r="I3940" s="6" t="str">
        <f>VLOOKUP($F$10:$F$4815,'Customer Info'!$A$1:$E$501,5,0)</f>
        <v>Pimpri</v>
      </c>
      <c r="J3940" s="2" t="s">
        <v>78</v>
      </c>
      <c r="K3940" s="7" t="str">
        <f>VLOOKUP($J:$J,'Product Details'!$B:$C,2,0)</f>
        <v>Office_Supplies</v>
      </c>
      <c r="L3940" s="7" t="str">
        <f>VLOOKUP($J:$J,'Product Details'!$B:$D,3,0)</f>
        <v>Supplies</v>
      </c>
      <c r="M3940" s="7"/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5394</v>
      </c>
      <c r="S3940" s="2">
        <v>23</v>
      </c>
      <c r="T3940" s="9">
        <f t="shared" si="307"/>
        <v>5417</v>
      </c>
      <c r="U3940" s="9">
        <f t="shared" si="308"/>
        <v>467</v>
      </c>
      <c r="V3940" s="2" t="s">
        <v>64</v>
      </c>
      <c r="W3940" s="10">
        <f t="shared" si="309"/>
        <v>0.05</v>
      </c>
    </row>
    <row r="3941" spans="1:23" x14ac:dyDescent="0.25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VLOOKUP(F3941:F8746,'Customer Info'!A:B,2,0)</f>
        <v>Ryan</v>
      </c>
      <c r="H3941" s="6" t="str">
        <f>VLOOKUP($F$10:$F$4815,'Customer Info'!$A$1:$C$501,3,0)</f>
        <v>Akin</v>
      </c>
      <c r="I3941" s="6" t="str">
        <f>VLOOKUP($F$10:$F$4815,'Customer Info'!$A$1:$E$501,5,0)</f>
        <v>Bayreuth</v>
      </c>
      <c r="J3941" s="2" t="s">
        <v>197</v>
      </c>
      <c r="K3941" s="7" t="str">
        <f>VLOOKUP($J:$J,'Product Details'!$B:$C,2,0)</f>
        <v>Office_Supplies</v>
      </c>
      <c r="L3941" s="7" t="str">
        <f>VLOOKUP($J:$J,'Product Details'!$B:$D,3,0)</f>
        <v>Labels</v>
      </c>
      <c r="M3941" s="7"/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20867</v>
      </c>
      <c r="S3941" s="2">
        <v>62</v>
      </c>
      <c r="T3941" s="9">
        <f t="shared" si="307"/>
        <v>20929</v>
      </c>
      <c r="U3941" s="9">
        <f t="shared" si="308"/>
        <v>839</v>
      </c>
      <c r="V3941" s="2" t="s">
        <v>34</v>
      </c>
      <c r="W3941" s="10">
        <f t="shared" si="309"/>
        <v>0.05</v>
      </c>
    </row>
    <row r="3942" spans="1:23" x14ac:dyDescent="0.25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VLOOKUP(F3942:F8747,'Customer Info'!A:B,2,0)</f>
        <v>Yana</v>
      </c>
      <c r="H3942" s="6" t="str">
        <f>VLOOKUP($F$10:$F$4815,'Customer Info'!$A$1:$C$501,3,0)</f>
        <v>Sorensen</v>
      </c>
      <c r="I3942" s="6" t="str">
        <f>VLOOKUP($F$10:$F$4815,'Customer Info'!$A$1:$E$501,5,0)</f>
        <v>Hangzhou</v>
      </c>
      <c r="J3942" s="2" t="s">
        <v>135</v>
      </c>
      <c r="K3942" s="7" t="str">
        <f>VLOOKUP($J:$J,'Product Details'!$B:$C,2)</f>
        <v>Office_Supplies</v>
      </c>
      <c r="L3942" s="7" t="e">
        <f>VLOOKUP($J:$J,'Product Details'!$B:$D,3,0)</f>
        <v>#N/A</v>
      </c>
      <c r="M3942" s="7"/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39610</v>
      </c>
      <c r="S3942" s="2">
        <v>26</v>
      </c>
      <c r="T3942" s="9">
        <f t="shared" si="307"/>
        <v>39636</v>
      </c>
      <c r="U3942" s="9">
        <f t="shared" si="308"/>
        <v>2996</v>
      </c>
      <c r="V3942" s="2" t="s">
        <v>64</v>
      </c>
      <c r="W3942" s="10">
        <f t="shared" si="309"/>
        <v>7.0000000000000007E-2</v>
      </c>
    </row>
    <row r="3943" spans="1:23" x14ac:dyDescent="0.25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VLOOKUP(F3943:F8748,'Customer Info'!A:B,2,0)</f>
        <v>Thais</v>
      </c>
      <c r="H3943" s="6" t="str">
        <f>VLOOKUP($F$10:$F$4815,'Customer Info'!$A$1:$C$501,3,0)</f>
        <v>Sissman</v>
      </c>
      <c r="I3943" s="6" t="str">
        <f>VLOOKUP($F$10:$F$4815,'Customer Info'!$A$1:$E$501,5,0)</f>
        <v>Essen</v>
      </c>
      <c r="J3943" s="2" t="s">
        <v>633</v>
      </c>
      <c r="K3943" s="7" t="str">
        <f>VLOOKUP($J:$J,'Product Details'!$B:$C,2,0)</f>
        <v>Office_Supplies</v>
      </c>
      <c r="L3943" s="7" t="str">
        <f>VLOOKUP($J:$J,'Product Details'!$B:$D,3,0)</f>
        <v>Appliances</v>
      </c>
      <c r="M3943" s="7"/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808</v>
      </c>
      <c r="S3943" s="2">
        <v>30</v>
      </c>
      <c r="T3943" s="9">
        <f t="shared" si="307"/>
        <v>838</v>
      </c>
      <c r="U3943" s="9">
        <f t="shared" si="308"/>
        <v>90</v>
      </c>
      <c r="V3943" s="2" t="s">
        <v>64</v>
      </c>
      <c r="W3943" s="10">
        <f t="shared" si="309"/>
        <v>0.02</v>
      </c>
    </row>
    <row r="3944" spans="1:23" x14ac:dyDescent="0.25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VLOOKUP(F3944:F8749,'Customer Info'!A:B,2,0)</f>
        <v>Victor</v>
      </c>
      <c r="H3944" s="6" t="str">
        <f>VLOOKUP($F$10:$F$4815,'Customer Info'!$A$1:$C$501,3,0)</f>
        <v>Preis</v>
      </c>
      <c r="I3944" s="6" t="str">
        <f>VLOOKUP($F$10:$F$4815,'Customer Info'!$A$1:$E$501,5,0)</f>
        <v>Melbourne</v>
      </c>
      <c r="J3944" s="2" t="s">
        <v>580</v>
      </c>
      <c r="K3944" s="7" t="str">
        <f>VLOOKUP($J:$J,'Product Details'!$B:$C,2,0)</f>
        <v>Office_Supplies</v>
      </c>
      <c r="L3944" s="7" t="str">
        <f>VLOOKUP($J:$J,'Product Details'!$B:$D,3,0)</f>
        <v>Storage</v>
      </c>
      <c r="M3944" s="7"/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5580</v>
      </c>
      <c r="S3944" s="2">
        <v>47</v>
      </c>
      <c r="T3944" s="9">
        <f t="shared" si="307"/>
        <v>5627</v>
      </c>
      <c r="U3944" s="9">
        <f t="shared" si="308"/>
        <v>513</v>
      </c>
      <c r="V3944" s="2" t="s">
        <v>64</v>
      </c>
      <c r="W3944" s="10">
        <f t="shared" si="309"/>
        <v>0.05</v>
      </c>
    </row>
    <row r="3945" spans="1:23" x14ac:dyDescent="0.25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VLOOKUP(F3945:F8750,'Customer Info'!A:B,2,0)</f>
        <v>Victor</v>
      </c>
      <c r="H3945" s="6" t="str">
        <f>VLOOKUP($F$10:$F$4815,'Customer Info'!$A$1:$C$501,3,0)</f>
        <v>Preis</v>
      </c>
      <c r="I3945" s="6" t="str">
        <f>VLOOKUP($F$10:$F$4815,'Customer Info'!$A$1:$E$501,5,0)</f>
        <v>Melbourne</v>
      </c>
      <c r="J3945" s="2" t="s">
        <v>497</v>
      </c>
      <c r="K3945" s="7" t="str">
        <f>VLOOKUP($J:$J,'Product Details'!$B:$C,2,0)</f>
        <v>Furniture</v>
      </c>
      <c r="L3945" s="7" t="str">
        <f>VLOOKUP($J:$J,'Product Details'!$B:$D,3,0)</f>
        <v>Tables</v>
      </c>
      <c r="M3945" s="7"/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546</v>
      </c>
      <c r="S3945" s="2">
        <v>10</v>
      </c>
      <c r="T3945" s="9">
        <f t="shared" si="307"/>
        <v>556</v>
      </c>
      <c r="U3945" s="9">
        <f t="shared" si="308"/>
        <v>38</v>
      </c>
      <c r="V3945" s="2" t="s">
        <v>34</v>
      </c>
      <c r="W3945" s="10">
        <f t="shared" si="309"/>
        <v>0.02</v>
      </c>
    </row>
    <row r="3946" spans="1:23" x14ac:dyDescent="0.25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VLOOKUP(F3946:F8751,'Customer Info'!A:B,2,0)</f>
        <v>Steven</v>
      </c>
      <c r="H3946" s="6" t="str">
        <f>VLOOKUP($F$10:$F$4815,'Customer Info'!$A$1:$C$501,3,0)</f>
        <v>Roelle</v>
      </c>
      <c r="I3946" s="6" t="str">
        <f>VLOOKUP($F$10:$F$4815,'Customer Info'!$A$1:$E$501,5,0)</f>
        <v>Bonn</v>
      </c>
      <c r="J3946" s="2" t="s">
        <v>500</v>
      </c>
      <c r="K3946" s="7" t="str">
        <f>VLOOKUP($J:$J,'Product Details'!$B:$C,2,0)</f>
        <v>Furniture</v>
      </c>
      <c r="L3946" s="7" t="str">
        <f>VLOOKUP($J:$J,'Product Details'!$B:$D,3,0)</f>
        <v>Tables</v>
      </c>
      <c r="M3946" s="7"/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1212</v>
      </c>
      <c r="S3946" s="2">
        <v>60</v>
      </c>
      <c r="T3946" s="9">
        <f t="shared" si="307"/>
        <v>1272</v>
      </c>
      <c r="U3946" s="9">
        <f t="shared" si="308"/>
        <v>159</v>
      </c>
      <c r="V3946" s="2" t="s">
        <v>64</v>
      </c>
      <c r="W3946" s="10">
        <f t="shared" si="309"/>
        <v>0.02</v>
      </c>
    </row>
    <row r="3947" spans="1:23" x14ac:dyDescent="0.25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VLOOKUP(F3947:F8752,'Customer Info'!A:B,2,0)</f>
        <v>MaryBeth</v>
      </c>
      <c r="H3947" s="6" t="str">
        <f>VLOOKUP($F$10:$F$4815,'Customer Info'!$A$1:$C$501,3,0)</f>
        <v>Skach</v>
      </c>
      <c r="I3947" s="6" t="str">
        <f>VLOOKUP($F$10:$F$4815,'Customer Info'!$A$1:$E$501,5,0)</f>
        <v>Licheng</v>
      </c>
      <c r="J3947" s="2" t="s">
        <v>383</v>
      </c>
      <c r="K3947" s="7" t="str">
        <f>VLOOKUP($J:$J,'Product Details'!$B:$C,2,0)</f>
        <v>Office_Supplies</v>
      </c>
      <c r="L3947" s="7" t="str">
        <f>VLOOKUP($J:$J,'Product Details'!$B:$D,3,0)</f>
        <v>Storage</v>
      </c>
      <c r="M3947" s="7"/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8154</v>
      </c>
      <c r="S3947" s="2">
        <v>50</v>
      </c>
      <c r="T3947" s="9">
        <f t="shared" si="307"/>
        <v>8204</v>
      </c>
      <c r="U3947" s="9">
        <f t="shared" si="308"/>
        <v>878</v>
      </c>
      <c r="V3947" s="2" t="s">
        <v>64</v>
      </c>
      <c r="W3947" s="10">
        <f t="shared" si="309"/>
        <v>0.05</v>
      </c>
    </row>
    <row r="3948" spans="1:23" x14ac:dyDescent="0.25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VLOOKUP(F3948:F8753,'Customer Info'!A:B,2,0)</f>
        <v>Erin</v>
      </c>
      <c r="H3948" s="6" t="str">
        <f>VLOOKUP($F$10:$F$4815,'Customer Info'!$A$1:$C$501,3,0)</f>
        <v>Smith</v>
      </c>
      <c r="I3948" s="6" t="str">
        <f>VLOOKUP($F$10:$F$4815,'Customer Info'!$A$1:$E$501,5,0)</f>
        <v>Yuci</v>
      </c>
      <c r="J3948" s="2" t="s">
        <v>436</v>
      </c>
      <c r="K3948" s="7" t="str">
        <f>VLOOKUP($J:$J,'Product Details'!$B:$C,2,0)</f>
        <v>Technology</v>
      </c>
      <c r="L3948" s="7" t="str">
        <f>VLOOKUP($J:$J,'Product Details'!$B:$D,3,0)</f>
        <v>Accessories</v>
      </c>
      <c r="M3948" s="7"/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7014</v>
      </c>
      <c r="S3948" s="2">
        <v>51</v>
      </c>
      <c r="T3948" s="9">
        <f t="shared" si="307"/>
        <v>7065</v>
      </c>
      <c r="U3948" s="9">
        <f t="shared" si="308"/>
        <v>447</v>
      </c>
      <c r="V3948" s="2" t="s">
        <v>64</v>
      </c>
      <c r="W3948" s="10">
        <f t="shared" si="309"/>
        <v>0.05</v>
      </c>
    </row>
    <row r="3949" spans="1:23" x14ac:dyDescent="0.25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VLOOKUP(F3949:F8754,'Customer Info'!A:B,2,0)</f>
        <v>Lindsay</v>
      </c>
      <c r="H3949" s="6" t="str">
        <f>VLOOKUP($F$10:$F$4815,'Customer Info'!$A$1:$C$501,3,0)</f>
        <v>Shagiari</v>
      </c>
      <c r="I3949" s="6" t="str">
        <f>VLOOKUP($F$10:$F$4815,'Customer Info'!$A$1:$E$501,5,0)</f>
        <v>Canberra</v>
      </c>
      <c r="J3949" s="2" t="s">
        <v>436</v>
      </c>
      <c r="K3949" s="7" t="str">
        <f>VLOOKUP($J:$J,'Product Details'!$B:$C,2,0)</f>
        <v>Technology</v>
      </c>
      <c r="L3949" s="7" t="str">
        <f>VLOOKUP($J:$J,'Product Details'!$B:$D,3,0)</f>
        <v>Accessories</v>
      </c>
      <c r="M3949" s="7"/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525</v>
      </c>
      <c r="S3949" s="2">
        <v>30</v>
      </c>
      <c r="T3949" s="9">
        <f t="shared" si="307"/>
        <v>555</v>
      </c>
      <c r="U3949" s="9">
        <f t="shared" si="308"/>
        <v>69</v>
      </c>
      <c r="V3949" s="2" t="s">
        <v>34</v>
      </c>
      <c r="W3949" s="10">
        <f t="shared" si="309"/>
        <v>0.02</v>
      </c>
    </row>
    <row r="3950" spans="1:23" x14ac:dyDescent="0.25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VLOOKUP(F3950:F8755,'Customer Info'!A:B,2,0)</f>
        <v>Hilary</v>
      </c>
      <c r="H3950" s="6" t="str">
        <f>VLOOKUP($F$10:$F$4815,'Customer Info'!$A$1:$C$501,3,0)</f>
        <v>Holden</v>
      </c>
      <c r="I3950" s="6" t="str">
        <f>VLOOKUP($F$10:$F$4815,'Customer Info'!$A$1:$E$501,5,0)</f>
        <v>Mysore</v>
      </c>
      <c r="J3950" s="2" t="s">
        <v>504</v>
      </c>
      <c r="K3950" s="7" t="str">
        <f>VLOOKUP($J:$J,'Product Details'!$B:$C,2,0)</f>
        <v>Technology</v>
      </c>
      <c r="L3950" s="7" t="str">
        <f>VLOOKUP($J:$J,'Product Details'!$B:$D,3,0)</f>
        <v>Machines</v>
      </c>
      <c r="M3950" s="7"/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64698</v>
      </c>
      <c r="S3950" s="2">
        <v>84</v>
      </c>
      <c r="T3950" s="9">
        <f t="shared" si="307"/>
        <v>64782</v>
      </c>
      <c r="U3950" s="9">
        <f t="shared" si="308"/>
        <v>7107</v>
      </c>
      <c r="V3950" s="2" t="s">
        <v>34</v>
      </c>
      <c r="W3950" s="10">
        <f t="shared" si="309"/>
        <v>0.09</v>
      </c>
    </row>
    <row r="3951" spans="1:23" x14ac:dyDescent="0.25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VLOOKUP(F3951:F8756,'Customer Info'!A:B,2,0)</f>
        <v>Nathan</v>
      </c>
      <c r="H3951" s="6" t="str">
        <f>VLOOKUP($F$10:$F$4815,'Customer Info'!$A$1:$C$501,3,0)</f>
        <v>Gelder</v>
      </c>
      <c r="I3951" s="6" t="str">
        <f>VLOOKUP($F$10:$F$4815,'Customer Info'!$A$1:$E$501,5,0)</f>
        <v>Depok</v>
      </c>
      <c r="J3951" s="2" t="s">
        <v>106</v>
      </c>
      <c r="K3951" s="7" t="str">
        <f>VLOOKUP($J:$J,'Product Details'!$B:$C,2,0)</f>
        <v>Office_Supplies</v>
      </c>
      <c r="L3951" s="7" t="str">
        <f>VLOOKUP($J:$J,'Product Details'!$B:$D,3,0)</f>
        <v>Appliances</v>
      </c>
      <c r="M3951" s="7"/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19833</v>
      </c>
      <c r="S3951" s="2">
        <v>63</v>
      </c>
      <c r="T3951" s="9">
        <f t="shared" si="307"/>
        <v>19896</v>
      </c>
      <c r="U3951" s="9">
        <f t="shared" si="308"/>
        <v>2067</v>
      </c>
      <c r="V3951" s="2" t="s">
        <v>34</v>
      </c>
      <c r="W3951" s="10">
        <f t="shared" si="309"/>
        <v>0.05</v>
      </c>
    </row>
    <row r="3952" spans="1:23" x14ac:dyDescent="0.25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VLOOKUP(F3952:F8757,'Customer Info'!A:B,2,0)</f>
        <v>Victor</v>
      </c>
      <c r="H3952" s="6" t="str">
        <f>VLOOKUP($F$10:$F$4815,'Customer Info'!$A$1:$C$501,3,0)</f>
        <v>Preis</v>
      </c>
      <c r="I3952" s="6" t="str">
        <f>VLOOKUP($F$10:$F$4815,'Customer Info'!$A$1:$E$501,5,0)</f>
        <v>Melbourne</v>
      </c>
      <c r="J3952" s="2" t="s">
        <v>521</v>
      </c>
      <c r="K3952" s="7" t="str">
        <f>VLOOKUP($J:$J,'Product Details'!$B:$C,2,0)</f>
        <v>Office_Supplies</v>
      </c>
      <c r="L3952" s="7" t="str">
        <f>VLOOKUP($J:$J,'Product Details'!$B:$D,3,0)</f>
        <v>Fasteners</v>
      </c>
      <c r="M3952" s="7"/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1512</v>
      </c>
      <c r="S3952" s="2">
        <v>54</v>
      </c>
      <c r="T3952" s="9">
        <f t="shared" si="307"/>
        <v>1566</v>
      </c>
      <c r="U3952" s="9">
        <f t="shared" si="308"/>
        <v>69</v>
      </c>
      <c r="V3952" s="2" t="s">
        <v>64</v>
      </c>
      <c r="W3952" s="10">
        <f t="shared" si="309"/>
        <v>0.02</v>
      </c>
    </row>
    <row r="3953" spans="1:23" x14ac:dyDescent="0.25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VLOOKUP(F3953:F8758,'Customer Info'!A:B,2,0)</f>
        <v>Stefanie</v>
      </c>
      <c r="H3953" s="6" t="str">
        <f>VLOOKUP($F$10:$F$4815,'Customer Info'!$A$1:$C$501,3,0)</f>
        <v>Holloman</v>
      </c>
      <c r="I3953" s="6" t="str">
        <f>VLOOKUP($F$10:$F$4815,'Customer Info'!$A$1:$E$501,5,0)</f>
        <v>Geraldton</v>
      </c>
      <c r="J3953" s="2" t="s">
        <v>138</v>
      </c>
      <c r="K3953" s="7" t="str">
        <f>VLOOKUP($J:$J,'Product Details'!$B:$C,2,0)</f>
        <v>Office_Supplies</v>
      </c>
      <c r="L3953" s="7" t="str">
        <f>VLOOKUP($J:$J,'Product Details'!$B:$D,3,0)</f>
        <v>Supplies</v>
      </c>
      <c r="M3953" s="7"/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1358</v>
      </c>
      <c r="S3953" s="2">
        <v>60</v>
      </c>
      <c r="T3953" s="9">
        <f t="shared" si="307"/>
        <v>1418</v>
      </c>
      <c r="U3953" s="9">
        <f t="shared" si="308"/>
        <v>161</v>
      </c>
      <c r="V3953" s="2" t="s">
        <v>64</v>
      </c>
      <c r="W3953" s="10">
        <f t="shared" si="309"/>
        <v>0.02</v>
      </c>
    </row>
    <row r="3954" spans="1:23" x14ac:dyDescent="0.25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VLOOKUP(F3954:F8759,'Customer Info'!A:B,2,0)</f>
        <v>Mike</v>
      </c>
      <c r="H3954" s="6" t="str">
        <f>VLOOKUP($F$10:$F$4815,'Customer Info'!$A$1:$C$501,3,0)</f>
        <v>Gockenbach</v>
      </c>
      <c r="I3954" s="6" t="str">
        <f>VLOOKUP($F$10:$F$4815,'Customer Info'!$A$1:$E$501,5,0)</f>
        <v>Caloundra</v>
      </c>
      <c r="J3954" s="2" t="s">
        <v>57</v>
      </c>
      <c r="K3954" s="7" t="str">
        <f>VLOOKUP($J:$J,'Product Details'!$B:$C,2,0)</f>
        <v>Technology</v>
      </c>
      <c r="L3954" s="7" t="str">
        <f>VLOOKUP($J:$J,'Product Details'!$B:$D,3,0)</f>
        <v>Accessories</v>
      </c>
      <c r="M3954" s="7"/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9428</v>
      </c>
      <c r="S3954" s="2">
        <v>40</v>
      </c>
      <c r="T3954" s="9">
        <f t="shared" si="307"/>
        <v>9468</v>
      </c>
      <c r="U3954" s="9">
        <f t="shared" si="308"/>
        <v>822</v>
      </c>
      <c r="V3954" s="2" t="s">
        <v>34</v>
      </c>
      <c r="W3954" s="10">
        <f t="shared" si="309"/>
        <v>0.05</v>
      </c>
    </row>
    <row r="3955" spans="1:23" x14ac:dyDescent="0.25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VLOOKUP(F3955:F8760,'Customer Info'!A:B,2,0)</f>
        <v>Toby</v>
      </c>
      <c r="H3955" s="6" t="str">
        <f>VLOOKUP($F$10:$F$4815,'Customer Info'!$A$1:$C$501,3,0)</f>
        <v>Gnade</v>
      </c>
      <c r="I3955" s="6" t="str">
        <f>VLOOKUP($F$10:$F$4815,'Customer Info'!$A$1:$E$501,5,0)</f>
        <v>Wagga Wagga</v>
      </c>
      <c r="J3955" s="2" t="s">
        <v>326</v>
      </c>
      <c r="K3955" s="7" t="str">
        <f>VLOOKUP($J:$J,'Product Details'!$B:$C,2,0)</f>
        <v>Technology</v>
      </c>
      <c r="L3955" s="7" t="str">
        <f>VLOOKUP($J:$J,'Product Details'!$B:$D,3,0)</f>
        <v>Copiers</v>
      </c>
      <c r="M3955" s="7"/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3668</v>
      </c>
      <c r="S3955" s="2">
        <v>65</v>
      </c>
      <c r="T3955" s="9">
        <f t="shared" si="307"/>
        <v>3733</v>
      </c>
      <c r="U3955" s="9">
        <f t="shared" si="308"/>
        <v>301</v>
      </c>
      <c r="V3955" s="2" t="s">
        <v>34</v>
      </c>
      <c r="W3955" s="10">
        <f t="shared" si="309"/>
        <v>0.02</v>
      </c>
    </row>
    <row r="3956" spans="1:23" x14ac:dyDescent="0.25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VLOOKUP(F3956:F8761,'Customer Info'!A:B,2,0)</f>
        <v>Quincy</v>
      </c>
      <c r="H3956" s="6" t="str">
        <f>VLOOKUP($F$10:$F$4815,'Customer Info'!$A$1:$C$501,3,0)</f>
        <v>Jones</v>
      </c>
      <c r="I3956" s="6" t="str">
        <f>VLOOKUP($F$10:$F$4815,'Customer Info'!$A$1:$E$501,5,0)</f>
        <v>Gold Coast</v>
      </c>
      <c r="J3956" s="2" t="s">
        <v>415</v>
      </c>
      <c r="K3956" s="7" t="str">
        <f>VLOOKUP($J:$J,'Product Details'!$B:$C,2,0)</f>
        <v>Furniture</v>
      </c>
      <c r="L3956" s="7" t="str">
        <f>VLOOKUP($J:$J,'Product Details'!$B:$D,3,0)</f>
        <v>Furnishings</v>
      </c>
      <c r="M3956" s="7"/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1060</v>
      </c>
      <c r="S3956" s="2">
        <v>65</v>
      </c>
      <c r="T3956" s="9">
        <f t="shared" si="307"/>
        <v>1125</v>
      </c>
      <c r="U3956" s="9">
        <f t="shared" si="308"/>
        <v>161</v>
      </c>
      <c r="V3956" s="2" t="s">
        <v>31</v>
      </c>
      <c r="W3956" s="10">
        <f t="shared" si="309"/>
        <v>0.02</v>
      </c>
    </row>
    <row r="3957" spans="1:23" x14ac:dyDescent="0.25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VLOOKUP(F3957:F8762,'Customer Info'!A:B,2,0)</f>
        <v>Deirdre</v>
      </c>
      <c r="H3957" s="6" t="str">
        <f>VLOOKUP($F$10:$F$4815,'Customer Info'!$A$1:$C$501,3,0)</f>
        <v>Greer</v>
      </c>
      <c r="I3957" s="6" t="str">
        <f>VLOOKUP($F$10:$F$4815,'Customer Info'!$A$1:$E$501,5,0)</f>
        <v>Perth</v>
      </c>
      <c r="J3957" s="2" t="s">
        <v>335</v>
      </c>
      <c r="K3957" s="7" t="str">
        <f>VLOOKUP($J:$J,'Product Details'!$B:$C,2,0)</f>
        <v>Office_Supplies</v>
      </c>
      <c r="L3957" s="7" t="str">
        <f>VLOOKUP($J:$J,'Product Details'!$B:$D,3,0)</f>
        <v>Paper</v>
      </c>
      <c r="M3957" s="7"/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5424</v>
      </c>
      <c r="S3957" s="2">
        <v>99</v>
      </c>
      <c r="T3957" s="9">
        <f t="shared" si="307"/>
        <v>5523</v>
      </c>
      <c r="U3957" s="9">
        <f t="shared" si="308"/>
        <v>303</v>
      </c>
      <c r="V3957" s="2" t="s">
        <v>34</v>
      </c>
      <c r="W3957" s="10">
        <f t="shared" si="309"/>
        <v>0.05</v>
      </c>
    </row>
    <row r="3958" spans="1:23" x14ac:dyDescent="0.25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VLOOKUP(F3958:F8763,'Customer Info'!A:B,2,0)</f>
        <v>MaryBeth</v>
      </c>
      <c r="H3958" s="6" t="str">
        <f>VLOOKUP($F$10:$F$4815,'Customer Info'!$A$1:$C$501,3,0)</f>
        <v>Skach</v>
      </c>
      <c r="I3958" s="6" t="str">
        <f>VLOOKUP($F$10:$F$4815,'Customer Info'!$A$1:$E$501,5,0)</f>
        <v>Licheng</v>
      </c>
      <c r="J3958" s="2" t="s">
        <v>109</v>
      </c>
      <c r="K3958" s="7" t="str">
        <f>VLOOKUP($J:$J,'Product Details'!$B:$C,2,0)</f>
        <v>Furniture</v>
      </c>
      <c r="L3958" s="7" t="str">
        <f>VLOOKUP($J:$J,'Product Details'!$B:$D,3,0)</f>
        <v>Bookcases</v>
      </c>
      <c r="M3958" s="7"/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3508</v>
      </c>
      <c r="S3958" s="2">
        <v>66</v>
      </c>
      <c r="T3958" s="9">
        <f t="shared" si="307"/>
        <v>3574</v>
      </c>
      <c r="U3958" s="9">
        <f t="shared" si="308"/>
        <v>422</v>
      </c>
      <c r="V3958" s="2" t="s">
        <v>64</v>
      </c>
      <c r="W3958" s="10">
        <f t="shared" si="309"/>
        <v>0.02</v>
      </c>
    </row>
    <row r="3959" spans="1:23" x14ac:dyDescent="0.25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VLOOKUP(F3959:F8764,'Customer Info'!A:B,2,0)</f>
        <v>Dan</v>
      </c>
      <c r="H3959" s="6" t="str">
        <f>VLOOKUP($F$10:$F$4815,'Customer Info'!$A$1:$C$501,3,0)</f>
        <v>Campbell</v>
      </c>
      <c r="I3959" s="6" t="str">
        <f>VLOOKUP($F$10:$F$4815,'Customer Info'!$A$1:$E$501,5,0)</f>
        <v>Perth</v>
      </c>
      <c r="J3959" s="2" t="s">
        <v>796</v>
      </c>
      <c r="K3959" s="7" t="str">
        <f>VLOOKUP($J:$J,'Product Details'!$B:$C,2,0)</f>
        <v>Office_Supplies</v>
      </c>
      <c r="L3959" s="7" t="str">
        <f>VLOOKUP($J:$J,'Product Details'!$B:$D,3,0)</f>
        <v>Binders</v>
      </c>
      <c r="M3959" s="7"/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4546</v>
      </c>
      <c r="S3959" s="2">
        <v>86</v>
      </c>
      <c r="T3959" s="9">
        <f t="shared" si="307"/>
        <v>4632</v>
      </c>
      <c r="U3959" s="9">
        <f t="shared" si="308"/>
        <v>174</v>
      </c>
      <c r="V3959" s="2" t="s">
        <v>64</v>
      </c>
      <c r="W3959" s="10">
        <f t="shared" si="309"/>
        <v>0.02</v>
      </c>
    </row>
    <row r="3960" spans="1:23" x14ac:dyDescent="0.25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VLOOKUP(F3960:F8765,'Customer Info'!A:B,2,0)</f>
        <v>Ralph</v>
      </c>
      <c r="H3960" s="6" t="str">
        <f>VLOOKUP($F$10:$F$4815,'Customer Info'!$A$1:$C$501,3,0)</f>
        <v>Kennedy</v>
      </c>
      <c r="I3960" s="6" t="str">
        <f>VLOOKUP($F$10:$F$4815,'Customer Info'!$A$1:$E$501,5,0)</f>
        <v>Perth</v>
      </c>
      <c r="J3960" s="2" t="s">
        <v>793</v>
      </c>
      <c r="K3960" s="7" t="str">
        <f>VLOOKUP($J:$J,'Product Details'!$B:$C,2,0)</f>
        <v>Office_Supplies</v>
      </c>
      <c r="L3960" s="7" t="str">
        <f>VLOOKUP($J:$J,'Product Details'!$B:$D,3,0)</f>
        <v>Fasteners</v>
      </c>
      <c r="M3960" s="7"/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6368</v>
      </c>
      <c r="S3960" s="2">
        <v>27</v>
      </c>
      <c r="T3960" s="9">
        <f t="shared" si="307"/>
        <v>6395</v>
      </c>
      <c r="U3960" s="9">
        <f t="shared" si="308"/>
        <v>501</v>
      </c>
      <c r="V3960" s="2" t="s">
        <v>34</v>
      </c>
      <c r="W3960" s="10">
        <f t="shared" si="309"/>
        <v>0.05</v>
      </c>
    </row>
    <row r="3961" spans="1:23" x14ac:dyDescent="0.25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VLOOKUP(F3961:F8766,'Customer Info'!A:B,2,0)</f>
        <v>Julie</v>
      </c>
      <c r="H3961" s="6" t="str">
        <f>VLOOKUP($F$10:$F$4815,'Customer Info'!$A$1:$C$501,3,0)</f>
        <v>Prescott</v>
      </c>
      <c r="I3961" s="6" t="str">
        <f>VLOOKUP($F$10:$F$4815,'Customer Info'!$A$1:$E$501,5,0)</f>
        <v>Norderstedt</v>
      </c>
      <c r="J3961" s="2" t="s">
        <v>129</v>
      </c>
      <c r="K3961" s="7" t="str">
        <f>VLOOKUP($J:$J,'Product Details'!$B:$C,2,0)</f>
        <v>Furniture</v>
      </c>
      <c r="L3961" s="7" t="str">
        <f>VLOOKUP($J:$J,'Product Details'!$B:$D,3,0)</f>
        <v>Tables</v>
      </c>
      <c r="M3961" s="7"/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5916</v>
      </c>
      <c r="S3961" s="2">
        <v>98</v>
      </c>
      <c r="T3961" s="9">
        <f t="shared" si="307"/>
        <v>6014</v>
      </c>
      <c r="U3961" s="9">
        <f t="shared" si="308"/>
        <v>528</v>
      </c>
      <c r="V3961" s="2" t="s">
        <v>64</v>
      </c>
      <c r="W3961" s="10">
        <f t="shared" si="309"/>
        <v>0.05</v>
      </c>
    </row>
    <row r="3962" spans="1:23" x14ac:dyDescent="0.25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VLOOKUP(F3962:F8767,'Customer Info'!A:B,2,0)</f>
        <v>Sara</v>
      </c>
      <c r="H3962" s="6" t="str">
        <f>VLOOKUP($F$10:$F$4815,'Customer Info'!$A$1:$C$501,3,0)</f>
        <v>Luxemburg</v>
      </c>
      <c r="I3962" s="6" t="str">
        <f>VLOOKUP($F$10:$F$4815,'Customer Info'!$A$1:$E$501,5,0)</f>
        <v>Luoyang</v>
      </c>
      <c r="J3962" s="2" t="s">
        <v>408</v>
      </c>
      <c r="K3962" s="7" t="str">
        <f>VLOOKUP($J:$J,'Product Details'!$B:$C,2,0)</f>
        <v>Furniture</v>
      </c>
      <c r="L3962" s="7" t="str">
        <f>VLOOKUP($J:$J,'Product Details'!$B:$D,3,0)</f>
        <v>Furnishings</v>
      </c>
      <c r="M3962" s="7"/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2790</v>
      </c>
      <c r="S3962" s="2">
        <v>80</v>
      </c>
      <c r="T3962" s="9">
        <f t="shared" si="307"/>
        <v>2870</v>
      </c>
      <c r="U3962" s="9">
        <f t="shared" si="308"/>
        <v>236</v>
      </c>
      <c r="V3962" s="2" t="s">
        <v>64</v>
      </c>
      <c r="W3962" s="10">
        <f t="shared" si="309"/>
        <v>0.02</v>
      </c>
    </row>
    <row r="3963" spans="1:23" x14ac:dyDescent="0.25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VLOOKUP(F3963:F8768,'Customer Info'!A:B,2,0)</f>
        <v>Pauline</v>
      </c>
      <c r="H3963" s="6" t="str">
        <f>VLOOKUP($F$10:$F$4815,'Customer Info'!$A$1:$C$501,3,0)</f>
        <v>Chand</v>
      </c>
      <c r="I3963" s="6" t="str">
        <f>VLOOKUP($F$10:$F$4815,'Customer Info'!$A$1:$E$501,5,0)</f>
        <v>Perth</v>
      </c>
      <c r="J3963" s="2" t="s">
        <v>617</v>
      </c>
      <c r="K3963" s="7" t="str">
        <f>VLOOKUP($J:$J,'Product Details'!$B:$C,2,0)</f>
        <v>Office_Supplies</v>
      </c>
      <c r="L3963" s="7" t="str">
        <f>VLOOKUP($J:$J,'Product Details'!$B:$D,3,0)</f>
        <v>Binders</v>
      </c>
      <c r="M3963" s="7"/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6664</v>
      </c>
      <c r="S3963" s="2">
        <v>58</v>
      </c>
      <c r="T3963" s="9">
        <f t="shared" si="307"/>
        <v>6722</v>
      </c>
      <c r="U3963" s="9">
        <f t="shared" si="308"/>
        <v>249</v>
      </c>
      <c r="V3963" s="2" t="s">
        <v>72</v>
      </c>
      <c r="W3963" s="10">
        <f t="shared" si="309"/>
        <v>0.05</v>
      </c>
    </row>
    <row r="3964" spans="1:23" x14ac:dyDescent="0.25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VLOOKUP(F3964:F8769,'Customer Info'!A:B,2,0)</f>
        <v>Kelly</v>
      </c>
      <c r="H3964" s="6" t="str">
        <f>VLOOKUP($F$10:$F$4815,'Customer Info'!$A$1:$C$501,3,0)</f>
        <v>Williams</v>
      </c>
      <c r="I3964" s="6" t="str">
        <f>VLOOKUP($F$10:$F$4815,'Customer Info'!$A$1:$E$501,5,0)</f>
        <v>Sydney</v>
      </c>
      <c r="J3964" s="2" t="s">
        <v>402</v>
      </c>
      <c r="K3964" s="7" t="str">
        <f>VLOOKUP($J:$J,'Product Details'!$B:$C,2,0)</f>
        <v>Furniture</v>
      </c>
      <c r="L3964" s="7" t="str">
        <f>VLOOKUP($J:$J,'Product Details'!$B:$D,3,0)</f>
        <v>Bookcases</v>
      </c>
      <c r="M3964" s="7"/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334</v>
      </c>
      <c r="S3964" s="2">
        <v>30</v>
      </c>
      <c r="T3964" s="9">
        <f t="shared" si="307"/>
        <v>364</v>
      </c>
      <c r="U3964" s="9">
        <f t="shared" si="308"/>
        <v>54</v>
      </c>
      <c r="V3964" s="2" t="s">
        <v>34</v>
      </c>
      <c r="W3964" s="10">
        <f t="shared" si="309"/>
        <v>0.02</v>
      </c>
    </row>
    <row r="3965" spans="1:23" x14ac:dyDescent="0.25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VLOOKUP(F3965:F8770,'Customer Info'!A:B,2,0)</f>
        <v>Jenna</v>
      </c>
      <c r="H3965" s="6" t="str">
        <f>VLOOKUP($F$10:$F$4815,'Customer Info'!$A$1:$C$501,3,0)</f>
        <v>Caffey</v>
      </c>
      <c r="I3965" s="6" t="str">
        <f>VLOOKUP($F$10:$F$4815,'Customer Info'!$A$1:$E$501,5,0)</f>
        <v>Kanpur</v>
      </c>
      <c r="J3965" s="2" t="s">
        <v>399</v>
      </c>
      <c r="K3965" s="7" t="str">
        <f>VLOOKUP($J:$J,'Product Details'!$B:$C,2,0)</f>
        <v>Office_Supplies</v>
      </c>
      <c r="L3965" s="7" t="str">
        <f>VLOOKUP($J:$J,'Product Details'!$B:$D,3,0)</f>
        <v>Art</v>
      </c>
      <c r="M3965" s="7"/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7664</v>
      </c>
      <c r="S3965" s="2">
        <v>36</v>
      </c>
      <c r="T3965" s="9">
        <f t="shared" si="307"/>
        <v>7700</v>
      </c>
      <c r="U3965" s="9">
        <f t="shared" si="308"/>
        <v>324</v>
      </c>
      <c r="V3965" s="2" t="s">
        <v>34</v>
      </c>
      <c r="W3965" s="10">
        <f t="shared" si="309"/>
        <v>0.05</v>
      </c>
    </row>
    <row r="3966" spans="1:23" x14ac:dyDescent="0.25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VLOOKUP(F3966:F8771,'Customer Info'!A:B,2,0)</f>
        <v>Jason</v>
      </c>
      <c r="H3966" s="6" t="str">
        <f>VLOOKUP($F$10:$F$4815,'Customer Info'!$A$1:$C$501,3,0)</f>
        <v>Gross</v>
      </c>
      <c r="I3966" s="6" t="str">
        <f>VLOOKUP($F$10:$F$4815,'Customer Info'!$A$1:$E$501,5,0)</f>
        <v>Sydney</v>
      </c>
      <c r="J3966" s="2" t="s">
        <v>106</v>
      </c>
      <c r="K3966" s="7" t="str">
        <f>VLOOKUP($J:$J,'Product Details'!$B:$C,2,0)</f>
        <v>Office_Supplies</v>
      </c>
      <c r="L3966" s="7" t="str">
        <f>VLOOKUP($J:$J,'Product Details'!$B:$D,3,0)</f>
        <v>Appliances</v>
      </c>
      <c r="M3966" s="7"/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552</v>
      </c>
      <c r="S3966" s="2">
        <v>30</v>
      </c>
      <c r="T3966" s="9">
        <f t="shared" si="307"/>
        <v>582</v>
      </c>
      <c r="U3966" s="9">
        <f t="shared" si="308"/>
        <v>54</v>
      </c>
      <c r="V3966" s="2" t="s">
        <v>34</v>
      </c>
      <c r="W3966" s="10">
        <f t="shared" si="309"/>
        <v>0.02</v>
      </c>
    </row>
    <row r="3967" spans="1:23" x14ac:dyDescent="0.25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VLOOKUP(F3967:F8772,'Customer Info'!A:B,2,0)</f>
        <v>Ann</v>
      </c>
      <c r="H3967" s="6" t="str">
        <f>VLOOKUP($F$10:$F$4815,'Customer Info'!$A$1:$C$501,3,0)</f>
        <v>Chong</v>
      </c>
      <c r="I3967" s="6" t="str">
        <f>VLOOKUP($F$10:$F$4815,'Customer Info'!$A$1:$E$501,5,0)</f>
        <v>Sydney</v>
      </c>
      <c r="J3967" s="2" t="s">
        <v>380</v>
      </c>
      <c r="K3967" s="7" t="str">
        <f>VLOOKUP($J:$J,'Product Details'!$B:$C,2,0)</f>
        <v>Office_Supplies</v>
      </c>
      <c r="L3967" s="7" t="str">
        <f>VLOOKUP($J:$J,'Product Details'!$B:$D,3,0)</f>
        <v>Fasteners</v>
      </c>
      <c r="M3967" s="7"/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8168</v>
      </c>
      <c r="S3967" s="2">
        <v>33</v>
      </c>
      <c r="T3967" s="9">
        <f t="shared" si="307"/>
        <v>8201</v>
      </c>
      <c r="U3967" s="9">
        <f t="shared" si="308"/>
        <v>341</v>
      </c>
      <c r="V3967" s="2" t="s">
        <v>34</v>
      </c>
      <c r="W3967" s="10">
        <f t="shared" si="309"/>
        <v>0.05</v>
      </c>
    </row>
    <row r="3968" spans="1:23" x14ac:dyDescent="0.25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VLOOKUP(F3968:F8773,'Customer Info'!A:B,2,0)</f>
        <v>Allen</v>
      </c>
      <c r="H3968" s="6" t="str">
        <f>VLOOKUP($F$10:$F$4815,'Customer Info'!$A$1:$C$501,3,0)</f>
        <v>Rosenblatt</v>
      </c>
      <c r="I3968" s="6" t="str">
        <f>VLOOKUP($F$10:$F$4815,'Customer Info'!$A$1:$E$501,5,0)</f>
        <v>Chaozhou</v>
      </c>
      <c r="J3968" s="2" t="s">
        <v>270</v>
      </c>
      <c r="K3968" s="7" t="str">
        <f>VLOOKUP($J:$J,'Product Details'!$B:$C,2,0)</f>
        <v>Furniture</v>
      </c>
      <c r="L3968" s="7" t="str">
        <f>VLOOKUP($J:$J,'Product Details'!$B:$D,3,0)</f>
        <v>Furnishings</v>
      </c>
      <c r="M3968" s="7"/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2187</v>
      </c>
      <c r="S3968" s="2">
        <v>42</v>
      </c>
      <c r="T3968" s="9">
        <f t="shared" si="307"/>
        <v>2229</v>
      </c>
      <c r="U3968" s="9">
        <f t="shared" si="308"/>
        <v>162</v>
      </c>
      <c r="V3968" s="2" t="s">
        <v>34</v>
      </c>
      <c r="W3968" s="10">
        <f t="shared" si="309"/>
        <v>0.02</v>
      </c>
    </row>
    <row r="3969" spans="1:23" x14ac:dyDescent="0.25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VLOOKUP(F3969:F8774,'Customer Info'!A:B,2,0)</f>
        <v>Jack</v>
      </c>
      <c r="H3969" s="6" t="str">
        <f>VLOOKUP($F$10:$F$4815,'Customer Info'!$A$1:$C$501,3,0)</f>
        <v>O'Briant</v>
      </c>
      <c r="I3969" s="6" t="str">
        <f>VLOOKUP($F$10:$F$4815,'Customer Info'!$A$1:$E$501,5,0)</f>
        <v>Jammu</v>
      </c>
      <c r="J3969" s="2" t="s">
        <v>595</v>
      </c>
      <c r="K3969" s="7" t="str">
        <f>VLOOKUP($J:$J,'Product Details'!$B:$C,2,0)</f>
        <v>Office_Supplies</v>
      </c>
      <c r="L3969" s="7" t="str">
        <f>VLOOKUP($J:$J,'Product Details'!$B:$D,3,0)</f>
        <v>Art</v>
      </c>
      <c r="M3969" s="7"/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2073</v>
      </c>
      <c r="S3969" s="2">
        <v>40</v>
      </c>
      <c r="T3969" s="9">
        <f t="shared" si="307"/>
        <v>2113</v>
      </c>
      <c r="U3969" s="9">
        <f t="shared" si="308"/>
        <v>175</v>
      </c>
      <c r="V3969" s="2" t="s">
        <v>64</v>
      </c>
      <c r="W3969" s="10">
        <f t="shared" si="309"/>
        <v>0.02</v>
      </c>
    </row>
    <row r="3970" spans="1:23" x14ac:dyDescent="0.25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VLOOKUP(F3970:F8775,'Customer Info'!A:B,2,0)</f>
        <v>Troy</v>
      </c>
      <c r="H3970" s="6" t="str">
        <f>VLOOKUP($F$10:$F$4815,'Customer Info'!$A$1:$C$501,3,0)</f>
        <v>Staebel</v>
      </c>
      <c r="I3970" s="6" t="str">
        <f>VLOOKUP($F$10:$F$4815,'Customer Info'!$A$1:$E$501,5,0)</f>
        <v>Depok</v>
      </c>
      <c r="J3970" s="2" t="s">
        <v>836</v>
      </c>
      <c r="K3970" s="7" t="str">
        <f>VLOOKUP($J:$J,'Product Details'!$B:$C,2,0)</f>
        <v>Technology</v>
      </c>
      <c r="L3970" s="7" t="str">
        <f>VLOOKUP($J:$J,'Product Details'!$B:$D,3,0)</f>
        <v>Copiers</v>
      </c>
      <c r="M3970" s="7"/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2553</v>
      </c>
      <c r="S3970" s="2">
        <v>30</v>
      </c>
      <c r="T3970" s="9">
        <f t="shared" si="307"/>
        <v>2583</v>
      </c>
      <c r="U3970" s="9">
        <f t="shared" si="308"/>
        <v>264</v>
      </c>
      <c r="V3970" s="2" t="s">
        <v>34</v>
      </c>
      <c r="W3970" s="10">
        <f t="shared" si="309"/>
        <v>0.02</v>
      </c>
    </row>
    <row r="3971" spans="1:23" x14ac:dyDescent="0.25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VLOOKUP(F3971:F8776,'Customer Info'!A:B,2,0)</f>
        <v>Fred</v>
      </c>
      <c r="H3971" s="6" t="str">
        <f>VLOOKUP($F$10:$F$4815,'Customer Info'!$A$1:$C$501,3,0)</f>
        <v>Wasserman</v>
      </c>
      <c r="I3971" s="6" t="str">
        <f>VLOOKUP($F$10:$F$4815,'Customer Info'!$A$1:$E$501,5,0)</f>
        <v>Willich</v>
      </c>
      <c r="J3971" s="2" t="s">
        <v>60</v>
      </c>
      <c r="K3971" s="7" t="str">
        <f>VLOOKUP($J:$J,'Product Details'!$B:$C,2,0)</f>
        <v>Technology</v>
      </c>
      <c r="L3971" s="7" t="str">
        <f>VLOOKUP($J:$J,'Product Details'!$B:$D,3,0)</f>
        <v>Accessories</v>
      </c>
      <c r="M3971" s="7"/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453</v>
      </c>
      <c r="S3971" s="2">
        <v>30</v>
      </c>
      <c r="T3971" s="9">
        <f t="shared" si="307"/>
        <v>483</v>
      </c>
      <c r="U3971" s="9">
        <f t="shared" si="308"/>
        <v>66</v>
      </c>
      <c r="V3971" s="2" t="s">
        <v>34</v>
      </c>
      <c r="W3971" s="10">
        <f t="shared" si="309"/>
        <v>0.02</v>
      </c>
    </row>
    <row r="3972" spans="1:23" x14ac:dyDescent="0.25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VLOOKUP(F3972:F8777,'Customer Info'!A:B,2,0)</f>
        <v>Cyra</v>
      </c>
      <c r="H3972" s="6" t="str">
        <f>VLOOKUP($F$10:$F$4815,'Customer Info'!$A$1:$C$501,3,0)</f>
        <v>Reiten</v>
      </c>
      <c r="I3972" s="6" t="str">
        <f>VLOOKUP($F$10:$F$4815,'Customer Info'!$A$1:$E$501,5,0)</f>
        <v>Srinagar</v>
      </c>
      <c r="J3972" s="2" t="s">
        <v>595</v>
      </c>
      <c r="K3972" s="7" t="str">
        <f>VLOOKUP($J:$J,'Product Details'!$B:$C,2,0)</f>
        <v>Office_Supplies</v>
      </c>
      <c r="L3972" s="7" t="str">
        <f>VLOOKUP($J:$J,'Product Details'!$B:$D,3,0)</f>
        <v>Art</v>
      </c>
      <c r="M3972" s="7"/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1956</v>
      </c>
      <c r="S3972" s="2">
        <v>53</v>
      </c>
      <c r="T3972" s="9">
        <f t="shared" si="307"/>
        <v>2009</v>
      </c>
      <c r="U3972" s="9">
        <f t="shared" si="308"/>
        <v>165</v>
      </c>
      <c r="V3972" s="2" t="s">
        <v>34</v>
      </c>
      <c r="W3972" s="10">
        <f t="shared" si="309"/>
        <v>0.02</v>
      </c>
    </row>
    <row r="3973" spans="1:23" x14ac:dyDescent="0.25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VLOOKUP(F3973:F8778,'Customer Info'!A:B,2,0)</f>
        <v>Debra</v>
      </c>
      <c r="H3973" s="6" t="str">
        <f>VLOOKUP($F$10:$F$4815,'Customer Info'!$A$1:$C$501,3,0)</f>
        <v>Catini</v>
      </c>
      <c r="I3973" s="6" t="str">
        <f>VLOOKUP($F$10:$F$4815,'Customer Info'!$A$1:$E$501,5,0)</f>
        <v>Brisbane</v>
      </c>
      <c r="J3973" s="2" t="s">
        <v>103</v>
      </c>
      <c r="K3973" s="7" t="str">
        <f>VLOOKUP($J:$J,'Product Details'!$B:$C,2,0)</f>
        <v>Technology</v>
      </c>
      <c r="L3973" s="7" t="str">
        <f>VLOOKUP($J:$J,'Product Details'!$B:$D,3,0)</f>
        <v>Phones</v>
      </c>
      <c r="M3973" s="7"/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525</v>
      </c>
      <c r="S3973" s="2">
        <v>30</v>
      </c>
      <c r="T3973" s="9">
        <f t="shared" si="307"/>
        <v>555</v>
      </c>
      <c r="U3973" s="9">
        <f t="shared" si="308"/>
        <v>69</v>
      </c>
      <c r="V3973" s="2" t="s">
        <v>31</v>
      </c>
      <c r="W3973" s="10">
        <f t="shared" si="309"/>
        <v>0.02</v>
      </c>
    </row>
    <row r="3974" spans="1:23" x14ac:dyDescent="0.25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VLOOKUP(F3974:F8779,'Customer Info'!A:B,2,0)</f>
        <v>Ritsa</v>
      </c>
      <c r="H3974" s="6" t="str">
        <f>VLOOKUP($F$10:$F$4815,'Customer Info'!$A$1:$C$501,3,0)</f>
        <v>Hightower</v>
      </c>
      <c r="I3974" s="6" t="str">
        <f>VLOOKUP($F$10:$F$4815,'Customer Info'!$A$1:$E$501,5,0)</f>
        <v>Hamburg</v>
      </c>
      <c r="J3974" s="2" t="s">
        <v>274</v>
      </c>
      <c r="K3974" s="7" t="str">
        <f>VLOOKUP($J:$J,'Product Details'!$B:$C,2,0)</f>
        <v>Furniture</v>
      </c>
      <c r="L3974" s="7" t="str">
        <f>VLOOKUP($J:$J,'Product Details'!$B:$D,3,0)</f>
        <v>Tables</v>
      </c>
      <c r="M3974" s="7"/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2958</v>
      </c>
      <c r="S3974" s="2">
        <v>83</v>
      </c>
      <c r="T3974" s="9">
        <f t="shared" si="307"/>
        <v>3041</v>
      </c>
      <c r="U3974" s="9">
        <f t="shared" si="308"/>
        <v>298</v>
      </c>
      <c r="V3974" s="2" t="s">
        <v>64</v>
      </c>
      <c r="W3974" s="10">
        <f t="shared" si="309"/>
        <v>0.02</v>
      </c>
    </row>
    <row r="3975" spans="1:23" x14ac:dyDescent="0.25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VLOOKUP(F3975:F8780,'Customer Info'!A:B,2,0)</f>
        <v>Barry</v>
      </c>
      <c r="H3975" s="6" t="str">
        <f>VLOOKUP($F$10:$F$4815,'Customer Info'!$A$1:$C$501,3,0)</f>
        <v>Blumstein</v>
      </c>
      <c r="I3975" s="6" t="str">
        <f>VLOOKUP($F$10:$F$4815,'Customer Info'!$A$1:$E$501,5,0)</f>
        <v>Gold Coast</v>
      </c>
      <c r="J3975" s="2" t="s">
        <v>94</v>
      </c>
      <c r="K3975" s="7" t="str">
        <f>VLOOKUP($J:$J,'Product Details'!$B:$C,2,0)</f>
        <v>Furniture</v>
      </c>
      <c r="L3975" s="7" t="str">
        <f>VLOOKUP($J:$J,'Product Details'!$B:$D,3,0)</f>
        <v>Bookcases</v>
      </c>
      <c r="M3975" s="7"/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7760</v>
      </c>
      <c r="S3975" s="2">
        <v>54</v>
      </c>
      <c r="T3975" s="9">
        <f t="shared" si="307"/>
        <v>7814</v>
      </c>
      <c r="U3975" s="9">
        <f t="shared" si="308"/>
        <v>484</v>
      </c>
      <c r="V3975" s="2" t="s">
        <v>34</v>
      </c>
      <c r="W3975" s="10">
        <f t="shared" si="309"/>
        <v>0.05</v>
      </c>
    </row>
    <row r="3976" spans="1:23" x14ac:dyDescent="0.25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VLOOKUP(F3976:F8781,'Customer Info'!A:B,2,0)</f>
        <v>Neil</v>
      </c>
      <c r="H3976" s="6" t="str">
        <f>VLOOKUP($F$10:$F$4815,'Customer Info'!$A$1:$C$501,3,0)</f>
        <v>Knudson</v>
      </c>
      <c r="I3976" s="6" t="str">
        <f>VLOOKUP($F$10:$F$4815,'Customer Info'!$A$1:$E$501,5,0)</f>
        <v>Malang</v>
      </c>
      <c r="J3976" s="2" t="s">
        <v>380</v>
      </c>
      <c r="K3976" s="7" t="str">
        <f>VLOOKUP($J:$J,'Product Details'!$B:$C,2,0)</f>
        <v>Office_Supplies</v>
      </c>
      <c r="L3976" s="7" t="str">
        <f>VLOOKUP($J:$J,'Product Details'!$B:$D,3,0)</f>
        <v>Fasteners</v>
      </c>
      <c r="M3976" s="7"/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1062</v>
      </c>
      <c r="S3976" s="2">
        <v>55</v>
      </c>
      <c r="T3976" s="9">
        <f t="shared" si="307"/>
        <v>1117</v>
      </c>
      <c r="U3976" s="9">
        <f t="shared" si="308"/>
        <v>143</v>
      </c>
      <c r="V3976" s="2" t="s">
        <v>31</v>
      </c>
      <c r="W3976" s="10">
        <f t="shared" si="309"/>
        <v>0.02</v>
      </c>
    </row>
    <row r="3977" spans="1:23" x14ac:dyDescent="0.25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VLOOKUP(F3977:F8782,'Customer Info'!A:B,2,0)</f>
        <v>Tamara</v>
      </c>
      <c r="H3977" s="6" t="str">
        <f>VLOOKUP($F$10:$F$4815,'Customer Info'!$A$1:$C$501,3,0)</f>
        <v>Chand</v>
      </c>
      <c r="I3977" s="6" t="str">
        <f>VLOOKUP($F$10:$F$4815,'Customer Info'!$A$1:$E$501,5,0)</f>
        <v>Yogyakarta</v>
      </c>
      <c r="J3977" s="2" t="s">
        <v>700</v>
      </c>
      <c r="K3977" s="7" t="str">
        <f>VLOOKUP($J:$J,'Product Details'!$B:$C,2,0)</f>
        <v>Technology</v>
      </c>
      <c r="L3977" s="7" t="str">
        <f>VLOOKUP($J:$J,'Product Details'!$B:$D,3,0)</f>
        <v>Accessories</v>
      </c>
      <c r="M3977" s="7"/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32016</v>
      </c>
      <c r="S3977" s="2">
        <v>45</v>
      </c>
      <c r="T3977" s="9">
        <f t="shared" si="307"/>
        <v>32061</v>
      </c>
      <c r="U3977" s="9">
        <f t="shared" si="308"/>
        <v>2109</v>
      </c>
      <c r="V3977" s="2" t="s">
        <v>34</v>
      </c>
      <c r="W3977" s="10">
        <f t="shared" si="309"/>
        <v>7.0000000000000007E-2</v>
      </c>
    </row>
    <row r="3978" spans="1:23" x14ac:dyDescent="0.25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VLOOKUP(F3978:F8783,'Customer Info'!A:B,2,0)</f>
        <v>Peter</v>
      </c>
      <c r="H3978" s="6" t="str">
        <f>VLOOKUP($F$10:$F$4815,'Customer Info'!$A$1:$C$501,3,0)</f>
        <v>BŸhler</v>
      </c>
      <c r="I3978" s="6" t="str">
        <f>VLOOKUP($F$10:$F$4815,'Customer Info'!$A$1:$E$501,5,0)</f>
        <v>Dresden</v>
      </c>
      <c r="J3978" s="2" t="s">
        <v>71</v>
      </c>
      <c r="K3978" s="7" t="str">
        <f>VLOOKUP($J:$J,'Product Details'!$B:$C,2,0)</f>
        <v>Furniture</v>
      </c>
      <c r="L3978" s="7" t="str">
        <f>VLOOKUP($J:$J,'Product Details'!$B:$D,3,0)</f>
        <v>Furnishings</v>
      </c>
      <c r="M3978" s="7"/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24348</v>
      </c>
      <c r="S3978" s="2">
        <v>97</v>
      </c>
      <c r="T3978" s="9">
        <f t="shared" si="307"/>
        <v>24445</v>
      </c>
      <c r="U3978" s="9">
        <f t="shared" si="308"/>
        <v>1213</v>
      </c>
      <c r="V3978" s="2" t="s">
        <v>72</v>
      </c>
      <c r="W3978" s="10">
        <f t="shared" si="309"/>
        <v>0.05</v>
      </c>
    </row>
    <row r="3979" spans="1:23" x14ac:dyDescent="0.25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VLOOKUP(F3979:F8784,'Customer Info'!A:B,2,0)</f>
        <v>Jenna</v>
      </c>
      <c r="H3979" s="6" t="str">
        <f>VLOOKUP($F$10:$F$4815,'Customer Info'!$A$1:$C$501,3,0)</f>
        <v>Caffey</v>
      </c>
      <c r="I3979" s="6" t="str">
        <f>VLOOKUP($F$10:$F$4815,'Customer Info'!$A$1:$E$501,5,0)</f>
        <v>Kanpur</v>
      </c>
      <c r="J3979" s="2" t="s">
        <v>284</v>
      </c>
      <c r="K3979" s="7" t="str">
        <f>VLOOKUP($J:$J,'Product Details'!$B:$C,2,0)</f>
        <v>Furniture</v>
      </c>
      <c r="L3979" s="7" t="str">
        <f>VLOOKUP($J:$J,'Product Details'!$B:$D,3,0)</f>
        <v>Chairs</v>
      </c>
      <c r="M3979" s="7"/>
      <c r="N3979" s="2">
        <v>2921</v>
      </c>
      <c r="O3979" s="2">
        <v>2809</v>
      </c>
      <c r="P3979" s="2">
        <v>3</v>
      </c>
      <c r="Q3979" s="8">
        <f t="shared" ref="Q3979:Q4042" si="310">O3979*P3979</f>
        <v>8427</v>
      </c>
      <c r="R3979" s="8">
        <f t="shared" ref="R3979:R4042" si="311">N3979*P3979</f>
        <v>8763</v>
      </c>
      <c r="S3979" s="2">
        <v>99</v>
      </c>
      <c r="T3979" s="9">
        <f t="shared" ref="T3979:T4042" si="312">R3979+S3979</f>
        <v>8862</v>
      </c>
      <c r="U3979" s="9">
        <f t="shared" ref="U3979:U4042" si="313">T3979-Q3979</f>
        <v>435</v>
      </c>
      <c r="V3979" s="2" t="s">
        <v>34</v>
      </c>
      <c r="W3979" s="10">
        <f t="shared" ref="W3979:W4042" si="314">VLOOKUP(T:T,$X$1:$Y$7, 2, TRUE)</f>
        <v>0.05</v>
      </c>
    </row>
    <row r="3980" spans="1:23" x14ac:dyDescent="0.25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VLOOKUP(F3980:F8785,'Customer Info'!A:B,2,0)</f>
        <v>Victoria</v>
      </c>
      <c r="H3980" s="6" t="str">
        <f>VLOOKUP($F$10:$F$4815,'Customer Info'!$A$1:$C$501,3,0)</f>
        <v>Brennan</v>
      </c>
      <c r="I3980" s="6" t="str">
        <f>VLOOKUP($F$10:$F$4815,'Customer Info'!$A$1:$E$501,5,0)</f>
        <v>Adelaide</v>
      </c>
      <c r="J3980" s="2" t="s">
        <v>349</v>
      </c>
      <c r="K3980" s="7" t="str">
        <f>VLOOKUP($J:$J,'Product Details'!$B:$C,2,0)</f>
        <v>Furniture</v>
      </c>
      <c r="L3980" s="7" t="str">
        <f>VLOOKUP($J:$J,'Product Details'!$B:$D,3,0)</f>
        <v>Furnishings</v>
      </c>
      <c r="M3980" s="7"/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">
        <v>84</v>
      </c>
      <c r="T3980" s="9">
        <f t="shared" si="312"/>
        <v>2585</v>
      </c>
      <c r="U3980" s="9">
        <f t="shared" si="313"/>
        <v>224</v>
      </c>
      <c r="V3980" s="2" t="s">
        <v>64</v>
      </c>
      <c r="W3980" s="10">
        <f t="shared" si="314"/>
        <v>0.02</v>
      </c>
    </row>
    <row r="3981" spans="1:23" x14ac:dyDescent="0.25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VLOOKUP(F3981:F8786,'Customer Info'!A:B,2,0)</f>
        <v>Jessica</v>
      </c>
      <c r="H3981" s="6" t="str">
        <f>VLOOKUP($F$10:$F$4815,'Customer Info'!$A$1:$C$501,3,0)</f>
        <v>Myrick</v>
      </c>
      <c r="I3981" s="6" t="str">
        <f>VLOOKUP($F$10:$F$4815,'Customer Info'!$A$1:$E$501,5,0)</f>
        <v>Krefeld</v>
      </c>
      <c r="J3981" s="2" t="s">
        <v>1013</v>
      </c>
      <c r="K3981" s="7" t="str">
        <f>VLOOKUP($J:$J,'Product Details'!$B:$C,2,0)</f>
        <v>Office_Supplies</v>
      </c>
      <c r="L3981" s="7" t="str">
        <f>VLOOKUP($J:$J,'Product Details'!$B:$D,3,0)</f>
        <v>Envelopes</v>
      </c>
      <c r="M3981" s="7"/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">
        <v>48</v>
      </c>
      <c r="T3981" s="9">
        <f t="shared" si="312"/>
        <v>448</v>
      </c>
      <c r="U3981" s="9">
        <f t="shared" si="313"/>
        <v>88</v>
      </c>
      <c r="V3981" s="2" t="s">
        <v>31</v>
      </c>
      <c r="W3981" s="10">
        <f t="shared" si="314"/>
        <v>0.02</v>
      </c>
    </row>
    <row r="3982" spans="1:23" x14ac:dyDescent="0.25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VLOOKUP(F3982:F8787,'Customer Info'!A:B,2,0)</f>
        <v>Charlotte</v>
      </c>
      <c r="H3982" s="6" t="str">
        <f>VLOOKUP($F$10:$F$4815,'Customer Info'!$A$1:$C$501,3,0)</f>
        <v>Melton</v>
      </c>
      <c r="I3982" s="6" t="str">
        <f>VLOOKUP($F$10:$F$4815,'Customer Info'!$A$1:$E$501,5,0)</f>
        <v>Canberra</v>
      </c>
      <c r="J3982" s="2" t="s">
        <v>444</v>
      </c>
      <c r="K3982" s="7" t="str">
        <f>VLOOKUP($J:$J,'Product Details'!$B:$C,2,0)</f>
        <v>Office_Supplies</v>
      </c>
      <c r="L3982" s="7" t="str">
        <f>VLOOKUP($J:$J,'Product Details'!$B:$D,3,0)</f>
        <v>Envelopes</v>
      </c>
      <c r="M3982" s="7"/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">
        <v>30</v>
      </c>
      <c r="T3982" s="9">
        <f t="shared" si="312"/>
        <v>405</v>
      </c>
      <c r="U3982" s="9">
        <f t="shared" si="313"/>
        <v>66</v>
      </c>
      <c r="V3982" s="2" t="s">
        <v>34</v>
      </c>
      <c r="W3982" s="10">
        <f t="shared" si="314"/>
        <v>0.02</v>
      </c>
    </row>
    <row r="3983" spans="1:23" x14ac:dyDescent="0.25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VLOOKUP(F3983:F8788,'Customer Info'!A:B,2,0)</f>
        <v>Toby</v>
      </c>
      <c r="H3983" s="6" t="str">
        <f>VLOOKUP($F$10:$F$4815,'Customer Info'!$A$1:$C$501,3,0)</f>
        <v>Braunhardt</v>
      </c>
      <c r="I3983" s="6" t="str">
        <f>VLOOKUP($F$10:$F$4815,'Customer Info'!$A$1:$E$501,5,0)</f>
        <v>Jiangyan</v>
      </c>
      <c r="J3983" s="2" t="s">
        <v>164</v>
      </c>
      <c r="K3983" s="7" t="str">
        <f>VLOOKUP($J:$J,'Product Details'!$B:$C,2,0)</f>
        <v>Office_Supplies</v>
      </c>
      <c r="L3983" s="7" t="str">
        <f>VLOOKUP($J:$J,'Product Details'!$B:$D,3,0)</f>
        <v>Appliances</v>
      </c>
      <c r="M3983" s="7"/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">
        <v>30</v>
      </c>
      <c r="T3983" s="9">
        <f t="shared" si="312"/>
        <v>358</v>
      </c>
      <c r="U3983" s="9">
        <f t="shared" si="313"/>
        <v>54</v>
      </c>
      <c r="V3983" s="2" t="s">
        <v>31</v>
      </c>
      <c r="W3983" s="10">
        <f t="shared" si="314"/>
        <v>0.02</v>
      </c>
    </row>
    <row r="3984" spans="1:23" x14ac:dyDescent="0.25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VLOOKUP(F3984:F8789,'Customer Info'!A:B,2,0)</f>
        <v>Rachel</v>
      </c>
      <c r="H3984" s="6" t="str">
        <f>VLOOKUP($F$10:$F$4815,'Customer Info'!$A$1:$C$501,3,0)</f>
        <v>Payne</v>
      </c>
      <c r="I3984" s="6" t="str">
        <f>VLOOKUP($F$10:$F$4815,'Customer Info'!$A$1:$E$501,5,0)</f>
        <v>Caloundra</v>
      </c>
      <c r="J3984" s="2" t="s">
        <v>197</v>
      </c>
      <c r="K3984" s="7" t="str">
        <f>VLOOKUP($J:$J,'Product Details'!$B:$C,2,0)</f>
        <v>Office_Supplies</v>
      </c>
      <c r="L3984" s="7" t="str">
        <f>VLOOKUP($J:$J,'Product Details'!$B:$D,3,0)</f>
        <v>Labels</v>
      </c>
      <c r="M3984" s="7"/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">
        <v>99</v>
      </c>
      <c r="T3984" s="9">
        <f t="shared" si="312"/>
        <v>1029</v>
      </c>
      <c r="U3984" s="9">
        <f t="shared" si="313"/>
        <v>151</v>
      </c>
      <c r="V3984" s="2" t="s">
        <v>64</v>
      </c>
      <c r="W3984" s="10">
        <f t="shared" si="314"/>
        <v>0.02</v>
      </c>
    </row>
    <row r="3985" spans="1:23" x14ac:dyDescent="0.25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VLOOKUP(F3985:F8790,'Customer Info'!A:B,2,0)</f>
        <v>Kunst</v>
      </c>
      <c r="H3985" s="6" t="str">
        <f>VLOOKUP($F$10:$F$4815,'Customer Info'!$A$1:$C$501,3,0)</f>
        <v>Miller</v>
      </c>
      <c r="I3985" s="6" t="str">
        <f>VLOOKUP($F$10:$F$4815,'Customer Info'!$A$1:$E$501,5,0)</f>
        <v>Jakarta</v>
      </c>
      <c r="J3985" s="2" t="s">
        <v>539</v>
      </c>
      <c r="K3985" s="7" t="str">
        <f>VLOOKUP($J:$J,'Product Details'!$B:$C,2,0)</f>
        <v>Technology</v>
      </c>
      <c r="L3985" s="7" t="str">
        <f>VLOOKUP($J:$J,'Product Details'!$B:$D,3,0)</f>
        <v>Copiers</v>
      </c>
      <c r="M3985" s="7"/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">
        <v>30</v>
      </c>
      <c r="T3985" s="9">
        <f t="shared" si="312"/>
        <v>585</v>
      </c>
      <c r="U3985" s="9">
        <f t="shared" si="313"/>
        <v>72</v>
      </c>
      <c r="V3985" s="2" t="s">
        <v>64</v>
      </c>
      <c r="W3985" s="10">
        <f t="shared" si="314"/>
        <v>0.02</v>
      </c>
    </row>
    <row r="3986" spans="1:23" x14ac:dyDescent="0.25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VLOOKUP(F3986:F8791,'Customer Info'!A:B,2,0)</f>
        <v>Philisse</v>
      </c>
      <c r="H3986" s="6" t="str">
        <f>VLOOKUP($F$10:$F$4815,'Customer Info'!$A$1:$C$501,3,0)</f>
        <v>Overcash</v>
      </c>
      <c r="I3986" s="6" t="str">
        <f>VLOOKUP($F$10:$F$4815,'Customer Info'!$A$1:$E$501,5,0)</f>
        <v>Potsdam</v>
      </c>
      <c r="J3986" s="2" t="s">
        <v>238</v>
      </c>
      <c r="K3986" s="7" t="str">
        <f>VLOOKUP($J:$J,'Product Details'!$B:$C,2,0)</f>
        <v>Furniture</v>
      </c>
      <c r="L3986" s="7" t="str">
        <f>VLOOKUP($J:$J,'Product Details'!$B:$D,3,0)</f>
        <v>Furnishings</v>
      </c>
      <c r="M3986" s="7"/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">
        <v>57</v>
      </c>
      <c r="T3986" s="9">
        <f t="shared" si="312"/>
        <v>4005</v>
      </c>
      <c r="U3986" s="9">
        <f t="shared" si="313"/>
        <v>315</v>
      </c>
      <c r="V3986" s="2" t="s">
        <v>34</v>
      </c>
      <c r="W3986" s="10">
        <f t="shared" si="314"/>
        <v>0.02</v>
      </c>
    </row>
    <row r="3987" spans="1:23" x14ac:dyDescent="0.25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VLOOKUP(F3987:F8792,'Customer Info'!A:B,2,0)</f>
        <v>Beth</v>
      </c>
      <c r="H3987" s="6" t="str">
        <f>VLOOKUP($F$10:$F$4815,'Customer Info'!$A$1:$C$501,3,0)</f>
        <v>Thompson</v>
      </c>
      <c r="I3987" s="6" t="str">
        <f>VLOOKUP($F$10:$F$4815,'Customer Info'!$A$1:$E$501,5,0)</f>
        <v>Lohne</v>
      </c>
      <c r="J3987" s="2" t="s">
        <v>867</v>
      </c>
      <c r="K3987" s="7" t="str">
        <f>VLOOKUP($J:$J,'Product Details'!$B:$C,2,0)</f>
        <v>Furniture</v>
      </c>
      <c r="L3987" s="7" t="str">
        <f>VLOOKUP($J:$J,'Product Details'!$B:$D,3,0)</f>
        <v>Chairs</v>
      </c>
      <c r="M3987" s="7"/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">
        <v>30</v>
      </c>
      <c r="T3987" s="9">
        <f t="shared" si="312"/>
        <v>418</v>
      </c>
      <c r="U3987" s="9">
        <f t="shared" si="313"/>
        <v>66</v>
      </c>
      <c r="V3987" s="2" t="s">
        <v>34</v>
      </c>
      <c r="W3987" s="10">
        <f t="shared" si="314"/>
        <v>0.02</v>
      </c>
    </row>
    <row r="3988" spans="1:23" x14ac:dyDescent="0.25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VLOOKUP(F3988:F8793,'Customer Info'!A:B,2,0)</f>
        <v>Bill</v>
      </c>
      <c r="H3988" s="6" t="str">
        <f>VLOOKUP($F$10:$F$4815,'Customer Info'!$A$1:$C$501,3,0)</f>
        <v>Donatelli</v>
      </c>
      <c r="I3988" s="6" t="str">
        <f>VLOOKUP($F$10:$F$4815,'Customer Info'!$A$1:$E$501,5,0)</f>
        <v>Kamarhati</v>
      </c>
      <c r="J3988" s="2" t="s">
        <v>67</v>
      </c>
      <c r="K3988" s="7" t="str">
        <f>VLOOKUP($J:$J,'Product Details'!$B:$C,2,0)</f>
        <v>Furniture</v>
      </c>
      <c r="L3988" s="7" t="str">
        <f>VLOOKUP($J:$J,'Product Details'!$B:$D,3,0)</f>
        <v>Bookcases</v>
      </c>
      <c r="M3988" s="7"/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">
        <v>94</v>
      </c>
      <c r="T3988" s="9">
        <f t="shared" si="312"/>
        <v>16468</v>
      </c>
      <c r="U3988" s="9">
        <f t="shared" si="313"/>
        <v>870</v>
      </c>
      <c r="V3988" s="2" t="s">
        <v>72</v>
      </c>
      <c r="W3988" s="10">
        <f t="shared" si="314"/>
        <v>0.05</v>
      </c>
    </row>
    <row r="3989" spans="1:23" x14ac:dyDescent="0.25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VLOOKUP(F3989:F8794,'Customer Info'!A:B,2,0)</f>
        <v>Meg</v>
      </c>
      <c r="H3989" s="6" t="str">
        <f>VLOOKUP($F$10:$F$4815,'Customer Info'!$A$1:$C$501,3,0)</f>
        <v>Tillman</v>
      </c>
      <c r="I3989" s="6" t="str">
        <f>VLOOKUP($F$10:$F$4815,'Customer Info'!$A$1:$E$501,5,0)</f>
        <v>Melbourne</v>
      </c>
      <c r="J3989" s="2" t="s">
        <v>449</v>
      </c>
      <c r="K3989" s="7" t="str">
        <f>VLOOKUP($J:$J,'Product Details'!$B:$C,2,0)</f>
        <v>Office_Supplies</v>
      </c>
      <c r="L3989" s="7" t="str">
        <f>VLOOKUP($J:$J,'Product Details'!$B:$D,3,0)</f>
        <v>Envelopes</v>
      </c>
      <c r="M3989" s="7"/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">
        <v>61</v>
      </c>
      <c r="T3989" s="9">
        <f t="shared" si="312"/>
        <v>40171</v>
      </c>
      <c r="U3989" s="9">
        <f t="shared" si="313"/>
        <v>831</v>
      </c>
      <c r="V3989" s="2" t="s">
        <v>34</v>
      </c>
      <c r="W3989" s="10">
        <f t="shared" si="314"/>
        <v>7.0000000000000007E-2</v>
      </c>
    </row>
    <row r="3990" spans="1:23" x14ac:dyDescent="0.25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VLOOKUP(F3990:F8795,'Customer Info'!A:B,2,0)</f>
        <v>Tom</v>
      </c>
      <c r="H3990" s="6" t="str">
        <f>VLOOKUP($F$10:$F$4815,'Customer Info'!$A$1:$C$501,3,0)</f>
        <v>Boeckenhauer</v>
      </c>
      <c r="I3990" s="6" t="str">
        <f>VLOOKUP($F$10:$F$4815,'Customer Info'!$A$1:$E$501,5,0)</f>
        <v>Neunkirchen</v>
      </c>
      <c r="J3990" s="2" t="s">
        <v>94</v>
      </c>
      <c r="K3990" s="7" t="str">
        <f>VLOOKUP($J:$J,'Product Details'!$B:$C,2,0)</f>
        <v>Furniture</v>
      </c>
      <c r="L3990" s="7" t="str">
        <f>VLOOKUP($J:$J,'Product Details'!$B:$D,3,0)</f>
        <v>Bookcases</v>
      </c>
      <c r="M3990" s="7"/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">
        <v>30</v>
      </c>
      <c r="T3990" s="9">
        <f t="shared" si="312"/>
        <v>165</v>
      </c>
      <c r="U3990" s="9">
        <f t="shared" si="313"/>
        <v>36</v>
      </c>
      <c r="V3990" s="2" t="s">
        <v>34</v>
      </c>
      <c r="W3990" s="10">
        <f t="shared" si="314"/>
        <v>0.02</v>
      </c>
    </row>
    <row r="3991" spans="1:23" x14ac:dyDescent="0.25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VLOOKUP(F3991:F8796,'Customer Info'!A:B,2,0)</f>
        <v>Michael</v>
      </c>
      <c r="H3991" s="6" t="str">
        <f>VLOOKUP($F$10:$F$4815,'Customer Info'!$A$1:$C$501,3,0)</f>
        <v>Moore</v>
      </c>
      <c r="I3991" s="6" t="str">
        <f>VLOOKUP($F$10:$F$4815,'Customer Info'!$A$1:$E$501,5,0)</f>
        <v>Melbourne</v>
      </c>
      <c r="J3991" s="2" t="s">
        <v>106</v>
      </c>
      <c r="K3991" s="7" t="str">
        <f>VLOOKUP($J:$J,'Product Details'!$B:$C,2,0)</f>
        <v>Office_Supplies</v>
      </c>
      <c r="L3991" s="7" t="str">
        <f>VLOOKUP($J:$J,'Product Details'!$B:$D,3,0)</f>
        <v>Appliances</v>
      </c>
      <c r="M3991" s="7"/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">
        <v>98</v>
      </c>
      <c r="T3991" s="9">
        <f t="shared" si="312"/>
        <v>984</v>
      </c>
      <c r="U3991" s="9">
        <f t="shared" si="313"/>
        <v>188</v>
      </c>
      <c r="V3991" s="2" t="s">
        <v>64</v>
      </c>
      <c r="W3991" s="10">
        <f t="shared" si="314"/>
        <v>0.02</v>
      </c>
    </row>
    <row r="3992" spans="1:23" x14ac:dyDescent="0.25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VLOOKUP(F3992:F8797,'Customer Info'!A:B,2,0)</f>
        <v>Mick</v>
      </c>
      <c r="H3992" s="6" t="str">
        <f>VLOOKUP($F$10:$F$4815,'Customer Info'!$A$1:$C$501,3,0)</f>
        <v>Brown</v>
      </c>
      <c r="I3992" s="6" t="str">
        <f>VLOOKUP($F$10:$F$4815,'Customer Info'!$A$1:$E$501,5,0)</f>
        <v>Frankfurt</v>
      </c>
      <c r="J3992" s="2" t="s">
        <v>132</v>
      </c>
      <c r="K3992" s="7" t="str">
        <f>VLOOKUP($J:$J,'Product Details'!$B:$C,2,0)</f>
        <v>Office_Supplies</v>
      </c>
      <c r="L3992" s="7" t="str">
        <f>VLOOKUP($J:$J,'Product Details'!$B:$D,3,0)</f>
        <v>Labels</v>
      </c>
      <c r="M3992" s="7"/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">
        <v>89</v>
      </c>
      <c r="T3992" s="9">
        <f t="shared" si="312"/>
        <v>8513</v>
      </c>
      <c r="U3992" s="9">
        <f t="shared" si="313"/>
        <v>491</v>
      </c>
      <c r="V3992" s="2" t="s">
        <v>64</v>
      </c>
      <c r="W3992" s="10">
        <f t="shared" si="314"/>
        <v>0.05</v>
      </c>
    </row>
    <row r="3993" spans="1:23" x14ac:dyDescent="0.25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VLOOKUP(F3993:F8798,'Customer Info'!A:B,2,0)</f>
        <v>Dean</v>
      </c>
      <c r="H3993" s="6" t="str">
        <f>VLOOKUP($F$10:$F$4815,'Customer Info'!$A$1:$C$501,3,0)</f>
        <v>Katz</v>
      </c>
      <c r="I3993" s="6" t="str">
        <f>VLOOKUP($F$10:$F$4815,'Customer Info'!$A$1:$E$501,5,0)</f>
        <v>Changzhou</v>
      </c>
      <c r="J3993" s="2" t="s">
        <v>427</v>
      </c>
      <c r="K3993" s="7" t="str">
        <f>VLOOKUP($J:$J,'Product Details'!$B:$C,2,0)</f>
        <v>Office_Supplies</v>
      </c>
      <c r="L3993" s="7" t="str">
        <f>VLOOKUP($J:$J,'Product Details'!$B:$D,3,0)</f>
        <v>Storage</v>
      </c>
      <c r="M3993" s="7"/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">
        <v>10</v>
      </c>
      <c r="T3993" s="9">
        <f t="shared" si="312"/>
        <v>194</v>
      </c>
      <c r="U3993" s="9">
        <f t="shared" si="313"/>
        <v>30</v>
      </c>
      <c r="V3993" s="2" t="s">
        <v>31</v>
      </c>
      <c r="W3993" s="10">
        <f t="shared" si="314"/>
        <v>0.02</v>
      </c>
    </row>
    <row r="3994" spans="1:23" x14ac:dyDescent="0.25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VLOOKUP(F3994:F8799,'Customer Info'!A:B,2,0)</f>
        <v>Carlos</v>
      </c>
      <c r="H3994" s="6" t="str">
        <f>VLOOKUP($F$10:$F$4815,'Customer Info'!$A$1:$C$501,3,0)</f>
        <v>Soltero</v>
      </c>
      <c r="I3994" s="6" t="str">
        <f>VLOOKUP($F$10:$F$4815,'Customer Info'!$A$1:$E$501,5,0)</f>
        <v>Wodonga</v>
      </c>
      <c r="J3994" s="2" t="s">
        <v>54</v>
      </c>
      <c r="K3994" s="7" t="str">
        <f>VLOOKUP($J:$J,'Product Details'!$B:$C,2,0)</f>
        <v>Furniture</v>
      </c>
      <c r="L3994" s="7" t="str">
        <f>VLOOKUP($J:$J,'Product Details'!$B:$D,3,0)</f>
        <v>Tables</v>
      </c>
      <c r="M3994" s="7"/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">
        <v>21</v>
      </c>
      <c r="T3994" s="9">
        <f t="shared" si="312"/>
        <v>3870</v>
      </c>
      <c r="U3994" s="9">
        <f t="shared" si="313"/>
        <v>309</v>
      </c>
      <c r="V3994" s="2" t="s">
        <v>64</v>
      </c>
      <c r="W3994" s="10">
        <f t="shared" si="314"/>
        <v>0.02</v>
      </c>
    </row>
    <row r="3995" spans="1:23" x14ac:dyDescent="0.25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VLOOKUP(F3995:F8800,'Customer Info'!A:B,2,0)</f>
        <v>Gary</v>
      </c>
      <c r="H3995" s="6" t="str">
        <f>VLOOKUP($F$10:$F$4815,'Customer Info'!$A$1:$C$501,3,0)</f>
        <v>Zandusky</v>
      </c>
      <c r="I3995" s="6" t="str">
        <f>VLOOKUP($F$10:$F$4815,'Customer Info'!$A$1:$E$501,5,0)</f>
        <v>Gold Coast</v>
      </c>
      <c r="J3995" s="2" t="s">
        <v>297</v>
      </c>
      <c r="K3995" s="7" t="str">
        <f>VLOOKUP($J:$J,'Product Details'!$B:$C,2,0)</f>
        <v>Office_Supplies</v>
      </c>
      <c r="L3995" s="7" t="str">
        <f>VLOOKUP($J:$J,'Product Details'!$B:$D,3,0)</f>
        <v>Binders</v>
      </c>
      <c r="M3995" s="7"/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642</v>
      </c>
      <c r="S3995" s="2">
        <v>52</v>
      </c>
      <c r="T3995" s="9">
        <f t="shared" si="312"/>
        <v>694</v>
      </c>
      <c r="U3995" s="9">
        <f t="shared" si="313"/>
        <v>94</v>
      </c>
      <c r="V3995" s="2" t="s">
        <v>34</v>
      </c>
      <c r="W3995" s="10">
        <f t="shared" si="314"/>
        <v>0.02</v>
      </c>
    </row>
    <row r="3996" spans="1:23" x14ac:dyDescent="0.25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VLOOKUP(F3996:F8801,'Customer Info'!A:B,2,0)</f>
        <v>Ionia</v>
      </c>
      <c r="H3996" s="6" t="str">
        <f>VLOOKUP($F$10:$F$4815,'Customer Info'!$A$1:$C$501,3,0)</f>
        <v>McGrath</v>
      </c>
      <c r="I3996" s="6" t="str">
        <f>VLOOKUP($F$10:$F$4815,'Customer Info'!$A$1:$E$501,5,0)</f>
        <v>Dormagen</v>
      </c>
      <c r="J3996" s="2" t="s">
        <v>215</v>
      </c>
      <c r="K3996" s="7" t="str">
        <f>VLOOKUP($J:$J,'Product Details'!$B:$C,2,0)</f>
        <v>Technology</v>
      </c>
      <c r="L3996" s="7" t="str">
        <f>VLOOKUP($J:$J,'Product Details'!$B:$D,3,0)</f>
        <v>Machines</v>
      </c>
      <c r="M3996" s="7"/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33124</v>
      </c>
      <c r="S3996" s="2">
        <v>36</v>
      </c>
      <c r="T3996" s="9">
        <f t="shared" si="312"/>
        <v>33160</v>
      </c>
      <c r="U3996" s="9">
        <f t="shared" si="313"/>
        <v>2468</v>
      </c>
      <c r="V3996" s="2" t="s">
        <v>34</v>
      </c>
      <c r="W3996" s="10">
        <f t="shared" si="314"/>
        <v>7.0000000000000007E-2</v>
      </c>
    </row>
    <row r="3997" spans="1:23" x14ac:dyDescent="0.25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VLOOKUP(F3997:F8802,'Customer Info'!A:B,2,0)</f>
        <v>Yana</v>
      </c>
      <c r="H3997" s="6" t="str">
        <f>VLOOKUP($F$10:$F$4815,'Customer Info'!$A$1:$C$501,3,0)</f>
        <v>Sorensen</v>
      </c>
      <c r="I3997" s="6" t="str">
        <f>VLOOKUP($F$10:$F$4815,'Customer Info'!$A$1:$E$501,5,0)</f>
        <v>Bottrop</v>
      </c>
      <c r="J3997" s="2" t="s">
        <v>94</v>
      </c>
      <c r="K3997" s="7" t="str">
        <f>VLOOKUP($J:$J,'Product Details'!$B:$C,2,0)</f>
        <v>Furniture</v>
      </c>
      <c r="L3997" s="7" t="str">
        <f>VLOOKUP($J:$J,'Product Details'!$B:$D,3,0)</f>
        <v>Bookcases</v>
      </c>
      <c r="M3997" s="7"/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4400</v>
      </c>
      <c r="S3997" s="2">
        <v>25</v>
      </c>
      <c r="T3997" s="9">
        <f t="shared" si="312"/>
        <v>4425</v>
      </c>
      <c r="U3997" s="9">
        <f t="shared" si="313"/>
        <v>385</v>
      </c>
      <c r="V3997" s="2" t="s">
        <v>34</v>
      </c>
      <c r="W3997" s="10">
        <f t="shared" si="314"/>
        <v>0.02</v>
      </c>
    </row>
    <row r="3998" spans="1:23" x14ac:dyDescent="0.25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VLOOKUP(F3998:F8803,'Customer Info'!A:B,2,0)</f>
        <v>Laurel</v>
      </c>
      <c r="H3998" s="6" t="str">
        <f>VLOOKUP($F$10:$F$4815,'Customer Info'!$A$1:$C$501,3,0)</f>
        <v>Beltran</v>
      </c>
      <c r="I3998" s="6" t="str">
        <f>VLOOKUP($F$10:$F$4815,'Customer Info'!$A$1:$E$501,5,0)</f>
        <v>Melbourne</v>
      </c>
      <c r="J3998" s="2" t="s">
        <v>479</v>
      </c>
      <c r="K3998" s="7" t="str">
        <f>VLOOKUP($J:$J,'Product Details'!$B:$C,2,0)</f>
        <v>Furniture</v>
      </c>
      <c r="L3998" s="7" t="str">
        <f>VLOOKUP($J:$J,'Product Details'!$B:$D,3,0)</f>
        <v>Chairs</v>
      </c>
      <c r="M3998" s="7"/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4086</v>
      </c>
      <c r="S3998" s="2">
        <v>46</v>
      </c>
      <c r="T3998" s="9">
        <f t="shared" si="312"/>
        <v>4132</v>
      </c>
      <c r="U3998" s="9">
        <f t="shared" si="313"/>
        <v>280</v>
      </c>
      <c r="V3998" s="2" t="s">
        <v>64</v>
      </c>
      <c r="W3998" s="10">
        <f t="shared" si="314"/>
        <v>0.02</v>
      </c>
    </row>
    <row r="3999" spans="1:23" x14ac:dyDescent="0.25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VLOOKUP(F3999:F8804,'Customer Info'!A:B,2,0)</f>
        <v>Kelly</v>
      </c>
      <c r="H3999" s="6" t="str">
        <f>VLOOKUP($F$10:$F$4815,'Customer Info'!$A$1:$C$501,3,0)</f>
        <v>Collister</v>
      </c>
      <c r="I3999" s="6" t="str">
        <f>VLOOKUP($F$10:$F$4815,'Customer Info'!$A$1:$E$501,5,0)</f>
        <v>Tangshan</v>
      </c>
      <c r="J3999" s="2" t="s">
        <v>263</v>
      </c>
      <c r="K3999" s="7" t="str">
        <f>VLOOKUP($J:$J,'Product Details'!$B:$C,2,0)</f>
        <v>Furniture</v>
      </c>
      <c r="L3999" s="7" t="str">
        <f>VLOOKUP($J:$J,'Product Details'!$B:$D,3,0)</f>
        <v>Chairs</v>
      </c>
      <c r="M3999" s="7"/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17330</v>
      </c>
      <c r="S3999" s="2">
        <v>97</v>
      </c>
      <c r="T3999" s="9">
        <f t="shared" si="312"/>
        <v>17427</v>
      </c>
      <c r="U3999" s="9">
        <f t="shared" si="313"/>
        <v>1981</v>
      </c>
      <c r="V3999" s="2" t="s">
        <v>34</v>
      </c>
      <c r="W3999" s="10">
        <f t="shared" si="314"/>
        <v>0.05</v>
      </c>
    </row>
    <row r="4000" spans="1:23" x14ac:dyDescent="0.25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VLOOKUP(F4000:F8805,'Customer Info'!A:B,2,0)</f>
        <v>Anthony</v>
      </c>
      <c r="H4000" s="6" t="str">
        <f>VLOOKUP($F$10:$F$4815,'Customer Info'!$A$1:$C$501,3,0)</f>
        <v>O'Donnell</v>
      </c>
      <c r="I4000" s="6" t="str">
        <f>VLOOKUP($F$10:$F$4815,'Customer Info'!$A$1:$E$501,5,0)</f>
        <v>Berlin</v>
      </c>
      <c r="J4000" s="2" t="s">
        <v>555</v>
      </c>
      <c r="K4000" s="7" t="str">
        <f>VLOOKUP($J:$J,'Product Details'!$B:$C,2,0)</f>
        <v>Furniture</v>
      </c>
      <c r="L4000" s="7" t="str">
        <f>VLOOKUP($J:$J,'Product Details'!$B:$D,3,0)</f>
        <v>Furnishings</v>
      </c>
      <c r="M4000" s="7"/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1169</v>
      </c>
      <c r="S4000" s="2">
        <v>30</v>
      </c>
      <c r="T4000" s="9">
        <f t="shared" si="312"/>
        <v>1199</v>
      </c>
      <c r="U4000" s="9">
        <f t="shared" si="313"/>
        <v>114</v>
      </c>
      <c r="V4000" s="2" t="s">
        <v>64</v>
      </c>
      <c r="W4000" s="10">
        <f t="shared" si="314"/>
        <v>0.02</v>
      </c>
    </row>
    <row r="4001" spans="1:23" x14ac:dyDescent="0.25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VLOOKUP(F4001:F8806,'Customer Info'!A:B,2,0)</f>
        <v>Aaron</v>
      </c>
      <c r="H4001" s="6" t="str">
        <f>VLOOKUP($F$10:$F$4815,'Customer Info'!$A$1:$C$501,3,0)</f>
        <v>Smayling</v>
      </c>
      <c r="I4001" s="6" t="str">
        <f>VLOOKUP($F$10:$F$4815,'Customer Info'!$A$1:$E$501,5,0)</f>
        <v>Port Macquarie</v>
      </c>
      <c r="J4001" s="2" t="s">
        <v>698</v>
      </c>
      <c r="K4001" s="7" t="str">
        <f>VLOOKUP($J:$J,'Product Details'!$B:$C,2,0)</f>
        <v>Furniture</v>
      </c>
      <c r="L4001" s="7" t="str">
        <f>VLOOKUP($J:$J,'Product Details'!$B:$D,3,0)</f>
        <v>Chairs</v>
      </c>
      <c r="M4001" s="7"/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17238</v>
      </c>
      <c r="S4001" s="2">
        <v>60</v>
      </c>
      <c r="T4001" s="9">
        <f t="shared" si="312"/>
        <v>17298</v>
      </c>
      <c r="U4001" s="9">
        <f t="shared" si="313"/>
        <v>1780</v>
      </c>
      <c r="V4001" s="2" t="s">
        <v>31</v>
      </c>
      <c r="W4001" s="10">
        <f t="shared" si="314"/>
        <v>0.05</v>
      </c>
    </row>
    <row r="4002" spans="1:23" x14ac:dyDescent="0.25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VLOOKUP(F4002:F8807,'Customer Info'!A:B,2,0)</f>
        <v>Emily</v>
      </c>
      <c r="H4002" s="6" t="str">
        <f>VLOOKUP($F$10:$F$4815,'Customer Info'!$A$1:$C$501,3,0)</f>
        <v>Burns</v>
      </c>
      <c r="I4002" s="6" t="str">
        <f>VLOOKUP($F$10:$F$4815,'Customer Info'!$A$1:$E$501,5,0)</f>
        <v>Nasik</v>
      </c>
      <c r="J4002" s="2" t="s">
        <v>314</v>
      </c>
      <c r="K4002" s="7" t="str">
        <f>VLOOKUP($J:$J,'Product Details'!$B:$C,2,0)</f>
        <v>Technology</v>
      </c>
      <c r="L4002" s="7" t="str">
        <f>VLOOKUP($J:$J,'Product Details'!$B:$D,3,0)</f>
        <v>Copiers</v>
      </c>
      <c r="M4002" s="7"/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1593</v>
      </c>
      <c r="S4002" s="2">
        <v>81</v>
      </c>
      <c r="T4002" s="9">
        <f t="shared" si="312"/>
        <v>1674</v>
      </c>
      <c r="U4002" s="9">
        <f t="shared" si="313"/>
        <v>213</v>
      </c>
      <c r="V4002" s="2" t="s">
        <v>34</v>
      </c>
      <c r="W4002" s="10">
        <f t="shared" si="314"/>
        <v>0.02</v>
      </c>
    </row>
    <row r="4003" spans="1:23" x14ac:dyDescent="0.25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VLOOKUP(F4003:F8808,'Customer Info'!A:B,2,0)</f>
        <v>Rachel</v>
      </c>
      <c r="H4003" s="6" t="str">
        <f>VLOOKUP($F$10:$F$4815,'Customer Info'!$A$1:$C$501,3,0)</f>
        <v>Payne</v>
      </c>
      <c r="I4003" s="6" t="str">
        <f>VLOOKUP($F$10:$F$4815,'Customer Info'!$A$1:$E$501,5,0)</f>
        <v>Caloundra</v>
      </c>
      <c r="J4003" s="2" t="s">
        <v>817</v>
      </c>
      <c r="K4003" s="7" t="str">
        <f>VLOOKUP($J:$J,'Product Details'!$B:$C,2,0)</f>
        <v>Office_Supplies</v>
      </c>
      <c r="L4003" s="7" t="str">
        <f>VLOOKUP($J:$J,'Product Details'!$B:$D,3,0)</f>
        <v>Labels</v>
      </c>
      <c r="M4003" s="7"/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13728</v>
      </c>
      <c r="S4003" s="2">
        <v>82</v>
      </c>
      <c r="T4003" s="9">
        <f t="shared" si="312"/>
        <v>13810</v>
      </c>
      <c r="U4003" s="9">
        <f t="shared" si="313"/>
        <v>476</v>
      </c>
      <c r="V4003" s="2" t="s">
        <v>64</v>
      </c>
      <c r="W4003" s="10">
        <f t="shared" si="314"/>
        <v>0.05</v>
      </c>
    </row>
    <row r="4004" spans="1:23" x14ac:dyDescent="0.25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VLOOKUP(F4004:F8809,'Customer Info'!A:B,2,0)</f>
        <v>Cari</v>
      </c>
      <c r="H4004" s="6" t="str">
        <f>VLOOKUP($F$10:$F$4815,'Customer Info'!$A$1:$C$501,3,0)</f>
        <v>Schnelling</v>
      </c>
      <c r="I4004" s="6" t="str">
        <f>VLOOKUP($F$10:$F$4815,'Customer Info'!$A$1:$E$501,5,0)</f>
        <v>Agra</v>
      </c>
      <c r="J4004" s="2" t="s">
        <v>573</v>
      </c>
      <c r="K4004" s="7" t="str">
        <f>VLOOKUP($J:$J,'Product Details'!$B:$C,2,0)</f>
        <v>Technology</v>
      </c>
      <c r="L4004" s="7" t="str">
        <f>VLOOKUP($J:$J,'Product Details'!$B:$D,3,0)</f>
        <v>Machines</v>
      </c>
      <c r="M4004" s="7"/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4302</v>
      </c>
      <c r="S4004" s="2">
        <v>66</v>
      </c>
      <c r="T4004" s="9">
        <f t="shared" si="312"/>
        <v>4368</v>
      </c>
      <c r="U4004" s="9">
        <f t="shared" si="313"/>
        <v>350</v>
      </c>
      <c r="V4004" s="2" t="s">
        <v>34</v>
      </c>
      <c r="W4004" s="10">
        <f t="shared" si="314"/>
        <v>0.02</v>
      </c>
    </row>
    <row r="4005" spans="1:23" x14ac:dyDescent="0.25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VLOOKUP(F4005:F8810,'Customer Info'!A:B,2,0)</f>
        <v>Helen</v>
      </c>
      <c r="H4005" s="6" t="str">
        <f>VLOOKUP($F$10:$F$4815,'Customer Info'!$A$1:$C$501,3,0)</f>
        <v>Abelman</v>
      </c>
      <c r="I4005" s="6" t="str">
        <f>VLOOKUP($F$10:$F$4815,'Customer Info'!$A$1:$E$501,5,0)</f>
        <v>Munich</v>
      </c>
      <c r="J4005" s="2" t="s">
        <v>218</v>
      </c>
      <c r="K4005" s="7" t="str">
        <f>VLOOKUP($J:$J,'Product Details'!$B:$C,2,0)</f>
        <v>Office_Supplies</v>
      </c>
      <c r="L4005" s="7" t="str">
        <f>VLOOKUP($J:$J,'Product Details'!$B:$D,3,0)</f>
        <v>Labels</v>
      </c>
      <c r="M4005" s="7"/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4830</v>
      </c>
      <c r="S4005" s="2">
        <v>35</v>
      </c>
      <c r="T4005" s="9">
        <f t="shared" si="312"/>
        <v>4865</v>
      </c>
      <c r="U4005" s="9">
        <f t="shared" si="313"/>
        <v>389</v>
      </c>
      <c r="V4005" s="2" t="s">
        <v>34</v>
      </c>
      <c r="W4005" s="10">
        <f t="shared" si="314"/>
        <v>0.02</v>
      </c>
    </row>
    <row r="4006" spans="1:23" x14ac:dyDescent="0.25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VLOOKUP(F4006:F8811,'Customer Info'!A:B,2,0)</f>
        <v>Bradley</v>
      </c>
      <c r="H4006" s="6" t="str">
        <f>VLOOKUP($F$10:$F$4815,'Customer Info'!$A$1:$C$501,3,0)</f>
        <v>Nguyen</v>
      </c>
      <c r="I4006" s="6" t="str">
        <f>VLOOKUP($F$10:$F$4815,'Customer Info'!$A$1:$E$501,5,0)</f>
        <v>Shenzhen</v>
      </c>
      <c r="J4006" s="2" t="s">
        <v>408</v>
      </c>
      <c r="K4006" s="7" t="str">
        <f>VLOOKUP($J:$J,'Product Details'!$B:$C,2,0)</f>
        <v>Furniture</v>
      </c>
      <c r="L4006" s="7" t="str">
        <f>VLOOKUP($J:$J,'Product Details'!$B:$D,3,0)</f>
        <v>Furnishings</v>
      </c>
      <c r="M4006" s="7"/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6132</v>
      </c>
      <c r="S4006" s="2">
        <v>45</v>
      </c>
      <c r="T4006" s="9">
        <f t="shared" si="312"/>
        <v>6177</v>
      </c>
      <c r="U4006" s="9">
        <f t="shared" si="313"/>
        <v>553</v>
      </c>
      <c r="V4006" s="2" t="s">
        <v>31</v>
      </c>
      <c r="W4006" s="10">
        <f t="shared" si="314"/>
        <v>0.05</v>
      </c>
    </row>
    <row r="4007" spans="1:23" x14ac:dyDescent="0.25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VLOOKUP(F4007:F8812,'Customer Info'!A:B,2,0)</f>
        <v>Denny</v>
      </c>
      <c r="H4007" s="6" t="str">
        <f>VLOOKUP($F$10:$F$4815,'Customer Info'!$A$1:$C$501,3,0)</f>
        <v>Ordway</v>
      </c>
      <c r="I4007" s="6" t="str">
        <f>VLOOKUP($F$10:$F$4815,'Customer Info'!$A$1:$E$501,5,0)</f>
        <v>Berlin</v>
      </c>
      <c r="J4007" s="2" t="s">
        <v>533</v>
      </c>
      <c r="K4007" s="7" t="str">
        <f>VLOOKUP($J:$J,'Product Details'!$B:$C,2,0)</f>
        <v>Office_Supplies</v>
      </c>
      <c r="L4007" s="7" t="str">
        <f>VLOOKUP($J:$J,'Product Details'!$B:$D,3,0)</f>
        <v>Supplies</v>
      </c>
      <c r="M4007" s="7"/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320</v>
      </c>
      <c r="S4007" s="2">
        <v>10</v>
      </c>
      <c r="T4007" s="9">
        <f t="shared" si="312"/>
        <v>330</v>
      </c>
      <c r="U4007" s="9">
        <f t="shared" si="313"/>
        <v>30</v>
      </c>
      <c r="V4007" s="2" t="s">
        <v>34</v>
      </c>
      <c r="W4007" s="10">
        <f t="shared" si="314"/>
        <v>0.02</v>
      </c>
    </row>
    <row r="4008" spans="1:23" x14ac:dyDescent="0.25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VLOOKUP(F4008:F8813,'Customer Info'!A:B,2,0)</f>
        <v>Shui</v>
      </c>
      <c r="H4008" s="6" t="str">
        <f>VLOOKUP($F$10:$F$4815,'Customer Info'!$A$1:$C$501,3,0)</f>
        <v>Tom</v>
      </c>
      <c r="I4008" s="6" t="str">
        <f>VLOOKUP($F$10:$F$4815,'Customer Info'!$A$1:$E$501,5,0)</f>
        <v>Melbourne</v>
      </c>
      <c r="J4008" s="2" t="s">
        <v>762</v>
      </c>
      <c r="K4008" s="7" t="str">
        <f>VLOOKUP($J:$J,'Product Details'!$B:$C,2,0)</f>
        <v>Technology</v>
      </c>
      <c r="L4008" s="7" t="str">
        <f>VLOOKUP($J:$J,'Product Details'!$B:$D,3,0)</f>
        <v>Machines</v>
      </c>
      <c r="M4008" s="7"/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1605</v>
      </c>
      <c r="S4008" s="2">
        <v>23</v>
      </c>
      <c r="T4008" s="9">
        <f t="shared" si="312"/>
        <v>1628</v>
      </c>
      <c r="U4008" s="9">
        <f t="shared" si="313"/>
        <v>98</v>
      </c>
      <c r="V4008" s="2" t="s">
        <v>34</v>
      </c>
      <c r="W4008" s="10">
        <f t="shared" si="314"/>
        <v>0.02</v>
      </c>
    </row>
    <row r="4009" spans="1:23" x14ac:dyDescent="0.25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VLOOKUP(F4009:F8814,'Customer Info'!A:B,2,0)</f>
        <v>Victoria</v>
      </c>
      <c r="H4009" s="6" t="str">
        <f>VLOOKUP($F$10:$F$4815,'Customer Info'!$A$1:$C$501,3,0)</f>
        <v>Brennan</v>
      </c>
      <c r="I4009" s="6" t="str">
        <f>VLOOKUP($F$10:$F$4815,'Customer Info'!$A$1:$E$501,5,0)</f>
        <v>Mangalore</v>
      </c>
      <c r="J4009" s="2" t="s">
        <v>1397</v>
      </c>
      <c r="K4009" s="7" t="str">
        <f>VLOOKUP($J:$J,'Product Details'!$B:$C,2,0)</f>
        <v>Technology</v>
      </c>
      <c r="L4009" s="7" t="str">
        <f>VLOOKUP($J:$J,'Product Details'!$B:$D,3,0)</f>
        <v>Phones</v>
      </c>
      <c r="M4009" s="7"/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33922</v>
      </c>
      <c r="S4009" s="2">
        <v>86</v>
      </c>
      <c r="T4009" s="9">
        <f t="shared" si="312"/>
        <v>34008</v>
      </c>
      <c r="U4009" s="9">
        <f t="shared" si="313"/>
        <v>2564</v>
      </c>
      <c r="V4009" s="2" t="s">
        <v>72</v>
      </c>
      <c r="W4009" s="10">
        <f t="shared" si="314"/>
        <v>7.0000000000000007E-2</v>
      </c>
    </row>
    <row r="4010" spans="1:23" x14ac:dyDescent="0.25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VLOOKUP(F4010:F8815,'Customer Info'!A:B,2,0)</f>
        <v>Rob</v>
      </c>
      <c r="H4010" s="6" t="str">
        <f>VLOOKUP($F$10:$F$4815,'Customer Info'!$A$1:$C$501,3,0)</f>
        <v>Williams</v>
      </c>
      <c r="I4010" s="6" t="str">
        <f>VLOOKUP($F$10:$F$4815,'Customer Info'!$A$1:$E$501,5,0)</f>
        <v>Wodonga</v>
      </c>
      <c r="J4010" s="2" t="s">
        <v>867</v>
      </c>
      <c r="K4010" s="7" t="str">
        <f>VLOOKUP($J:$J,'Product Details'!$B:$C,2,0)</f>
        <v>Furniture</v>
      </c>
      <c r="L4010" s="7" t="str">
        <f>VLOOKUP($J:$J,'Product Details'!$B:$D,3,0)</f>
        <v>Chairs</v>
      </c>
      <c r="M4010" s="7"/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3668</v>
      </c>
      <c r="S4010" s="2">
        <v>98</v>
      </c>
      <c r="T4010" s="9">
        <f t="shared" si="312"/>
        <v>3766</v>
      </c>
      <c r="U4010" s="9">
        <f t="shared" si="313"/>
        <v>334</v>
      </c>
      <c r="V4010" s="2" t="s">
        <v>64</v>
      </c>
      <c r="W4010" s="10">
        <f t="shared" si="314"/>
        <v>0.02</v>
      </c>
    </row>
    <row r="4011" spans="1:23" x14ac:dyDescent="0.25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VLOOKUP(F4011:F8816,'Customer Info'!A:B,2,0)</f>
        <v>Bill</v>
      </c>
      <c r="H4011" s="6" t="str">
        <f>VLOOKUP($F$10:$F$4815,'Customer Info'!$A$1:$C$501,3,0)</f>
        <v>Eplett</v>
      </c>
      <c r="I4011" s="6" t="str">
        <f>VLOOKUP($F$10:$F$4815,'Customer Info'!$A$1:$E$501,5,0)</f>
        <v>Newcastle</v>
      </c>
      <c r="J4011" s="2" t="s">
        <v>1174</v>
      </c>
      <c r="K4011" s="7" t="str">
        <f>VLOOKUP($J:$J,'Product Details'!$B:$C,2,0)</f>
        <v>Office_Supplies</v>
      </c>
      <c r="L4011" s="7" t="str">
        <f>VLOOKUP($J:$J,'Product Details'!$B:$D,3,0)</f>
        <v>Storage</v>
      </c>
      <c r="M4011" s="7"/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122</v>
      </c>
      <c r="S4011" s="2">
        <v>10</v>
      </c>
      <c r="T4011" s="9">
        <f t="shared" si="312"/>
        <v>132</v>
      </c>
      <c r="U4011" s="9">
        <f t="shared" si="313"/>
        <v>20</v>
      </c>
      <c r="V4011" s="2" t="s">
        <v>34</v>
      </c>
      <c r="W4011" s="10">
        <f t="shared" si="314"/>
        <v>0.02</v>
      </c>
    </row>
    <row r="4012" spans="1:23" x14ac:dyDescent="0.25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VLOOKUP(F4012:F8817,'Customer Info'!A:B,2,0)</f>
        <v>Joy</v>
      </c>
      <c r="H4012" s="6" t="str">
        <f>VLOOKUP($F$10:$F$4815,'Customer Info'!$A$1:$C$501,3,0)</f>
        <v>Bell</v>
      </c>
      <c r="I4012" s="6" t="str">
        <f>VLOOKUP($F$10:$F$4815,'Customer Info'!$A$1:$E$501,5,0)</f>
        <v>Vijayawada</v>
      </c>
      <c r="J4012" s="2" t="s">
        <v>281</v>
      </c>
      <c r="K4012" s="7" t="str">
        <f>VLOOKUP($J:$J,'Product Details'!$B:$C,2,0)</f>
        <v>Furniture</v>
      </c>
      <c r="L4012" s="7" t="str">
        <f>VLOOKUP($J:$J,'Product Details'!$B:$D,3,0)</f>
        <v>Chairs</v>
      </c>
      <c r="M4012" s="7"/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18816</v>
      </c>
      <c r="S4012" s="2">
        <v>99</v>
      </c>
      <c r="T4012" s="9">
        <f t="shared" si="312"/>
        <v>18915</v>
      </c>
      <c r="U4012" s="9">
        <f t="shared" si="313"/>
        <v>1471</v>
      </c>
      <c r="V4012" s="2" t="s">
        <v>64</v>
      </c>
      <c r="W4012" s="10">
        <f t="shared" si="314"/>
        <v>0.05</v>
      </c>
    </row>
    <row r="4013" spans="1:23" x14ac:dyDescent="0.25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VLOOKUP(F4013:F8818,'Customer Info'!A:B,2,0)</f>
        <v>Jeremy</v>
      </c>
      <c r="H4013" s="6" t="str">
        <f>VLOOKUP($F$10:$F$4815,'Customer Info'!$A$1:$C$501,3,0)</f>
        <v>Ellison</v>
      </c>
      <c r="I4013" s="6" t="str">
        <f>VLOOKUP($F$10:$F$4815,'Customer Info'!$A$1:$E$501,5,0)</f>
        <v>Jammu</v>
      </c>
      <c r="J4013" s="2" t="s">
        <v>238</v>
      </c>
      <c r="K4013" s="7" t="str">
        <f>VLOOKUP($J:$J,'Product Details'!$B:$C,2,0)</f>
        <v>Furniture</v>
      </c>
      <c r="L4013" s="7" t="str">
        <f>VLOOKUP($J:$J,'Product Details'!$B:$D,3,0)</f>
        <v>Furnishings</v>
      </c>
      <c r="M4013" s="7"/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3136</v>
      </c>
      <c r="S4013" s="2">
        <v>68</v>
      </c>
      <c r="T4013" s="9">
        <f t="shared" si="312"/>
        <v>3204</v>
      </c>
      <c r="U4013" s="9">
        <f t="shared" si="313"/>
        <v>214</v>
      </c>
      <c r="V4013" s="2" t="s">
        <v>34</v>
      </c>
      <c r="W4013" s="10">
        <f t="shared" si="314"/>
        <v>0.02</v>
      </c>
    </row>
    <row r="4014" spans="1:23" x14ac:dyDescent="0.25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VLOOKUP(F4014:F8819,'Customer Info'!A:B,2,0)</f>
        <v>Vivek</v>
      </c>
      <c r="H4014" s="6" t="str">
        <f>VLOOKUP($F$10:$F$4815,'Customer Info'!$A$1:$C$501,3,0)</f>
        <v>Grady</v>
      </c>
      <c r="I4014" s="6" t="str">
        <f>VLOOKUP($F$10:$F$4815,'Customer Info'!$A$1:$E$501,5,0)</f>
        <v>Shantou</v>
      </c>
      <c r="J4014" s="2" t="s">
        <v>129</v>
      </c>
      <c r="K4014" s="7" t="str">
        <f>VLOOKUP($J:$J,'Product Details'!$B:$C,2,0)</f>
        <v>Furniture</v>
      </c>
      <c r="L4014" s="7" t="str">
        <f>VLOOKUP($J:$J,'Product Details'!$B:$D,3,0)</f>
        <v>Tables</v>
      </c>
      <c r="M4014" s="7"/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3822</v>
      </c>
      <c r="S4014" s="2">
        <v>88</v>
      </c>
      <c r="T4014" s="9">
        <f t="shared" si="312"/>
        <v>3910</v>
      </c>
      <c r="U4014" s="9">
        <f t="shared" si="313"/>
        <v>340</v>
      </c>
      <c r="V4014" s="2" t="s">
        <v>34</v>
      </c>
      <c r="W4014" s="10">
        <f t="shared" si="314"/>
        <v>0.02</v>
      </c>
    </row>
    <row r="4015" spans="1:23" x14ac:dyDescent="0.25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VLOOKUP(F4015:F8820,'Customer Info'!A:B,2,0)</f>
        <v>Barry</v>
      </c>
      <c r="H4015" s="6" t="str">
        <f>VLOOKUP($F$10:$F$4815,'Customer Info'!$A$1:$C$501,3,0)</f>
        <v>Franzšsisch</v>
      </c>
      <c r="I4015" s="6" t="str">
        <f>VLOOKUP($F$10:$F$4815,'Customer Info'!$A$1:$E$501,5,0)</f>
        <v>Bendigo</v>
      </c>
      <c r="J4015" s="2" t="s">
        <v>765</v>
      </c>
      <c r="K4015" s="7" t="str">
        <f>VLOOKUP($J:$J,'Product Details'!$B:$C,2,0)</f>
        <v>Furniture</v>
      </c>
      <c r="L4015" s="7" t="str">
        <f>VLOOKUP($J:$J,'Product Details'!$B:$D,3,0)</f>
        <v>Tables</v>
      </c>
      <c r="M4015" s="7"/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29722</v>
      </c>
      <c r="S4015" s="2">
        <v>84</v>
      </c>
      <c r="T4015" s="9">
        <f t="shared" si="312"/>
        <v>29806</v>
      </c>
      <c r="U4015" s="9">
        <f t="shared" si="313"/>
        <v>2807</v>
      </c>
      <c r="V4015" s="2" t="s">
        <v>34</v>
      </c>
      <c r="W4015" s="10">
        <f t="shared" si="314"/>
        <v>7.0000000000000007E-2</v>
      </c>
    </row>
    <row r="4016" spans="1:23" x14ac:dyDescent="0.25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VLOOKUP(F4016:F8821,'Customer Info'!A:B,2,0)</f>
        <v>Damala</v>
      </c>
      <c r="H4016" s="6" t="str">
        <f>VLOOKUP($F$10:$F$4815,'Customer Info'!$A$1:$C$501,3,0)</f>
        <v>Kotsonis</v>
      </c>
      <c r="I4016" s="6" t="str">
        <f>VLOOKUP($F$10:$F$4815,'Customer Info'!$A$1:$E$501,5,0)</f>
        <v>Berlin</v>
      </c>
      <c r="J4016" s="2" t="s">
        <v>215</v>
      </c>
      <c r="K4016" s="7" t="str">
        <f>VLOOKUP($J:$J,'Product Details'!$B:$C,2,0)</f>
        <v>Technology</v>
      </c>
      <c r="L4016" s="7" t="str">
        <f>VLOOKUP($J:$J,'Product Details'!$B:$D,3,0)</f>
        <v>Machines</v>
      </c>
      <c r="M4016" s="7"/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486</v>
      </c>
      <c r="S4016" s="2">
        <v>30</v>
      </c>
      <c r="T4016" s="9">
        <f t="shared" si="312"/>
        <v>516</v>
      </c>
      <c r="U4016" s="9">
        <f t="shared" si="313"/>
        <v>72</v>
      </c>
      <c r="V4016" s="2" t="s">
        <v>72</v>
      </c>
      <c r="W4016" s="10">
        <f t="shared" si="314"/>
        <v>0.02</v>
      </c>
    </row>
    <row r="4017" spans="1:23" x14ac:dyDescent="0.25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VLOOKUP(F4017:F8822,'Customer Info'!A:B,2,0)</f>
        <v>Anemone</v>
      </c>
      <c r="H4017" s="6" t="str">
        <f>VLOOKUP($F$10:$F$4815,'Customer Info'!$A$1:$C$501,3,0)</f>
        <v>Ratner</v>
      </c>
      <c r="I4017" s="6" t="str">
        <f>VLOOKUP($F$10:$F$4815,'Customer Info'!$A$1:$E$501,5,0)</f>
        <v>Pune</v>
      </c>
      <c r="J4017" s="2" t="s">
        <v>633</v>
      </c>
      <c r="K4017" s="7" t="str">
        <f>VLOOKUP($J:$J,'Product Details'!$B:$C,2,0)</f>
        <v>Office_Supplies</v>
      </c>
      <c r="L4017" s="7" t="str">
        <f>VLOOKUP($J:$J,'Product Details'!$B:$D,3,0)</f>
        <v>Appliances</v>
      </c>
      <c r="M4017" s="7"/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70714</v>
      </c>
      <c r="S4017" s="2">
        <v>42</v>
      </c>
      <c r="T4017" s="9">
        <f t="shared" si="312"/>
        <v>70756</v>
      </c>
      <c r="U4017" s="9">
        <f t="shared" si="313"/>
        <v>5880</v>
      </c>
      <c r="V4017" s="2" t="s">
        <v>64</v>
      </c>
      <c r="W4017" s="10">
        <f t="shared" si="314"/>
        <v>0.09</v>
      </c>
    </row>
    <row r="4018" spans="1:23" x14ac:dyDescent="0.25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VLOOKUP(F4018:F8823,'Customer Info'!A:B,2,0)</f>
        <v>Ritsa</v>
      </c>
      <c r="H4018" s="6" t="str">
        <f>VLOOKUP($F$10:$F$4815,'Customer Info'!$A$1:$C$501,3,0)</f>
        <v>Hightower</v>
      </c>
      <c r="I4018" s="6" t="str">
        <f>VLOOKUP($F$10:$F$4815,'Customer Info'!$A$1:$E$501,5,0)</f>
        <v>Datong</v>
      </c>
      <c r="J4018" s="2" t="s">
        <v>63</v>
      </c>
      <c r="K4018" s="7" t="str">
        <f>VLOOKUP($J:$J,'Product Details'!$B:$C,2,0)</f>
        <v>Office_Supplies</v>
      </c>
      <c r="L4018" s="7" t="str">
        <f>VLOOKUP($J:$J,'Product Details'!$B:$D,3,0)</f>
        <v>Envelopes</v>
      </c>
      <c r="M4018" s="7"/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171</v>
      </c>
      <c r="S4018" s="2">
        <v>30</v>
      </c>
      <c r="T4018" s="9">
        <f t="shared" si="312"/>
        <v>201</v>
      </c>
      <c r="U4018" s="9">
        <f t="shared" si="313"/>
        <v>48</v>
      </c>
      <c r="V4018" s="2" t="s">
        <v>34</v>
      </c>
      <c r="W4018" s="10">
        <f t="shared" si="314"/>
        <v>0.02</v>
      </c>
    </row>
    <row r="4019" spans="1:23" x14ac:dyDescent="0.25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VLOOKUP(F4019:F8824,'Customer Info'!A:B,2,0)</f>
        <v>Victoria</v>
      </c>
      <c r="H4019" s="6" t="str">
        <f>VLOOKUP($F$10:$F$4815,'Customer Info'!$A$1:$C$501,3,0)</f>
        <v>Brennan</v>
      </c>
      <c r="I4019" s="6" t="str">
        <f>VLOOKUP($F$10:$F$4815,'Customer Info'!$A$1:$E$501,5,0)</f>
        <v>Adelaide</v>
      </c>
      <c r="J4019" s="2" t="s">
        <v>380</v>
      </c>
      <c r="K4019" s="7" t="str">
        <f>VLOOKUP($J:$J,'Product Details'!$B:$C,2,0)</f>
        <v>Office_Supplies</v>
      </c>
      <c r="L4019" s="7" t="str">
        <f>VLOOKUP($J:$J,'Product Details'!$B:$D,3,0)</f>
        <v>Fasteners</v>
      </c>
      <c r="M4019" s="7"/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236</v>
      </c>
      <c r="S4019" s="2">
        <v>10</v>
      </c>
      <c r="T4019" s="9">
        <f t="shared" si="312"/>
        <v>246</v>
      </c>
      <c r="U4019" s="9">
        <f t="shared" si="313"/>
        <v>26</v>
      </c>
      <c r="V4019" s="2" t="s">
        <v>72</v>
      </c>
      <c r="W4019" s="10">
        <f t="shared" si="314"/>
        <v>0.02</v>
      </c>
    </row>
    <row r="4020" spans="1:23" x14ac:dyDescent="0.25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VLOOKUP(F4020:F8825,'Customer Info'!A:B,2,0)</f>
        <v>Emily</v>
      </c>
      <c r="H4020" s="6" t="str">
        <f>VLOOKUP($F$10:$F$4815,'Customer Info'!$A$1:$C$501,3,0)</f>
        <v>Burns</v>
      </c>
      <c r="I4020" s="6" t="str">
        <f>VLOOKUP($F$10:$F$4815,'Customer Info'!$A$1:$E$501,5,0)</f>
        <v>Chennai</v>
      </c>
      <c r="J4020" s="2" t="s">
        <v>138</v>
      </c>
      <c r="K4020" s="7" t="str">
        <f>VLOOKUP($J:$J,'Product Details'!$B:$C,2,0)</f>
        <v>Office_Supplies</v>
      </c>
      <c r="L4020" s="7" t="str">
        <f>VLOOKUP($J:$J,'Product Details'!$B:$D,3,0)</f>
        <v>Supplies</v>
      </c>
      <c r="M4020" s="7"/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81</v>
      </c>
      <c r="S4020" s="2">
        <v>10</v>
      </c>
      <c r="T4020" s="9">
        <f t="shared" si="312"/>
        <v>91</v>
      </c>
      <c r="U4020" s="9">
        <f t="shared" si="313"/>
        <v>14</v>
      </c>
      <c r="V4020" s="2" t="s">
        <v>34</v>
      </c>
      <c r="W4020" s="10">
        <f t="shared" si="314"/>
        <v>0.02</v>
      </c>
    </row>
    <row r="4021" spans="1:23" x14ac:dyDescent="0.25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VLOOKUP(F4021:F8826,'Customer Info'!A:B,2,0)</f>
        <v>Cathy</v>
      </c>
      <c r="H4021" s="6" t="str">
        <f>VLOOKUP($F$10:$F$4815,'Customer Info'!$A$1:$C$501,3,0)</f>
        <v>Hwang</v>
      </c>
      <c r="I4021" s="6" t="str">
        <f>VLOOKUP($F$10:$F$4815,'Customer Info'!$A$1:$E$501,5,0)</f>
        <v>Trier</v>
      </c>
      <c r="J4021" s="2" t="s">
        <v>707</v>
      </c>
      <c r="K4021" s="7" t="str">
        <f>VLOOKUP($J:$J,'Product Details'!$B:$C,2,0)</f>
        <v>Office_Supplies</v>
      </c>
      <c r="L4021" s="7" t="str">
        <f>VLOOKUP($J:$J,'Product Details'!$B:$D,3,0)</f>
        <v>Supplies</v>
      </c>
      <c r="M4021" s="7"/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33320</v>
      </c>
      <c r="S4021" s="2">
        <v>66</v>
      </c>
      <c r="T4021" s="9">
        <f t="shared" si="312"/>
        <v>33386</v>
      </c>
      <c r="U4021" s="9">
        <f t="shared" si="313"/>
        <v>1021</v>
      </c>
      <c r="V4021" s="2" t="s">
        <v>64</v>
      </c>
      <c r="W4021" s="10">
        <f t="shared" si="314"/>
        <v>7.0000000000000007E-2</v>
      </c>
    </row>
    <row r="4022" spans="1:23" x14ac:dyDescent="0.25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VLOOKUP(F4022:F8827,'Customer Info'!A:B,2,0)</f>
        <v>Frank</v>
      </c>
      <c r="H4022" s="6" t="str">
        <f>VLOOKUP($F$10:$F$4815,'Customer Info'!$A$1:$C$501,3,0)</f>
        <v>Hawley</v>
      </c>
      <c r="I4022" s="6" t="str">
        <f>VLOOKUP($F$10:$F$4815,'Customer Info'!$A$1:$E$501,5,0)</f>
        <v>Gold Coast</v>
      </c>
      <c r="J4022" s="2" t="s">
        <v>555</v>
      </c>
      <c r="K4022" s="7" t="str">
        <f>VLOOKUP($J:$J,'Product Details'!$B:$C,2,0)</f>
        <v>Furniture</v>
      </c>
      <c r="L4022" s="7" t="str">
        <f>VLOOKUP($J:$J,'Product Details'!$B:$D,3,0)</f>
        <v>Furnishings</v>
      </c>
      <c r="M4022" s="7"/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8853</v>
      </c>
      <c r="S4022" s="2">
        <v>74</v>
      </c>
      <c r="T4022" s="9">
        <f t="shared" si="312"/>
        <v>8927</v>
      </c>
      <c r="U4022" s="9">
        <f t="shared" si="313"/>
        <v>569</v>
      </c>
      <c r="V4022" s="2" t="s">
        <v>72</v>
      </c>
      <c r="W4022" s="10">
        <f t="shared" si="314"/>
        <v>0.05</v>
      </c>
    </row>
    <row r="4023" spans="1:23" x14ac:dyDescent="0.25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VLOOKUP(F4023:F8828,'Customer Info'!A:B,2,0)</f>
        <v>Ryan</v>
      </c>
      <c r="H4023" s="6" t="str">
        <f>VLOOKUP($F$10:$F$4815,'Customer Info'!$A$1:$C$501,3,0)</f>
        <v>Crowe</v>
      </c>
      <c r="I4023" s="6" t="str">
        <f>VLOOKUP($F$10:$F$4815,'Customer Info'!$A$1:$E$501,5,0)</f>
        <v>Kanpur</v>
      </c>
      <c r="J4023" s="2" t="s">
        <v>173</v>
      </c>
      <c r="K4023" s="7" t="str">
        <f>VLOOKUP($J:$J,'Product Details'!$B:$C,2,0)</f>
        <v>Office_Supplies</v>
      </c>
      <c r="L4023" s="7" t="str">
        <f>VLOOKUP($J:$J,'Product Details'!$B:$D,3,0)</f>
        <v>Fasteners</v>
      </c>
      <c r="M4023" s="7"/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2882</v>
      </c>
      <c r="S4023" s="2">
        <v>85</v>
      </c>
      <c r="T4023" s="9">
        <f t="shared" si="312"/>
        <v>2967</v>
      </c>
      <c r="U4023" s="9">
        <f t="shared" si="313"/>
        <v>247</v>
      </c>
      <c r="V4023" s="2" t="s">
        <v>64</v>
      </c>
      <c r="W4023" s="10">
        <f t="shared" si="314"/>
        <v>0.02</v>
      </c>
    </row>
    <row r="4024" spans="1:23" x14ac:dyDescent="0.25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VLOOKUP(F4024:F8829,'Customer Info'!A:B,2,0)</f>
        <v>Yana</v>
      </c>
      <c r="H4024" s="6" t="str">
        <f>VLOOKUP($F$10:$F$4815,'Customer Info'!$A$1:$C$501,3,0)</f>
        <v>Sorensen</v>
      </c>
      <c r="I4024" s="6" t="str">
        <f>VLOOKUP($F$10:$F$4815,'Customer Info'!$A$1:$E$501,5,0)</f>
        <v>Hangzhou</v>
      </c>
      <c r="J4024" s="2" t="s">
        <v>302</v>
      </c>
      <c r="K4024" s="7" t="str">
        <f>VLOOKUP($J:$J,'Product Details'!$B:$C,2,0)</f>
        <v>Technology</v>
      </c>
      <c r="L4024" s="7" t="str">
        <f>VLOOKUP($J:$J,'Product Details'!$B:$D,3,0)</f>
        <v>Machines</v>
      </c>
      <c r="M4024" s="7"/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2688</v>
      </c>
      <c r="S4024" s="2">
        <v>34</v>
      </c>
      <c r="T4024" s="9">
        <f t="shared" si="312"/>
        <v>2722</v>
      </c>
      <c r="U4024" s="9">
        <f t="shared" si="313"/>
        <v>112</v>
      </c>
      <c r="V4024" s="2" t="s">
        <v>34</v>
      </c>
      <c r="W4024" s="10">
        <f t="shared" si="314"/>
        <v>0.02</v>
      </c>
    </row>
    <row r="4025" spans="1:23" x14ac:dyDescent="0.25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VLOOKUP(F4025:F8830,'Customer Info'!A:B,2,0)</f>
        <v>Jesus</v>
      </c>
      <c r="H4025" s="6" t="str">
        <f>VLOOKUP($F$10:$F$4815,'Customer Info'!$A$1:$C$501,3,0)</f>
        <v>Ocampo</v>
      </c>
      <c r="I4025" s="6" t="str">
        <f>VLOOKUP($F$10:$F$4815,'Customer Info'!$A$1:$E$501,5,0)</f>
        <v>Herten</v>
      </c>
      <c r="J4025" s="2" t="s">
        <v>458</v>
      </c>
      <c r="K4025" s="7" t="str">
        <f>VLOOKUP($J:$J,'Product Details'!$B:$C,2,0)</f>
        <v>Office_Supplies</v>
      </c>
      <c r="L4025" s="7" t="str">
        <f>VLOOKUP($J:$J,'Product Details'!$B:$D,3,0)</f>
        <v>Fasteners</v>
      </c>
      <c r="M4025" s="7"/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8850</v>
      </c>
      <c r="S4025" s="2">
        <v>43</v>
      </c>
      <c r="T4025" s="9">
        <f t="shared" si="312"/>
        <v>8893</v>
      </c>
      <c r="U4025" s="9">
        <f t="shared" si="313"/>
        <v>933</v>
      </c>
      <c r="V4025" s="2" t="s">
        <v>64</v>
      </c>
      <c r="W4025" s="10">
        <f t="shared" si="314"/>
        <v>0.05</v>
      </c>
    </row>
    <row r="4026" spans="1:23" x14ac:dyDescent="0.25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VLOOKUP(F4026:F8831,'Customer Info'!A:B,2,0)</f>
        <v>Logan</v>
      </c>
      <c r="H4026" s="6" t="str">
        <f>VLOOKUP($F$10:$F$4815,'Customer Info'!$A$1:$C$501,3,0)</f>
        <v>Currie</v>
      </c>
      <c r="I4026" s="6" t="str">
        <f>VLOOKUP($F$10:$F$4815,'Customer Info'!$A$1:$E$501,5,0)</f>
        <v>Gold Coast</v>
      </c>
      <c r="J4026" s="2" t="s">
        <v>383</v>
      </c>
      <c r="K4026" s="7" t="str">
        <f>VLOOKUP($J:$J,'Product Details'!$B:$C,2,0)</f>
        <v>Office_Supplies</v>
      </c>
      <c r="L4026" s="7" t="str">
        <f>VLOOKUP($J:$J,'Product Details'!$B:$D,3,0)</f>
        <v>Storage</v>
      </c>
      <c r="M4026" s="7"/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8943</v>
      </c>
      <c r="S4026" s="2">
        <v>75</v>
      </c>
      <c r="T4026" s="9">
        <f t="shared" si="312"/>
        <v>9018</v>
      </c>
      <c r="U4026" s="9">
        <f t="shared" si="313"/>
        <v>408</v>
      </c>
      <c r="V4026" s="2" t="s">
        <v>34</v>
      </c>
      <c r="W4026" s="10">
        <f t="shared" si="314"/>
        <v>0.05</v>
      </c>
    </row>
    <row r="4027" spans="1:23" x14ac:dyDescent="0.25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VLOOKUP(F4027:F8832,'Customer Info'!A:B,2,0)</f>
        <v>Harold</v>
      </c>
      <c r="H4027" s="6" t="str">
        <f>VLOOKUP($F$10:$F$4815,'Customer Info'!$A$1:$C$501,3,0)</f>
        <v>Engle</v>
      </c>
      <c r="I4027" s="6" t="str">
        <f>VLOOKUP($F$10:$F$4815,'Customer Info'!$A$1:$E$501,5,0)</f>
        <v>Chennai</v>
      </c>
      <c r="J4027" s="2" t="s">
        <v>253</v>
      </c>
      <c r="K4027" s="7" t="str">
        <f>VLOOKUP($J:$J,'Product Details'!$B:$C,2,0)</f>
        <v>Office_Supplies</v>
      </c>
      <c r="L4027" s="7" t="str">
        <f>VLOOKUP($J:$J,'Product Details'!$B:$D,3,0)</f>
        <v>Binders</v>
      </c>
      <c r="M4027" s="7"/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7845</v>
      </c>
      <c r="S4027" s="2">
        <v>82</v>
      </c>
      <c r="T4027" s="9">
        <f t="shared" si="312"/>
        <v>7927</v>
      </c>
      <c r="U4027" s="9">
        <f t="shared" si="313"/>
        <v>597</v>
      </c>
      <c r="V4027" s="2" t="s">
        <v>34</v>
      </c>
      <c r="W4027" s="10">
        <f t="shared" si="314"/>
        <v>0.05</v>
      </c>
    </row>
    <row r="4028" spans="1:23" x14ac:dyDescent="0.25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VLOOKUP(F4028:F8833,'Customer Info'!A:B,2,0)</f>
        <v>Sarah</v>
      </c>
      <c r="H4028" s="6" t="str">
        <f>VLOOKUP($F$10:$F$4815,'Customer Info'!$A$1:$C$501,3,0)</f>
        <v>Foster</v>
      </c>
      <c r="I4028" s="6" t="str">
        <f>VLOOKUP($F$10:$F$4815,'Customer Info'!$A$1:$E$501,5,0)</f>
        <v>Xianning</v>
      </c>
      <c r="J4028" s="2" t="s">
        <v>962</v>
      </c>
      <c r="K4028" s="7" t="str">
        <f>VLOOKUP($J:$J,'Product Details'!$B:$C,2,0)</f>
        <v>Furniture</v>
      </c>
      <c r="L4028" s="7" t="str">
        <f>VLOOKUP($J:$J,'Product Details'!$B:$D,3,0)</f>
        <v>Bookcases</v>
      </c>
      <c r="M4028" s="7"/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73986</v>
      </c>
      <c r="S4028" s="2">
        <v>62</v>
      </c>
      <c r="T4028" s="9">
        <f t="shared" si="312"/>
        <v>74048</v>
      </c>
      <c r="U4028" s="9">
        <f t="shared" si="313"/>
        <v>4865</v>
      </c>
      <c r="V4028" s="2" t="s">
        <v>34</v>
      </c>
      <c r="W4028" s="10">
        <f t="shared" si="314"/>
        <v>0.09</v>
      </c>
    </row>
    <row r="4029" spans="1:23" x14ac:dyDescent="0.25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VLOOKUP(F4029:F8834,'Customer Info'!A:B,2,0)</f>
        <v>Sheri</v>
      </c>
      <c r="H4029" s="6" t="str">
        <f>VLOOKUP($F$10:$F$4815,'Customer Info'!$A$1:$C$501,3,0)</f>
        <v>Gordon</v>
      </c>
      <c r="I4029" s="6" t="str">
        <f>VLOOKUP($F$10:$F$4815,'Customer Info'!$A$1:$E$501,5,0)</f>
        <v>Bogor</v>
      </c>
      <c r="J4029" s="2" t="s">
        <v>913</v>
      </c>
      <c r="K4029" s="7" t="str">
        <f>VLOOKUP($J:$J,'Product Details'!$B:$C,2,0)</f>
        <v>Office_Supplies</v>
      </c>
      <c r="L4029" s="7" t="str">
        <f>VLOOKUP($J:$J,'Product Details'!$B:$D,3,0)</f>
        <v>Appliances</v>
      </c>
      <c r="M4029" s="7"/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370</v>
      </c>
      <c r="S4029" s="2">
        <v>30</v>
      </c>
      <c r="T4029" s="9">
        <f t="shared" si="312"/>
        <v>400</v>
      </c>
      <c r="U4029" s="9">
        <f t="shared" si="313"/>
        <v>58</v>
      </c>
      <c r="V4029" s="2" t="s">
        <v>64</v>
      </c>
      <c r="W4029" s="10">
        <f t="shared" si="314"/>
        <v>0.02</v>
      </c>
    </row>
    <row r="4030" spans="1:23" x14ac:dyDescent="0.25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VLOOKUP(F4030:F8835,'Customer Info'!A:B,2,0)</f>
        <v>Guy</v>
      </c>
      <c r="H4030" s="6" t="str">
        <f>VLOOKUP($F$10:$F$4815,'Customer Info'!$A$1:$C$501,3,0)</f>
        <v>Phonely</v>
      </c>
      <c r="I4030" s="6" t="str">
        <f>VLOOKUP($F$10:$F$4815,'Customer Info'!$A$1:$E$501,5,0)</f>
        <v>Jodhpur</v>
      </c>
      <c r="J4030" s="2" t="s">
        <v>387</v>
      </c>
      <c r="K4030" s="7" t="str">
        <f>VLOOKUP($J:$J,'Product Details'!$B:$C,2,0)</f>
        <v>Office_Supplies</v>
      </c>
      <c r="L4030" s="7" t="str">
        <f>VLOOKUP($J:$J,'Product Details'!$B:$D,3,0)</f>
        <v>Fasteners</v>
      </c>
      <c r="M4030" s="7"/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25060</v>
      </c>
      <c r="S4030" s="2">
        <v>62</v>
      </c>
      <c r="T4030" s="9">
        <f t="shared" si="312"/>
        <v>25122</v>
      </c>
      <c r="U4030" s="9">
        <f t="shared" si="313"/>
        <v>1238</v>
      </c>
      <c r="V4030" s="2" t="s">
        <v>64</v>
      </c>
      <c r="W4030" s="10">
        <f t="shared" si="314"/>
        <v>7.0000000000000007E-2</v>
      </c>
    </row>
    <row r="4031" spans="1:23" x14ac:dyDescent="0.25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VLOOKUP(F4031:F8836,'Customer Info'!A:B,2,0)</f>
        <v>Stewart</v>
      </c>
      <c r="H4031" s="6" t="str">
        <f>VLOOKUP($F$10:$F$4815,'Customer Info'!$A$1:$C$501,3,0)</f>
        <v>Visinsky</v>
      </c>
      <c r="I4031" s="6" t="str">
        <f>VLOOKUP($F$10:$F$4815,'Customer Info'!$A$1:$E$501,5,0)</f>
        <v>Shenyang</v>
      </c>
      <c r="J4031" s="2" t="s">
        <v>100</v>
      </c>
      <c r="K4031" s="7" t="str">
        <f>VLOOKUP($J:$J,'Product Details'!$B:$C,2,0)</f>
        <v>Office_Supplies</v>
      </c>
      <c r="L4031" s="7" t="str">
        <f>VLOOKUP($J:$J,'Product Details'!$B:$D,3,0)</f>
        <v>Art</v>
      </c>
      <c r="M4031" s="7"/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28564</v>
      </c>
      <c r="S4031" s="2">
        <v>51</v>
      </c>
      <c r="T4031" s="9">
        <f t="shared" si="312"/>
        <v>28615</v>
      </c>
      <c r="U4031" s="9">
        <f t="shared" si="313"/>
        <v>2451</v>
      </c>
      <c r="V4031" s="2" t="s">
        <v>34</v>
      </c>
      <c r="W4031" s="10">
        <f t="shared" si="314"/>
        <v>7.0000000000000007E-2</v>
      </c>
    </row>
    <row r="4032" spans="1:23" x14ac:dyDescent="0.25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VLOOKUP(F4032:F8837,'Customer Info'!A:B,2,0)</f>
        <v>Alan</v>
      </c>
      <c r="H4032" s="6" t="str">
        <f>VLOOKUP($F$10:$F$4815,'Customer Info'!$A$1:$C$501,3,0)</f>
        <v>Shonely</v>
      </c>
      <c r="I4032" s="6" t="str">
        <f>VLOOKUP($F$10:$F$4815,'Customer Info'!$A$1:$E$501,5,0)</f>
        <v>Canberra</v>
      </c>
      <c r="J4032" s="2" t="s">
        <v>284</v>
      </c>
      <c r="K4032" s="7" t="str">
        <f>VLOOKUP($J:$J,'Product Details'!$B:$C,2,0)</f>
        <v>Furniture</v>
      </c>
      <c r="L4032" s="7" t="str">
        <f>VLOOKUP($J:$J,'Product Details'!$B:$D,3,0)</f>
        <v>Chairs</v>
      </c>
      <c r="M4032" s="7"/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8068</v>
      </c>
      <c r="S4032" s="2">
        <v>67</v>
      </c>
      <c r="T4032" s="9">
        <f t="shared" si="312"/>
        <v>8135</v>
      </c>
      <c r="U4032" s="9">
        <f t="shared" si="313"/>
        <v>799</v>
      </c>
      <c r="V4032" s="2" t="s">
        <v>64</v>
      </c>
      <c r="W4032" s="10">
        <f t="shared" si="314"/>
        <v>0.05</v>
      </c>
    </row>
    <row r="4033" spans="1:23" x14ac:dyDescent="0.25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VLOOKUP(F4033:F8838,'Customer Info'!A:B,2,0)</f>
        <v>Erica</v>
      </c>
      <c r="H4033" s="6" t="str">
        <f>VLOOKUP($F$10:$F$4815,'Customer Info'!$A$1:$C$501,3,0)</f>
        <v>Hackney</v>
      </c>
      <c r="I4033" s="6" t="str">
        <f>VLOOKUP($F$10:$F$4815,'Customer Info'!$A$1:$E$501,5,0)</f>
        <v>Adelaide</v>
      </c>
      <c r="J4033" s="2" t="s">
        <v>51</v>
      </c>
      <c r="K4033" s="7" t="str">
        <f>VLOOKUP($J:$J,'Product Details'!$B:$C,2,0)</f>
        <v>Technology</v>
      </c>
      <c r="L4033" s="7" t="str">
        <f>VLOOKUP($J:$J,'Product Details'!$B:$D,3,0)</f>
        <v>Machines</v>
      </c>
      <c r="M4033" s="7"/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2894</v>
      </c>
      <c r="S4033" s="2">
        <v>42</v>
      </c>
      <c r="T4033" s="9">
        <f t="shared" si="312"/>
        <v>2936</v>
      </c>
      <c r="U4033" s="9">
        <f t="shared" si="313"/>
        <v>284</v>
      </c>
      <c r="V4033" s="2" t="s">
        <v>34</v>
      </c>
      <c r="W4033" s="10">
        <f t="shared" si="314"/>
        <v>0.02</v>
      </c>
    </row>
    <row r="4034" spans="1:23" x14ac:dyDescent="0.25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VLOOKUP(F4034:F8839,'Customer Info'!A:B,2,0)</f>
        <v>Robert</v>
      </c>
      <c r="H4034" s="6" t="str">
        <f>VLOOKUP($F$10:$F$4815,'Customer Info'!$A$1:$C$501,3,0)</f>
        <v>Dilbeck</v>
      </c>
      <c r="I4034" s="6" t="str">
        <f>VLOOKUP($F$10:$F$4815,'Customer Info'!$A$1:$E$501,5,0)</f>
        <v>Sydney</v>
      </c>
      <c r="J4034" s="2" t="s">
        <v>405</v>
      </c>
      <c r="K4034" s="7" t="str">
        <f>VLOOKUP($J:$J,'Product Details'!$B:$C,2,0)</f>
        <v>Furniture</v>
      </c>
      <c r="L4034" s="7" t="str">
        <f>VLOOKUP($J:$J,'Product Details'!$B:$D,3,0)</f>
        <v>Furnishings</v>
      </c>
      <c r="M4034" s="7"/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3764</v>
      </c>
      <c r="S4034" s="2">
        <v>33</v>
      </c>
      <c r="T4034" s="9">
        <f t="shared" si="312"/>
        <v>3797</v>
      </c>
      <c r="U4034" s="9">
        <f t="shared" si="313"/>
        <v>177</v>
      </c>
      <c r="V4034" s="2" t="s">
        <v>34</v>
      </c>
      <c r="W4034" s="10">
        <f t="shared" si="314"/>
        <v>0.02</v>
      </c>
    </row>
    <row r="4035" spans="1:23" x14ac:dyDescent="0.25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VLOOKUP(F4035:F8840,'Customer Info'!A:B,2,0)</f>
        <v>Aaron</v>
      </c>
      <c r="H4035" s="6" t="str">
        <f>VLOOKUP($F$10:$F$4815,'Customer Info'!$A$1:$C$501,3,0)</f>
        <v>Hawkins</v>
      </c>
      <c r="I4035" s="6" t="str">
        <f>VLOOKUP($F$10:$F$4815,'Customer Info'!$A$1:$E$501,5,0)</f>
        <v>Minden</v>
      </c>
      <c r="J4035" s="2" t="s">
        <v>383</v>
      </c>
      <c r="K4035" s="7" t="str">
        <f>VLOOKUP($J:$J,'Product Details'!$B:$C,2,0)</f>
        <v>Office_Supplies</v>
      </c>
      <c r="L4035" s="7" t="str">
        <f>VLOOKUP($J:$J,'Product Details'!$B:$D,3,0)</f>
        <v>Storage</v>
      </c>
      <c r="M4035" s="7"/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2906</v>
      </c>
      <c r="S4035" s="2">
        <v>88</v>
      </c>
      <c r="T4035" s="9">
        <f t="shared" si="312"/>
        <v>2994</v>
      </c>
      <c r="U4035" s="9">
        <f t="shared" si="313"/>
        <v>172</v>
      </c>
      <c r="V4035" s="2" t="s">
        <v>34</v>
      </c>
      <c r="W4035" s="10">
        <f t="shared" si="314"/>
        <v>0.02</v>
      </c>
    </row>
    <row r="4036" spans="1:23" x14ac:dyDescent="0.25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VLOOKUP(F4036:F8841,'Customer Info'!A:B,2,0)</f>
        <v>Julie</v>
      </c>
      <c r="H4036" s="6" t="str">
        <f>VLOOKUP($F$10:$F$4815,'Customer Info'!$A$1:$C$501,3,0)</f>
        <v>Prescott</v>
      </c>
      <c r="I4036" s="6" t="str">
        <f>VLOOKUP($F$10:$F$4815,'Customer Info'!$A$1:$E$501,5,0)</f>
        <v>Norderstedt</v>
      </c>
      <c r="J4036" s="2" t="s">
        <v>87</v>
      </c>
      <c r="K4036" s="7" t="str">
        <f>VLOOKUP($J:$J,'Product Details'!$B:$C,2,0)</f>
        <v>Office_Supplies</v>
      </c>
      <c r="L4036" s="7" t="str">
        <f>VLOOKUP($J:$J,'Product Details'!$B:$D,3,0)</f>
        <v>Storage</v>
      </c>
      <c r="M4036" s="7"/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4302</v>
      </c>
      <c r="S4036" s="2">
        <v>44</v>
      </c>
      <c r="T4036" s="9">
        <f t="shared" si="312"/>
        <v>4346</v>
      </c>
      <c r="U4036" s="9">
        <f t="shared" si="313"/>
        <v>328</v>
      </c>
      <c r="V4036" s="2" t="s">
        <v>64</v>
      </c>
      <c r="W4036" s="10">
        <f t="shared" si="314"/>
        <v>0.02</v>
      </c>
    </row>
    <row r="4037" spans="1:23" x14ac:dyDescent="0.25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VLOOKUP(F4037:F8842,'Customer Info'!A:B,2,0)</f>
        <v>Nicole</v>
      </c>
      <c r="H4037" s="6" t="str">
        <f>VLOOKUP($F$10:$F$4815,'Customer Info'!$A$1:$C$501,3,0)</f>
        <v>Fjeld</v>
      </c>
      <c r="I4037" s="6" t="str">
        <f>VLOOKUP($F$10:$F$4815,'Customer Info'!$A$1:$E$501,5,0)</f>
        <v>Berlin</v>
      </c>
      <c r="J4037" s="2" t="s">
        <v>164</v>
      </c>
      <c r="K4037" s="7" t="str">
        <f>VLOOKUP($J:$J,'Product Details'!$B:$C,2,0)</f>
        <v>Office_Supplies</v>
      </c>
      <c r="L4037" s="7" t="str">
        <f>VLOOKUP($J:$J,'Product Details'!$B:$D,3,0)</f>
        <v>Appliances</v>
      </c>
      <c r="M4037" s="7"/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948</v>
      </c>
      <c r="S4037" s="2">
        <v>76</v>
      </c>
      <c r="T4037" s="9">
        <f t="shared" si="312"/>
        <v>1024</v>
      </c>
      <c r="U4037" s="9">
        <f t="shared" si="313"/>
        <v>138</v>
      </c>
      <c r="V4037" s="2" t="s">
        <v>34</v>
      </c>
      <c r="W4037" s="10">
        <f t="shared" si="314"/>
        <v>0.02</v>
      </c>
    </row>
    <row r="4038" spans="1:23" x14ac:dyDescent="0.25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VLOOKUP(F4038:F8843,'Customer Info'!A:B,2,0)</f>
        <v>Bill</v>
      </c>
      <c r="H4038" s="6" t="str">
        <f>VLOOKUP($F$10:$F$4815,'Customer Info'!$A$1:$C$501,3,0)</f>
        <v>Stewart</v>
      </c>
      <c r="I4038" s="6" t="str">
        <f>VLOOKUP($F$10:$F$4815,'Customer Info'!$A$1:$E$501,5,0)</f>
        <v>Wenling</v>
      </c>
      <c r="J4038" s="2" t="s">
        <v>533</v>
      </c>
      <c r="K4038" s="7" t="str">
        <f>VLOOKUP($J:$J,'Product Details'!$B:$C,2,0)</f>
        <v>Office_Supplies</v>
      </c>
      <c r="L4038" s="7" t="str">
        <f>VLOOKUP($J:$J,'Product Details'!$B:$D,3,0)</f>
        <v>Supplies</v>
      </c>
      <c r="M4038" s="7"/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12120</v>
      </c>
      <c r="S4038" s="2">
        <v>45</v>
      </c>
      <c r="T4038" s="9">
        <f t="shared" si="312"/>
        <v>12165</v>
      </c>
      <c r="U4038" s="9">
        <f t="shared" si="313"/>
        <v>161</v>
      </c>
      <c r="V4038" s="2" t="s">
        <v>31</v>
      </c>
      <c r="W4038" s="10">
        <f t="shared" si="314"/>
        <v>0.05</v>
      </c>
    </row>
    <row r="4039" spans="1:23" x14ac:dyDescent="0.25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VLOOKUP(F4039:F8844,'Customer Info'!A:B,2,0)</f>
        <v>Ben</v>
      </c>
      <c r="H4039" s="6" t="str">
        <f>VLOOKUP($F$10:$F$4815,'Customer Info'!$A$1:$C$501,3,0)</f>
        <v>Peterman</v>
      </c>
      <c r="I4039" s="6" t="str">
        <f>VLOOKUP($F$10:$F$4815,'Customer Info'!$A$1:$E$501,5,0)</f>
        <v>Bielefeld</v>
      </c>
      <c r="J4039" s="2" t="s">
        <v>617</v>
      </c>
      <c r="K4039" s="7" t="str">
        <f>VLOOKUP($J:$J,'Product Details'!$B:$C,2,0)</f>
        <v>Office_Supplies</v>
      </c>
      <c r="L4039" s="7" t="str">
        <f>VLOOKUP($J:$J,'Product Details'!$B:$D,3,0)</f>
        <v>Binders</v>
      </c>
      <c r="M4039" s="7"/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3395</v>
      </c>
      <c r="S4039" s="2">
        <v>36</v>
      </c>
      <c r="T4039" s="9">
        <f t="shared" si="312"/>
        <v>3431</v>
      </c>
      <c r="U4039" s="9">
        <f t="shared" si="313"/>
        <v>161</v>
      </c>
      <c r="V4039" s="2" t="s">
        <v>34</v>
      </c>
      <c r="W4039" s="10">
        <f t="shared" si="314"/>
        <v>0.02</v>
      </c>
    </row>
    <row r="4040" spans="1:23" x14ac:dyDescent="0.25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VLOOKUP(F4040:F8845,'Customer Info'!A:B,2,0)</f>
        <v>Justin</v>
      </c>
      <c r="H4040" s="6" t="str">
        <f>VLOOKUP($F$10:$F$4815,'Customer Info'!$A$1:$C$501,3,0)</f>
        <v>Hirsh</v>
      </c>
      <c r="I4040" s="6" t="str">
        <f>VLOOKUP($F$10:$F$4815,'Customer Info'!$A$1:$E$501,5,0)</f>
        <v>Surakarta</v>
      </c>
      <c r="J4040" s="2" t="s">
        <v>84</v>
      </c>
      <c r="K4040" s="7" t="str">
        <f>VLOOKUP($J:$J,'Product Details'!$B:$C,2,0)</f>
        <v>Furniture</v>
      </c>
      <c r="L4040" s="7" t="str">
        <f>VLOOKUP($J:$J,'Product Details'!$B:$D,3,0)</f>
        <v>Chairs</v>
      </c>
      <c r="M4040" s="7"/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2958</v>
      </c>
      <c r="S4040" s="2">
        <v>75</v>
      </c>
      <c r="T4040" s="9">
        <f t="shared" si="312"/>
        <v>3033</v>
      </c>
      <c r="U4040" s="9">
        <f t="shared" si="313"/>
        <v>290</v>
      </c>
      <c r="V4040" s="2" t="s">
        <v>34</v>
      </c>
      <c r="W4040" s="10">
        <f t="shared" si="314"/>
        <v>0.02</v>
      </c>
    </row>
    <row r="4041" spans="1:23" x14ac:dyDescent="0.25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VLOOKUP(F4041:F8846,'Customer Info'!A:B,2,0)</f>
        <v>Robert</v>
      </c>
      <c r="H4041" s="6" t="str">
        <f>VLOOKUP($F$10:$F$4815,'Customer Info'!$A$1:$C$501,3,0)</f>
        <v>Dilbeck</v>
      </c>
      <c r="I4041" s="6" t="str">
        <f>VLOOKUP($F$10:$F$4815,'Customer Info'!$A$1:$E$501,5,0)</f>
        <v>Bihar Sharif</v>
      </c>
      <c r="J4041" s="2" t="s">
        <v>793</v>
      </c>
      <c r="K4041" s="7" t="str">
        <f>VLOOKUP($J:$J,'Product Details'!$B:$C,2,0)</f>
        <v>Office_Supplies</v>
      </c>
      <c r="L4041" s="7" t="str">
        <f>VLOOKUP($J:$J,'Product Details'!$B:$D,3,0)</f>
        <v>Fasteners</v>
      </c>
      <c r="M4041" s="7"/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16350</v>
      </c>
      <c r="S4041" s="2">
        <v>98</v>
      </c>
      <c r="T4041" s="9">
        <f t="shared" si="312"/>
        <v>16448</v>
      </c>
      <c r="U4041" s="9">
        <f t="shared" si="313"/>
        <v>718</v>
      </c>
      <c r="V4041" s="2" t="s">
        <v>64</v>
      </c>
      <c r="W4041" s="10">
        <f t="shared" si="314"/>
        <v>0.05</v>
      </c>
    </row>
    <row r="4042" spans="1:23" x14ac:dyDescent="0.25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VLOOKUP(F4042:F8847,'Customer Info'!A:B,2,0)</f>
        <v>Lisa</v>
      </c>
      <c r="H4042" s="6" t="str">
        <f>VLOOKUP($F$10:$F$4815,'Customer Info'!$A$1:$C$501,3,0)</f>
        <v>DeCherney</v>
      </c>
      <c r="I4042" s="6" t="str">
        <f>VLOOKUP($F$10:$F$4815,'Customer Info'!$A$1:$E$501,5,0)</f>
        <v>Sydney</v>
      </c>
      <c r="J4042" s="2" t="s">
        <v>81</v>
      </c>
      <c r="K4042" s="7" t="str">
        <f>VLOOKUP($J:$J,'Product Details'!$B:$C,2,0)</f>
        <v>Technology</v>
      </c>
      <c r="L4042" s="7" t="str">
        <f>VLOOKUP($J:$J,'Product Details'!$B:$D,3,0)</f>
        <v>Phones</v>
      </c>
      <c r="M4042" s="7"/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14042</v>
      </c>
      <c r="S4042" s="2">
        <v>88</v>
      </c>
      <c r="T4042" s="9">
        <f t="shared" si="312"/>
        <v>14130</v>
      </c>
      <c r="U4042" s="9">
        <f t="shared" si="313"/>
        <v>758</v>
      </c>
      <c r="V4042" s="2" t="s">
        <v>64</v>
      </c>
      <c r="W4042" s="10">
        <f t="shared" si="314"/>
        <v>0.05</v>
      </c>
    </row>
    <row r="4043" spans="1:23" x14ac:dyDescent="0.25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VLOOKUP(F4043:F8848,'Customer Info'!A:B,2,0)</f>
        <v>Max</v>
      </c>
      <c r="H4043" s="6" t="str">
        <f>VLOOKUP($F$10:$F$4815,'Customer Info'!$A$1:$C$501,3,0)</f>
        <v>Ludwig</v>
      </c>
      <c r="I4043" s="6" t="str">
        <f>VLOOKUP($F$10:$F$4815,'Customer Info'!$A$1:$E$501,5,0)</f>
        <v>Cirebon</v>
      </c>
      <c r="J4043" s="2" t="s">
        <v>402</v>
      </c>
      <c r="K4043" s="7" t="str">
        <f>VLOOKUP($J:$J,'Product Details'!$B:$C,2,0)</f>
        <v>Furniture</v>
      </c>
      <c r="L4043" s="7" t="str">
        <f>VLOOKUP($J:$J,'Product Details'!$B:$D,3,0)</f>
        <v>Bookcases</v>
      </c>
      <c r="M4043" s="7"/>
      <c r="N4043" s="2">
        <v>751</v>
      </c>
      <c r="O4043" s="2">
        <v>696</v>
      </c>
      <c r="P4043" s="2">
        <v>3</v>
      </c>
      <c r="Q4043" s="8">
        <f t="shared" ref="Q4043:Q4106" si="315">O4043*P4043</f>
        <v>2088</v>
      </c>
      <c r="R4043" s="8">
        <f t="shared" ref="R4043:R4106" si="316">N4043*P4043</f>
        <v>2253</v>
      </c>
      <c r="S4043" s="2">
        <v>55</v>
      </c>
      <c r="T4043" s="9">
        <f t="shared" ref="T4043:T4106" si="317">R4043+S4043</f>
        <v>2308</v>
      </c>
      <c r="U4043" s="9">
        <f t="shared" ref="U4043:U4106" si="318">T4043-Q4043</f>
        <v>220</v>
      </c>
      <c r="V4043" s="2" t="s">
        <v>64</v>
      </c>
      <c r="W4043" s="10">
        <f t="shared" ref="W4043:W4106" si="319">VLOOKUP(T:T,$X$1:$Y$7, 2, TRUE)</f>
        <v>0.02</v>
      </c>
    </row>
    <row r="4044" spans="1:23" x14ac:dyDescent="0.25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VLOOKUP(F4044:F8849,'Customer Info'!A:B,2,0)</f>
        <v>Rachel</v>
      </c>
      <c r="H4044" s="6" t="str">
        <f>VLOOKUP($F$10:$F$4815,'Customer Info'!$A$1:$C$501,3,0)</f>
        <v>Payne</v>
      </c>
      <c r="I4044" s="6" t="str">
        <f>VLOOKUP($F$10:$F$4815,'Customer Info'!$A$1:$E$501,5,0)</f>
        <v>Mianyang</v>
      </c>
      <c r="J4044" s="2" t="s">
        <v>311</v>
      </c>
      <c r="K4044" s="7" t="str">
        <f>VLOOKUP($J:$J,'Product Details'!$B:$C,2,0)</f>
        <v>Technology</v>
      </c>
      <c r="L4044" s="7" t="str">
        <f>VLOOKUP($J:$J,'Product Details'!$B:$D,3,0)</f>
        <v>Copiers</v>
      </c>
      <c r="M4044" s="7"/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">
        <v>51</v>
      </c>
      <c r="T4044" s="9">
        <f t="shared" si="317"/>
        <v>53853</v>
      </c>
      <c r="U4044" s="9">
        <f t="shared" si="318"/>
        <v>4947</v>
      </c>
      <c r="V4044" s="2" t="s">
        <v>64</v>
      </c>
      <c r="W4044" s="10">
        <f t="shared" si="319"/>
        <v>0.09</v>
      </c>
    </row>
    <row r="4045" spans="1:23" x14ac:dyDescent="0.25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VLOOKUP(F4045:F8850,'Customer Info'!A:B,2,0)</f>
        <v>Tony</v>
      </c>
      <c r="H4045" s="6" t="str">
        <f>VLOOKUP($F$10:$F$4815,'Customer Info'!$A$1:$C$501,3,0)</f>
        <v>Sayre</v>
      </c>
      <c r="I4045" s="6" t="str">
        <f>VLOOKUP($F$10:$F$4815,'Customer Info'!$A$1:$E$501,5,0)</f>
        <v>Wafangdian</v>
      </c>
      <c r="J4045" s="2" t="s">
        <v>161</v>
      </c>
      <c r="K4045" s="7" t="str">
        <f>VLOOKUP($J:$J,'Product Details'!$B:$C,2,0)</f>
        <v>Office_Supplies</v>
      </c>
      <c r="L4045" s="7" t="str">
        <f>VLOOKUP($J:$J,'Product Details'!$B:$D,3,0)</f>
        <v>Storage</v>
      </c>
      <c r="M4045" s="7"/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">
        <v>52</v>
      </c>
      <c r="T4045" s="9">
        <f t="shared" si="317"/>
        <v>22620</v>
      </c>
      <c r="U4045" s="9">
        <f t="shared" si="318"/>
        <v>2313</v>
      </c>
      <c r="V4045" s="2" t="s">
        <v>64</v>
      </c>
      <c r="W4045" s="10">
        <f t="shared" si="319"/>
        <v>0.05</v>
      </c>
    </row>
    <row r="4046" spans="1:23" x14ac:dyDescent="0.25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VLOOKUP(F4046:F8851,'Customer Info'!A:B,2,0)</f>
        <v>Olvera</v>
      </c>
      <c r="H4046" s="6" t="str">
        <f>VLOOKUP($F$10:$F$4815,'Customer Info'!$A$1:$C$501,3,0)</f>
        <v>Toch</v>
      </c>
      <c r="I4046" s="6" t="str">
        <f>VLOOKUP($F$10:$F$4815,'Customer Info'!$A$1:$E$501,5,0)</f>
        <v>Neubrandenburg</v>
      </c>
      <c r="J4046" s="2" t="s">
        <v>221</v>
      </c>
      <c r="K4046" s="7" t="str">
        <f>VLOOKUP($J:$J,'Product Details'!$B:$C,2,0)</f>
        <v>Office_Supplies</v>
      </c>
      <c r="L4046" s="7" t="str">
        <f>VLOOKUP($J:$J,'Product Details'!$B:$D,3,0)</f>
        <v>Storage</v>
      </c>
      <c r="M4046" s="7"/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">
        <v>40</v>
      </c>
      <c r="T4046" s="9">
        <f t="shared" si="317"/>
        <v>2756</v>
      </c>
      <c r="U4046" s="9">
        <f t="shared" si="318"/>
        <v>168</v>
      </c>
      <c r="V4046" s="2" t="s">
        <v>34</v>
      </c>
      <c r="W4046" s="10">
        <f t="shared" si="319"/>
        <v>0.02</v>
      </c>
    </row>
    <row r="4047" spans="1:23" x14ac:dyDescent="0.25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VLOOKUP(F4047:F8852,'Customer Info'!A:B,2,0)</f>
        <v>Julia</v>
      </c>
      <c r="H4047" s="6" t="str">
        <f>VLOOKUP($F$10:$F$4815,'Customer Info'!$A$1:$C$501,3,0)</f>
        <v>Dunbar</v>
      </c>
      <c r="I4047" s="6" t="str">
        <f>VLOOKUP($F$10:$F$4815,'Customer Info'!$A$1:$E$501,5,0)</f>
        <v>Cologne</v>
      </c>
      <c r="J4047" s="2" t="s">
        <v>493</v>
      </c>
      <c r="K4047" s="7" t="str">
        <f>VLOOKUP($J:$J,'Product Details'!$B:$C,2,0)</f>
        <v>Office_Supplies</v>
      </c>
      <c r="L4047" s="7" t="str">
        <f>VLOOKUP($J:$J,'Product Details'!$B:$D,3,0)</f>
        <v>Binders</v>
      </c>
      <c r="M4047" s="7"/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">
        <v>43</v>
      </c>
      <c r="T4047" s="9">
        <f t="shared" si="317"/>
        <v>32043</v>
      </c>
      <c r="U4047" s="9">
        <f t="shared" si="318"/>
        <v>38</v>
      </c>
      <c r="V4047" s="2" t="s">
        <v>34</v>
      </c>
      <c r="W4047" s="10">
        <f t="shared" si="319"/>
        <v>7.0000000000000007E-2</v>
      </c>
    </row>
    <row r="4048" spans="1:23" x14ac:dyDescent="0.25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VLOOKUP(F4048:F8853,'Customer Info'!A:B,2,0)</f>
        <v>Roger</v>
      </c>
      <c r="H4048" s="6" t="str">
        <f>VLOOKUP($F$10:$F$4815,'Customer Info'!$A$1:$C$501,3,0)</f>
        <v>Barcio</v>
      </c>
      <c r="I4048" s="6" t="str">
        <f>VLOOKUP($F$10:$F$4815,'Customer Info'!$A$1:$E$501,5,0)</f>
        <v>Bremen</v>
      </c>
      <c r="J4048" s="2" t="s">
        <v>270</v>
      </c>
      <c r="K4048" s="7" t="str">
        <f>VLOOKUP($J:$J,'Product Details'!$B:$C,2,0)</f>
        <v>Furniture</v>
      </c>
      <c r="L4048" s="7" t="str">
        <f>VLOOKUP($J:$J,'Product Details'!$B:$D,3,0)</f>
        <v>Furnishings</v>
      </c>
      <c r="M4048" s="7"/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">
        <v>27</v>
      </c>
      <c r="T4048" s="9">
        <f t="shared" si="317"/>
        <v>4023</v>
      </c>
      <c r="U4048" s="9">
        <f t="shared" si="318"/>
        <v>396</v>
      </c>
      <c r="V4048" s="2" t="s">
        <v>31</v>
      </c>
      <c r="W4048" s="10">
        <f t="shared" si="319"/>
        <v>0.02</v>
      </c>
    </row>
    <row r="4049" spans="1:23" x14ac:dyDescent="0.25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VLOOKUP(F4049:F8854,'Customer Info'!A:B,2,0)</f>
        <v>Harry</v>
      </c>
      <c r="H4049" s="6" t="str">
        <f>VLOOKUP($F$10:$F$4815,'Customer Info'!$A$1:$C$501,3,0)</f>
        <v>Marie</v>
      </c>
      <c r="I4049" s="6" t="str">
        <f>VLOOKUP($F$10:$F$4815,'Customer Info'!$A$1:$E$501,5,0)</f>
        <v>Dortmund</v>
      </c>
      <c r="J4049" s="2" t="s">
        <v>399</v>
      </c>
      <c r="K4049" s="7" t="str">
        <f>VLOOKUP($J:$J,'Product Details'!$B:$C,2,0)</f>
        <v>Office_Supplies</v>
      </c>
      <c r="L4049" s="7" t="str">
        <f>VLOOKUP($J:$J,'Product Details'!$B:$D,3,0)</f>
        <v>Art</v>
      </c>
      <c r="M4049" s="7"/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">
        <v>30</v>
      </c>
      <c r="T4049" s="9">
        <f t="shared" si="317"/>
        <v>1558</v>
      </c>
      <c r="U4049" s="9">
        <f t="shared" si="318"/>
        <v>210</v>
      </c>
      <c r="V4049" s="2" t="s">
        <v>72</v>
      </c>
      <c r="W4049" s="10">
        <f t="shared" si="319"/>
        <v>0.02</v>
      </c>
    </row>
    <row r="4050" spans="1:23" x14ac:dyDescent="0.25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VLOOKUP(F4050:F8855,'Customer Info'!A:B,2,0)</f>
        <v>Charles</v>
      </c>
      <c r="H4050" s="6" t="str">
        <f>VLOOKUP($F$10:$F$4815,'Customer Info'!$A$1:$C$501,3,0)</f>
        <v>Sheldon</v>
      </c>
      <c r="I4050" s="6" t="str">
        <f>VLOOKUP($F$10:$F$4815,'Customer Info'!$A$1:$E$501,5,0)</f>
        <v>Jakarta</v>
      </c>
      <c r="J4050" s="2" t="s">
        <v>181</v>
      </c>
      <c r="K4050" s="7" t="str">
        <f>VLOOKUP($J:$J,'Product Details'!$B:$C,2,0)</f>
        <v>Furniture</v>
      </c>
      <c r="L4050" s="7" t="str">
        <f>VLOOKUP($J:$J,'Product Details'!$B:$D,3,0)</f>
        <v>Tables</v>
      </c>
      <c r="M4050" s="7"/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">
        <v>38</v>
      </c>
      <c r="T4050" s="9">
        <f t="shared" si="317"/>
        <v>5090</v>
      </c>
      <c r="U4050" s="9">
        <f t="shared" si="318"/>
        <v>274</v>
      </c>
      <c r="V4050" s="2" t="s">
        <v>64</v>
      </c>
      <c r="W4050" s="10">
        <f t="shared" si="319"/>
        <v>0.05</v>
      </c>
    </row>
    <row r="4051" spans="1:23" x14ac:dyDescent="0.25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VLOOKUP(F4051:F8856,'Customer Info'!A:B,2,0)</f>
        <v>Michael</v>
      </c>
      <c r="H4051" s="6" t="str">
        <f>VLOOKUP($F$10:$F$4815,'Customer Info'!$A$1:$C$501,3,0)</f>
        <v>Moore</v>
      </c>
      <c r="I4051" s="6" t="str">
        <f>VLOOKUP($F$10:$F$4815,'Customer Info'!$A$1:$E$501,5,0)</f>
        <v>Medan</v>
      </c>
      <c r="J4051" s="2" t="s">
        <v>281</v>
      </c>
      <c r="K4051" s="7" t="str">
        <f>VLOOKUP($J:$J,'Product Details'!$B:$C,2,0)</f>
        <v>Furniture</v>
      </c>
      <c r="L4051" s="7" t="str">
        <f>VLOOKUP($J:$J,'Product Details'!$B:$D,3,0)</f>
        <v>Chairs</v>
      </c>
      <c r="M4051" s="7"/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">
        <v>21</v>
      </c>
      <c r="T4051" s="9">
        <f t="shared" si="317"/>
        <v>11693</v>
      </c>
      <c r="U4051" s="9">
        <f t="shared" si="318"/>
        <v>779</v>
      </c>
      <c r="V4051" s="2" t="s">
        <v>34</v>
      </c>
      <c r="W4051" s="10">
        <f t="shared" si="319"/>
        <v>0.05</v>
      </c>
    </row>
    <row r="4052" spans="1:23" x14ac:dyDescent="0.25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VLOOKUP(F4052:F8857,'Customer Info'!A:B,2,0)</f>
        <v>Adam</v>
      </c>
      <c r="H4052" s="6" t="str">
        <f>VLOOKUP($F$10:$F$4815,'Customer Info'!$A$1:$C$501,3,0)</f>
        <v>Bellavance</v>
      </c>
      <c r="I4052" s="6" t="str">
        <f>VLOOKUP($F$10:$F$4815,'Customer Info'!$A$1:$E$501,5,0)</f>
        <v>Kaiyuan</v>
      </c>
      <c r="J4052" s="2" t="s">
        <v>841</v>
      </c>
      <c r="K4052" s="7" t="str">
        <f>VLOOKUP($J:$J,'Product Details'!$B:$C,2,0)</f>
        <v>Office_Supplies</v>
      </c>
      <c r="L4052" s="7" t="str">
        <f>VLOOKUP($J:$J,'Product Details'!$B:$D,3,0)</f>
        <v>Envelopes</v>
      </c>
      <c r="M4052" s="7"/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">
        <v>10</v>
      </c>
      <c r="T4052" s="9">
        <f t="shared" si="317"/>
        <v>289</v>
      </c>
      <c r="U4052" s="9">
        <f t="shared" si="318"/>
        <v>31</v>
      </c>
      <c r="V4052" s="2" t="s">
        <v>64</v>
      </c>
      <c r="W4052" s="10">
        <f t="shared" si="319"/>
        <v>0.02</v>
      </c>
    </row>
    <row r="4053" spans="1:23" x14ac:dyDescent="0.25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VLOOKUP(F4053:F8858,'Customer Info'!A:B,2,0)</f>
        <v>Craig</v>
      </c>
      <c r="H4053" s="6" t="str">
        <f>VLOOKUP($F$10:$F$4815,'Customer Info'!$A$1:$C$501,3,0)</f>
        <v>Leslie</v>
      </c>
      <c r="I4053" s="6" t="str">
        <f>VLOOKUP($F$10:$F$4815,'Customer Info'!$A$1:$E$501,5,0)</f>
        <v>Wetzlar</v>
      </c>
      <c r="J4053" s="2" t="s">
        <v>317</v>
      </c>
      <c r="K4053" s="7" t="str">
        <f>VLOOKUP($J:$J,'Product Details'!$B:$C,2,0)</f>
        <v>Technology</v>
      </c>
      <c r="L4053" s="7" t="str">
        <f>VLOOKUP($J:$J,'Product Details'!$B:$D,3,0)</f>
        <v>Accessories</v>
      </c>
      <c r="M4053" s="7"/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">
        <v>68</v>
      </c>
      <c r="T4053" s="9">
        <f t="shared" si="317"/>
        <v>29328</v>
      </c>
      <c r="U4053" s="9">
        <f t="shared" si="318"/>
        <v>1460</v>
      </c>
      <c r="V4053" s="2" t="s">
        <v>64</v>
      </c>
      <c r="W4053" s="10">
        <f t="shared" si="319"/>
        <v>7.0000000000000007E-2</v>
      </c>
    </row>
    <row r="4054" spans="1:23" x14ac:dyDescent="0.25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VLOOKUP(F4054:F8859,'Customer Info'!A:B,2,0)</f>
        <v>Jas</v>
      </c>
      <c r="H4054" s="6" t="str">
        <f>VLOOKUP($F$10:$F$4815,'Customer Info'!$A$1:$C$501,3,0)</f>
        <v>O'Carroll</v>
      </c>
      <c r="I4054" s="6" t="str">
        <f>VLOOKUP($F$10:$F$4815,'Customer Info'!$A$1:$E$501,5,0)</f>
        <v>Essen</v>
      </c>
      <c r="J4054" s="2" t="s">
        <v>1391</v>
      </c>
      <c r="K4054" s="7" t="str">
        <f>VLOOKUP($J:$J,'Product Details'!$B:$C,2,0)</f>
        <v>Furniture</v>
      </c>
      <c r="L4054" s="7" t="str">
        <f>VLOOKUP($J:$J,'Product Details'!$B:$D,3,0)</f>
        <v>Furnishings</v>
      </c>
      <c r="M4054" s="7"/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">
        <v>66</v>
      </c>
      <c r="T4054" s="9">
        <f t="shared" si="317"/>
        <v>20076</v>
      </c>
      <c r="U4054" s="9">
        <f t="shared" si="318"/>
        <v>1356</v>
      </c>
      <c r="V4054" s="2" t="s">
        <v>34</v>
      </c>
      <c r="W4054" s="10">
        <f t="shared" si="319"/>
        <v>0.05</v>
      </c>
    </row>
    <row r="4055" spans="1:23" x14ac:dyDescent="0.25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VLOOKUP(F4055:F8860,'Customer Info'!A:B,2,0)</f>
        <v>Jennifer</v>
      </c>
      <c r="H4055" s="6" t="str">
        <f>VLOOKUP($F$10:$F$4815,'Customer Info'!$A$1:$C$501,3,0)</f>
        <v>Jackson</v>
      </c>
      <c r="I4055" s="6" t="str">
        <f>VLOOKUP($F$10:$F$4815,'Customer Info'!$A$1:$E$501,5,0)</f>
        <v>Queanbeyan</v>
      </c>
      <c r="J4055" s="2" t="s">
        <v>860</v>
      </c>
      <c r="K4055" s="7" t="str">
        <f>VLOOKUP($J:$J,'Product Details'!$B:$C,2,0)</f>
        <v>Furniture</v>
      </c>
      <c r="L4055" s="7" t="str">
        <f>VLOOKUP($J:$J,'Product Details'!$B:$D,3,0)</f>
        <v>Bookcases</v>
      </c>
      <c r="M4055" s="7"/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">
        <v>30</v>
      </c>
      <c r="T4055" s="9">
        <f t="shared" si="317"/>
        <v>292</v>
      </c>
      <c r="U4055" s="9">
        <f t="shared" si="318"/>
        <v>44</v>
      </c>
      <c r="V4055" s="2" t="s">
        <v>34</v>
      </c>
      <c r="W4055" s="10">
        <f t="shared" si="319"/>
        <v>0.02</v>
      </c>
    </row>
    <row r="4056" spans="1:23" x14ac:dyDescent="0.25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VLOOKUP(F4056:F8861,'Customer Info'!A:B,2,0)</f>
        <v>Debra</v>
      </c>
      <c r="H4056" s="6" t="str">
        <f>VLOOKUP($F$10:$F$4815,'Customer Info'!$A$1:$C$501,3,0)</f>
        <v>Catini</v>
      </c>
      <c r="I4056" s="6" t="str">
        <f>VLOOKUP($F$10:$F$4815,'Customer Info'!$A$1:$E$501,5,0)</f>
        <v>Brisbane</v>
      </c>
      <c r="J4056" s="2" t="s">
        <v>389</v>
      </c>
      <c r="K4056" s="7" t="str">
        <f>VLOOKUP($J:$J,'Product Details'!$B:$C,2,0)</f>
        <v>Furniture</v>
      </c>
      <c r="L4056" s="7" t="str">
        <f>VLOOKUP($J:$J,'Product Details'!$B:$D,3,0)</f>
        <v>Tables</v>
      </c>
      <c r="M4056" s="7"/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">
        <v>99</v>
      </c>
      <c r="T4056" s="9">
        <f t="shared" si="317"/>
        <v>25259</v>
      </c>
      <c r="U4056" s="9">
        <f t="shared" si="318"/>
        <v>1059</v>
      </c>
      <c r="V4056" s="2" t="s">
        <v>64</v>
      </c>
      <c r="W4056" s="10">
        <f t="shared" si="319"/>
        <v>7.0000000000000007E-2</v>
      </c>
    </row>
    <row r="4057" spans="1:23" x14ac:dyDescent="0.25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VLOOKUP(F4057:F8862,'Customer Info'!A:B,2,0)</f>
        <v>Mitch</v>
      </c>
      <c r="H4057" s="6" t="str">
        <f>VLOOKUP($F$10:$F$4815,'Customer Info'!$A$1:$C$501,3,0)</f>
        <v>Willingham</v>
      </c>
      <c r="I4057" s="6" t="str">
        <f>VLOOKUP($F$10:$F$4815,'Customer Info'!$A$1:$E$501,5,0)</f>
        <v>Surakarta</v>
      </c>
      <c r="J4057" s="2" t="s">
        <v>420</v>
      </c>
      <c r="K4057" s="7" t="str">
        <f>VLOOKUP($J:$J,'Product Details'!$B:$C,2,0)</f>
        <v>Office_Supplies</v>
      </c>
      <c r="L4057" s="7" t="str">
        <f>VLOOKUP($J:$J,'Product Details'!$B:$D,3,0)</f>
        <v>Labels</v>
      </c>
      <c r="M4057" s="7"/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">
        <v>33</v>
      </c>
      <c r="T4057" s="9">
        <f t="shared" si="317"/>
        <v>4921</v>
      </c>
      <c r="U4057" s="9">
        <f t="shared" si="318"/>
        <v>173</v>
      </c>
      <c r="V4057" s="2" t="s">
        <v>34</v>
      </c>
      <c r="W4057" s="10">
        <f t="shared" si="319"/>
        <v>0.02</v>
      </c>
    </row>
    <row r="4058" spans="1:23" x14ac:dyDescent="0.25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VLOOKUP(F4058:F8863,'Customer Info'!A:B,2,0)</f>
        <v>Benjamin</v>
      </c>
      <c r="H4058" s="6" t="str">
        <f>VLOOKUP($F$10:$F$4815,'Customer Info'!$A$1:$C$501,3,0)</f>
        <v>Patterson</v>
      </c>
      <c r="I4058" s="6" t="str">
        <f>VLOOKUP($F$10:$F$4815,'Customer Info'!$A$1:$E$501,5,0)</f>
        <v>Tamworth</v>
      </c>
      <c r="J4058" s="2" t="s">
        <v>359</v>
      </c>
      <c r="K4058" s="7" t="str">
        <f>VLOOKUP($J:$J,'Product Details'!$B:$C,2,0)</f>
        <v>Office_Supplies</v>
      </c>
      <c r="L4058" s="7" t="str">
        <f>VLOOKUP($J:$J,'Product Details'!$B:$D,3,0)</f>
        <v>Binders</v>
      </c>
      <c r="M4058" s="7"/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">
        <v>30</v>
      </c>
      <c r="T4058" s="9">
        <f t="shared" si="317"/>
        <v>905</v>
      </c>
      <c r="U4058" s="9">
        <f t="shared" si="318"/>
        <v>95</v>
      </c>
      <c r="V4058" s="2" t="s">
        <v>64</v>
      </c>
      <c r="W4058" s="10">
        <f t="shared" si="319"/>
        <v>0.02</v>
      </c>
    </row>
    <row r="4059" spans="1:23" x14ac:dyDescent="0.25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VLOOKUP(F4059:F8864,'Customer Info'!A:B,2,0)</f>
        <v>Laurel</v>
      </c>
      <c r="H4059" s="6" t="str">
        <f>VLOOKUP($F$10:$F$4815,'Customer Info'!$A$1:$C$501,3,0)</f>
        <v>Elliston</v>
      </c>
      <c r="I4059" s="6" t="str">
        <f>VLOOKUP($F$10:$F$4815,'Customer Info'!$A$1:$E$501,5,0)</f>
        <v>Tasikmalaya</v>
      </c>
      <c r="J4059" s="2" t="s">
        <v>359</v>
      </c>
      <c r="K4059" s="7" t="str">
        <f>VLOOKUP($J:$J,'Product Details'!$B:$C,2,0)</f>
        <v>Office_Supplies</v>
      </c>
      <c r="L4059" s="7" t="str">
        <f>VLOOKUP($J:$J,'Product Details'!$B:$D,3,0)</f>
        <v>Binders</v>
      </c>
      <c r="M4059" s="7"/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8682</v>
      </c>
      <c r="S4059" s="2">
        <v>76</v>
      </c>
      <c r="T4059" s="9">
        <f t="shared" si="317"/>
        <v>8758</v>
      </c>
      <c r="U4059" s="9">
        <f t="shared" si="318"/>
        <v>802</v>
      </c>
      <c r="V4059" s="2" t="s">
        <v>34</v>
      </c>
      <c r="W4059" s="10">
        <f t="shared" si="319"/>
        <v>0.05</v>
      </c>
    </row>
    <row r="4060" spans="1:23" x14ac:dyDescent="0.25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VLOOKUP(F4060:F8865,'Customer Info'!A:B,2,0)</f>
        <v>Jesus</v>
      </c>
      <c r="H4060" s="6" t="str">
        <f>VLOOKUP($F$10:$F$4815,'Customer Info'!$A$1:$C$501,3,0)</f>
        <v>Ocampo</v>
      </c>
      <c r="I4060" s="6" t="str">
        <f>VLOOKUP($F$10:$F$4815,'Customer Info'!$A$1:$E$501,5,0)</f>
        <v>Herten</v>
      </c>
      <c r="J4060" s="2" t="s">
        <v>1225</v>
      </c>
      <c r="K4060" s="7" t="str">
        <f>VLOOKUP($J:$J,'Product Details'!$B:$C,2,0)</f>
        <v>Office_Supplies</v>
      </c>
      <c r="L4060" s="7" t="str">
        <f>VLOOKUP($J:$J,'Product Details'!$B:$D,3,0)</f>
        <v>Labels</v>
      </c>
      <c r="M4060" s="7"/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9985</v>
      </c>
      <c r="S4060" s="2">
        <v>74</v>
      </c>
      <c r="T4060" s="9">
        <f t="shared" si="317"/>
        <v>10059</v>
      </c>
      <c r="U4060" s="9">
        <f t="shared" si="318"/>
        <v>979</v>
      </c>
      <c r="V4060" s="2" t="s">
        <v>34</v>
      </c>
      <c r="W4060" s="10">
        <f t="shared" si="319"/>
        <v>0.05</v>
      </c>
    </row>
    <row r="4061" spans="1:23" x14ac:dyDescent="0.25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VLOOKUP(F4061:F8866,'Customer Info'!A:B,2,0)</f>
        <v>Gary</v>
      </c>
      <c r="H4061" s="6" t="str">
        <f>VLOOKUP($F$10:$F$4815,'Customer Info'!$A$1:$C$501,3,0)</f>
        <v>Zandusky</v>
      </c>
      <c r="I4061" s="6" t="str">
        <f>VLOOKUP($F$10:$F$4815,'Customer Info'!$A$1:$E$501,5,0)</f>
        <v>Aligarh</v>
      </c>
      <c r="J4061" s="2" t="s">
        <v>197</v>
      </c>
      <c r="K4061" s="7" t="str">
        <f>VLOOKUP($J:$J,'Product Details'!$B:$C,2,0)</f>
        <v>Office_Supplies</v>
      </c>
      <c r="L4061" s="7" t="str">
        <f>VLOOKUP($J:$J,'Product Details'!$B:$D,3,0)</f>
        <v>Labels</v>
      </c>
      <c r="M4061" s="7"/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720</v>
      </c>
      <c r="S4061" s="2">
        <v>30</v>
      </c>
      <c r="T4061" s="9">
        <f t="shared" si="317"/>
        <v>750</v>
      </c>
      <c r="U4061" s="9">
        <f t="shared" si="318"/>
        <v>85</v>
      </c>
      <c r="V4061" s="2" t="s">
        <v>34</v>
      </c>
      <c r="W4061" s="10">
        <f t="shared" si="319"/>
        <v>0.02</v>
      </c>
    </row>
    <row r="4062" spans="1:23" x14ac:dyDescent="0.25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VLOOKUP(F4062:F8867,'Customer Info'!A:B,2,0)</f>
        <v>Victoria</v>
      </c>
      <c r="H4062" s="6" t="str">
        <f>VLOOKUP($F$10:$F$4815,'Customer Info'!$A$1:$C$501,3,0)</f>
        <v>Brennan</v>
      </c>
      <c r="I4062" s="6" t="str">
        <f>VLOOKUP($F$10:$F$4815,'Customer Info'!$A$1:$E$501,5,0)</f>
        <v>Canberra</v>
      </c>
      <c r="J4062" s="2" t="s">
        <v>57</v>
      </c>
      <c r="K4062" s="7" t="str">
        <f>VLOOKUP($J:$J,'Product Details'!$B:$C,2,0)</f>
        <v>Technology</v>
      </c>
      <c r="L4062" s="7" t="str">
        <f>VLOOKUP($J:$J,'Product Details'!$B:$D,3,0)</f>
        <v>Accessories</v>
      </c>
      <c r="M4062" s="7"/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4158</v>
      </c>
      <c r="S4062" s="2">
        <v>37</v>
      </c>
      <c r="T4062" s="9">
        <f t="shared" si="317"/>
        <v>4195</v>
      </c>
      <c r="U4062" s="9">
        <f t="shared" si="318"/>
        <v>193</v>
      </c>
      <c r="V4062" s="2" t="s">
        <v>34</v>
      </c>
      <c r="W4062" s="10">
        <f t="shared" si="319"/>
        <v>0.02</v>
      </c>
    </row>
    <row r="4063" spans="1:23" x14ac:dyDescent="0.25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VLOOKUP(F4063:F8868,'Customer Info'!A:B,2,0)</f>
        <v>Brad</v>
      </c>
      <c r="H4063" s="6" t="str">
        <f>VLOOKUP($F$10:$F$4815,'Customer Info'!$A$1:$C$501,3,0)</f>
        <v>Thomas</v>
      </c>
      <c r="I4063" s="6" t="str">
        <f>VLOOKUP($F$10:$F$4815,'Customer Info'!$A$1:$E$501,5,0)</f>
        <v>Udaipur</v>
      </c>
      <c r="J4063" s="2" t="s">
        <v>294</v>
      </c>
      <c r="K4063" s="7" t="str">
        <f>VLOOKUP($J:$J,'Product Details'!$B:$C,2,0)</f>
        <v>Furniture</v>
      </c>
      <c r="L4063" s="7" t="str">
        <f>VLOOKUP($J:$J,'Product Details'!$B:$D,3,0)</f>
        <v>Bookcases</v>
      </c>
      <c r="M4063" s="7"/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2083</v>
      </c>
      <c r="S4063" s="2">
        <v>66</v>
      </c>
      <c r="T4063" s="9">
        <f t="shared" si="317"/>
        <v>2149</v>
      </c>
      <c r="U4063" s="9">
        <f t="shared" si="318"/>
        <v>145</v>
      </c>
      <c r="V4063" s="2" t="s">
        <v>64</v>
      </c>
      <c r="W4063" s="10">
        <f t="shared" si="319"/>
        <v>0.02</v>
      </c>
    </row>
    <row r="4064" spans="1:23" x14ac:dyDescent="0.25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VLOOKUP(F4064:F8869,'Customer Info'!A:B,2,0)</f>
        <v>Susan</v>
      </c>
      <c r="H4064" s="6" t="str">
        <f>VLOOKUP($F$10:$F$4815,'Customer Info'!$A$1:$C$501,3,0)</f>
        <v>Pistek</v>
      </c>
      <c r="I4064" s="6" t="str">
        <f>VLOOKUP($F$10:$F$4815,'Customer Info'!$A$1:$E$501,5,0)</f>
        <v>Padang</v>
      </c>
      <c r="J4064" s="2" t="s">
        <v>669</v>
      </c>
      <c r="K4064" s="7" t="str">
        <f>VLOOKUP($J:$J,'Product Details'!$B:$C,2,0)</f>
        <v>Technology</v>
      </c>
      <c r="L4064" s="7" t="str">
        <f>VLOOKUP($J:$J,'Product Details'!$B:$D,3,0)</f>
        <v>Phones</v>
      </c>
      <c r="M4064" s="7"/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7896</v>
      </c>
      <c r="S4064" s="2">
        <v>52</v>
      </c>
      <c r="T4064" s="9">
        <f t="shared" si="317"/>
        <v>7948</v>
      </c>
      <c r="U4064" s="9">
        <f t="shared" si="318"/>
        <v>568</v>
      </c>
      <c r="V4064" s="2" t="s">
        <v>64</v>
      </c>
      <c r="W4064" s="10">
        <f t="shared" si="319"/>
        <v>0.05</v>
      </c>
    </row>
    <row r="4065" spans="1:23" x14ac:dyDescent="0.25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VLOOKUP(F4065:F8870,'Customer Info'!A:B,2,0)</f>
        <v>Jack</v>
      </c>
      <c r="H4065" s="6" t="str">
        <f>VLOOKUP($F$10:$F$4815,'Customer Info'!$A$1:$C$501,3,0)</f>
        <v>Garza</v>
      </c>
      <c r="I4065" s="6" t="str">
        <f>VLOOKUP($F$10:$F$4815,'Customer Info'!$A$1:$E$501,5,0)</f>
        <v>Oldenburg</v>
      </c>
      <c r="J4065" s="2" t="s">
        <v>294</v>
      </c>
      <c r="K4065" s="7" t="str">
        <f>VLOOKUP($J:$J,'Product Details'!$B:$C,2,0)</f>
        <v>Furniture</v>
      </c>
      <c r="L4065" s="7" t="str">
        <f>VLOOKUP($J:$J,'Product Details'!$B:$D,3,0)</f>
        <v>Bookcases</v>
      </c>
      <c r="M4065" s="7"/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856</v>
      </c>
      <c r="S4065" s="2">
        <v>51</v>
      </c>
      <c r="T4065" s="9">
        <f t="shared" si="317"/>
        <v>907</v>
      </c>
      <c r="U4065" s="9">
        <f t="shared" si="318"/>
        <v>107</v>
      </c>
      <c r="V4065" s="2" t="s">
        <v>34</v>
      </c>
      <c r="W4065" s="10">
        <f t="shared" si="319"/>
        <v>0.02</v>
      </c>
    </row>
    <row r="4066" spans="1:23" x14ac:dyDescent="0.25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VLOOKUP(F4066:F8871,'Customer Info'!A:B,2,0)</f>
        <v>Steven</v>
      </c>
      <c r="H4066" s="6" t="str">
        <f>VLOOKUP($F$10:$F$4815,'Customer Info'!$A$1:$C$501,3,0)</f>
        <v>Cartwright</v>
      </c>
      <c r="I4066" s="6" t="str">
        <f>VLOOKUP($F$10:$F$4815,'Customer Info'!$A$1:$E$501,5,0)</f>
        <v>Newcastle</v>
      </c>
      <c r="J4066" s="2" t="s">
        <v>962</v>
      </c>
      <c r="K4066" s="7" t="str">
        <f>VLOOKUP($J:$J,'Product Details'!$B:$C,2,0)</f>
        <v>Furniture</v>
      </c>
      <c r="L4066" s="7" t="str">
        <f>VLOOKUP($J:$J,'Product Details'!$B:$D,3,0)</f>
        <v>Bookcases</v>
      </c>
      <c r="M4066" s="7"/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252</v>
      </c>
      <c r="S4066" s="2">
        <v>10</v>
      </c>
      <c r="T4066" s="9">
        <f t="shared" si="317"/>
        <v>262</v>
      </c>
      <c r="U4066" s="9">
        <f t="shared" si="318"/>
        <v>26</v>
      </c>
      <c r="V4066" s="2" t="s">
        <v>64</v>
      </c>
      <c r="W4066" s="10">
        <f t="shared" si="319"/>
        <v>0.02</v>
      </c>
    </row>
    <row r="4067" spans="1:23" x14ac:dyDescent="0.25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VLOOKUP(F4067:F8872,'Customer Info'!A:B,2,0)</f>
        <v>Joy</v>
      </c>
      <c r="H4067" s="6" t="str">
        <f>VLOOKUP($F$10:$F$4815,'Customer Info'!$A$1:$C$501,3,0)</f>
        <v>Bell</v>
      </c>
      <c r="I4067" s="6" t="str">
        <f>VLOOKUP($F$10:$F$4815,'Customer Info'!$A$1:$E$501,5,0)</f>
        <v>Tongchuan</v>
      </c>
      <c r="J4067" s="2" t="s">
        <v>836</v>
      </c>
      <c r="K4067" s="7" t="str">
        <f>VLOOKUP($J:$J,'Product Details'!$B:$C,2,0)</f>
        <v>Technology</v>
      </c>
      <c r="L4067" s="7" t="str">
        <f>VLOOKUP($J:$J,'Product Details'!$B:$D,3,0)</f>
        <v>Copiers</v>
      </c>
      <c r="M4067" s="7"/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858</v>
      </c>
      <c r="S4067" s="2">
        <v>30</v>
      </c>
      <c r="T4067" s="9">
        <f t="shared" si="317"/>
        <v>888</v>
      </c>
      <c r="U4067" s="9">
        <f t="shared" si="318"/>
        <v>66</v>
      </c>
      <c r="V4067" s="2" t="s">
        <v>34</v>
      </c>
      <c r="W4067" s="10">
        <f t="shared" si="319"/>
        <v>0.02</v>
      </c>
    </row>
    <row r="4068" spans="1:23" x14ac:dyDescent="0.25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VLOOKUP(F4068:F8873,'Customer Info'!A:B,2,0)</f>
        <v>Cari</v>
      </c>
      <c r="H4068" s="6" t="str">
        <f>VLOOKUP($F$10:$F$4815,'Customer Info'!$A$1:$C$501,3,0)</f>
        <v>Schnelling</v>
      </c>
      <c r="I4068" s="6" t="str">
        <f>VLOOKUP($F$10:$F$4815,'Customer Info'!$A$1:$E$501,5,0)</f>
        <v>Agra</v>
      </c>
      <c r="J4068" s="2" t="s">
        <v>392</v>
      </c>
      <c r="K4068" s="7" t="str">
        <f>VLOOKUP($J:$J,'Product Details'!$B:$C,2,0)</f>
        <v>Office_Supplies</v>
      </c>
      <c r="L4068" s="7" t="str">
        <f>VLOOKUP($J:$J,'Product Details'!$B:$D,3,0)</f>
        <v>Binders</v>
      </c>
      <c r="M4068" s="7"/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180</v>
      </c>
      <c r="S4068" s="2">
        <v>10</v>
      </c>
      <c r="T4068" s="9">
        <f t="shared" si="317"/>
        <v>190</v>
      </c>
      <c r="U4068" s="9">
        <f t="shared" si="318"/>
        <v>22</v>
      </c>
      <c r="V4068" s="2" t="s">
        <v>64</v>
      </c>
      <c r="W4068" s="10">
        <f t="shared" si="319"/>
        <v>0.02</v>
      </c>
    </row>
    <row r="4069" spans="1:23" x14ac:dyDescent="0.25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VLOOKUP(F4069:F8874,'Customer Info'!A:B,2,0)</f>
        <v>Craig</v>
      </c>
      <c r="H4069" s="6" t="str">
        <f>VLOOKUP($F$10:$F$4815,'Customer Info'!$A$1:$C$501,3,0)</f>
        <v>Carroll</v>
      </c>
      <c r="I4069" s="6" t="str">
        <f>VLOOKUP($F$10:$F$4815,'Customer Info'!$A$1:$E$501,5,0)</f>
        <v>Suzhou</v>
      </c>
      <c r="J4069" s="2" t="s">
        <v>752</v>
      </c>
      <c r="K4069" s="7" t="str">
        <f>VLOOKUP($J:$J,'Product Details'!$B:$C,2,0)</f>
        <v>Office_Supplies</v>
      </c>
      <c r="L4069" s="7" t="str">
        <f>VLOOKUP($J:$J,'Product Details'!$B:$D,3,0)</f>
        <v>Envelopes</v>
      </c>
      <c r="M4069" s="7"/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5577</v>
      </c>
      <c r="S4069" s="2">
        <v>96</v>
      </c>
      <c r="T4069" s="9">
        <f t="shared" si="317"/>
        <v>5673</v>
      </c>
      <c r="U4069" s="9">
        <f t="shared" si="318"/>
        <v>408</v>
      </c>
      <c r="V4069" s="2" t="s">
        <v>72</v>
      </c>
      <c r="W4069" s="10">
        <f t="shared" si="319"/>
        <v>0.05</v>
      </c>
    </row>
    <row r="4070" spans="1:23" x14ac:dyDescent="0.25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VLOOKUP(F4070:F8875,'Customer Info'!A:B,2,0)</f>
        <v>Toby</v>
      </c>
      <c r="H4070" s="6" t="str">
        <f>VLOOKUP($F$10:$F$4815,'Customer Info'!$A$1:$C$501,3,0)</f>
        <v>Carlisle</v>
      </c>
      <c r="I4070" s="6" t="str">
        <f>VLOOKUP($F$10:$F$4815,'Customer Info'!$A$1:$E$501,5,0)</f>
        <v>Depok</v>
      </c>
      <c r="J4070" s="2" t="s">
        <v>425</v>
      </c>
      <c r="K4070" s="7" t="str">
        <f>VLOOKUP($J:$J,'Product Details'!$B:$C,2,0)</f>
        <v>Office_Supplies</v>
      </c>
      <c r="L4070" s="7" t="str">
        <f>VLOOKUP($J:$J,'Product Details'!$B:$D,3,0)</f>
        <v>Supplies</v>
      </c>
      <c r="M4070" s="7"/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3434</v>
      </c>
      <c r="S4070" s="2">
        <v>98</v>
      </c>
      <c r="T4070" s="9">
        <f t="shared" si="317"/>
        <v>3532</v>
      </c>
      <c r="U4070" s="9">
        <f t="shared" si="318"/>
        <v>228</v>
      </c>
      <c r="V4070" s="2" t="s">
        <v>34</v>
      </c>
      <c r="W4070" s="10">
        <f t="shared" si="319"/>
        <v>0.02</v>
      </c>
    </row>
    <row r="4071" spans="1:23" x14ac:dyDescent="0.25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VLOOKUP(F4071:F8876,'Customer Info'!A:B,2,0)</f>
        <v>Dennis</v>
      </c>
      <c r="H4071" s="6" t="str">
        <f>VLOOKUP($F$10:$F$4815,'Customer Info'!$A$1:$C$501,3,0)</f>
        <v>Pardue</v>
      </c>
      <c r="I4071" s="6" t="str">
        <f>VLOOKUP($F$10:$F$4815,'Customer Info'!$A$1:$E$501,5,0)</f>
        <v>Townsville</v>
      </c>
      <c r="J4071" s="2" t="s">
        <v>323</v>
      </c>
      <c r="K4071" s="7" t="str">
        <f>VLOOKUP($J:$J,'Product Details'!$B:$C,2,0)</f>
        <v>Technology</v>
      </c>
      <c r="L4071" s="7" t="str">
        <f>VLOOKUP($J:$J,'Product Details'!$B:$D,3,0)</f>
        <v>Accessories</v>
      </c>
      <c r="M4071" s="7"/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136</v>
      </c>
      <c r="S4071" s="2">
        <v>10</v>
      </c>
      <c r="T4071" s="9">
        <f t="shared" si="317"/>
        <v>146</v>
      </c>
      <c r="U4071" s="9">
        <f t="shared" si="318"/>
        <v>20</v>
      </c>
      <c r="V4071" s="2" t="s">
        <v>31</v>
      </c>
      <c r="W4071" s="10">
        <f t="shared" si="319"/>
        <v>0.02</v>
      </c>
    </row>
    <row r="4072" spans="1:23" x14ac:dyDescent="0.25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VLOOKUP(F4072:F8877,'Customer Info'!A:B,2,0)</f>
        <v>Mick</v>
      </c>
      <c r="H4072" s="6" t="str">
        <f>VLOOKUP($F$10:$F$4815,'Customer Info'!$A$1:$C$501,3,0)</f>
        <v>Crebagga</v>
      </c>
      <c r="I4072" s="6" t="str">
        <f>VLOOKUP($F$10:$F$4815,'Customer Info'!$A$1:$E$501,5,0)</f>
        <v>Banjarmasin</v>
      </c>
      <c r="J4072" s="2" t="s">
        <v>274</v>
      </c>
      <c r="K4072" s="7" t="str">
        <f>VLOOKUP($J:$J,'Product Details'!$B:$C,2,0)</f>
        <v>Furniture</v>
      </c>
      <c r="L4072" s="7" t="str">
        <f>VLOOKUP($J:$J,'Product Details'!$B:$D,3,0)</f>
        <v>Tables</v>
      </c>
      <c r="M4072" s="7"/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41868</v>
      </c>
      <c r="S4072" s="2">
        <v>65</v>
      </c>
      <c r="T4072" s="9">
        <f t="shared" si="317"/>
        <v>41933</v>
      </c>
      <c r="U4072" s="9">
        <f t="shared" si="318"/>
        <v>4611</v>
      </c>
      <c r="V4072" s="2" t="s">
        <v>34</v>
      </c>
      <c r="W4072" s="10">
        <f t="shared" si="319"/>
        <v>7.0000000000000007E-2</v>
      </c>
    </row>
    <row r="4073" spans="1:23" x14ac:dyDescent="0.25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VLOOKUP(F4073:F8878,'Customer Info'!A:B,2,0)</f>
        <v>Michelle</v>
      </c>
      <c r="H4073" s="6" t="str">
        <f>VLOOKUP($F$10:$F$4815,'Customer Info'!$A$1:$C$501,3,0)</f>
        <v>Arnett</v>
      </c>
      <c r="I4073" s="6" t="str">
        <f>VLOOKUP($F$10:$F$4815,'Customer Info'!$A$1:$E$501,5,0)</f>
        <v>Palembang</v>
      </c>
      <c r="J4073" s="2" t="s">
        <v>205</v>
      </c>
      <c r="K4073" s="7" t="str">
        <f>VLOOKUP($J:$J,'Product Details'!$B:$C,2,0)</f>
        <v>Office_Supplies</v>
      </c>
      <c r="L4073" s="7" t="str">
        <f>VLOOKUP($J:$J,'Product Details'!$B:$D,3,0)</f>
        <v>Labels</v>
      </c>
      <c r="M4073" s="7"/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752</v>
      </c>
      <c r="S4073" s="2">
        <v>30</v>
      </c>
      <c r="T4073" s="9">
        <f t="shared" si="317"/>
        <v>782</v>
      </c>
      <c r="U4073" s="9">
        <f t="shared" si="318"/>
        <v>90</v>
      </c>
      <c r="V4073" s="2" t="s">
        <v>34</v>
      </c>
      <c r="W4073" s="10">
        <f t="shared" si="319"/>
        <v>0.02</v>
      </c>
    </row>
    <row r="4074" spans="1:23" x14ac:dyDescent="0.25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VLOOKUP(F4074:F8879,'Customer Info'!A:B,2,0)</f>
        <v>Dave</v>
      </c>
      <c r="H4074" s="6" t="str">
        <f>VLOOKUP($F$10:$F$4815,'Customer Info'!$A$1:$C$501,3,0)</f>
        <v>Poirier</v>
      </c>
      <c r="I4074" s="6" t="str">
        <f>VLOOKUP($F$10:$F$4815,'Customer Info'!$A$1:$E$501,5,0)</f>
        <v>Changchun</v>
      </c>
      <c r="J4074" s="2" t="s">
        <v>235</v>
      </c>
      <c r="K4074" s="7" t="str">
        <f>VLOOKUP($J:$J,'Product Details'!$B:$C,2,0)</f>
        <v>Furniture</v>
      </c>
      <c r="L4074" s="7" t="str">
        <f>VLOOKUP($J:$J,'Product Details'!$B:$D,3,0)</f>
        <v>Chairs</v>
      </c>
      <c r="M4074" s="7"/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12704</v>
      </c>
      <c r="S4074" s="2">
        <v>39</v>
      </c>
      <c r="T4074" s="9">
        <f t="shared" si="317"/>
        <v>12743</v>
      </c>
      <c r="U4074" s="9">
        <f t="shared" si="318"/>
        <v>279</v>
      </c>
      <c r="V4074" s="2" t="s">
        <v>34</v>
      </c>
      <c r="W4074" s="10">
        <f t="shared" si="319"/>
        <v>0.05</v>
      </c>
    </row>
    <row r="4075" spans="1:23" x14ac:dyDescent="0.25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VLOOKUP(F4075:F8880,'Customer Info'!A:B,2,0)</f>
        <v>Erin</v>
      </c>
      <c r="H4075" s="6" t="str">
        <f>VLOOKUP($F$10:$F$4815,'Customer Info'!$A$1:$C$501,3,0)</f>
        <v>Smith</v>
      </c>
      <c r="I4075" s="6" t="str">
        <f>VLOOKUP($F$10:$F$4815,'Customer Info'!$A$1:$E$501,5,0)</f>
        <v>Bremen</v>
      </c>
      <c r="J4075" s="2" t="s">
        <v>184</v>
      </c>
      <c r="K4075" s="7" t="str">
        <f>VLOOKUP($J:$J,'Product Details'!$B:$C,2,0)</f>
        <v>Furniture</v>
      </c>
      <c r="L4075" s="7" t="str">
        <f>VLOOKUP($J:$J,'Product Details'!$B:$D,3,0)</f>
        <v>Tables</v>
      </c>
      <c r="M4075" s="7"/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270</v>
      </c>
      <c r="S4075" s="2">
        <v>30</v>
      </c>
      <c r="T4075" s="9">
        <f t="shared" si="317"/>
        <v>300</v>
      </c>
      <c r="U4075" s="9">
        <f t="shared" si="318"/>
        <v>48</v>
      </c>
      <c r="V4075" s="2" t="s">
        <v>34</v>
      </c>
      <c r="W4075" s="10">
        <f t="shared" si="319"/>
        <v>0.02</v>
      </c>
    </row>
    <row r="4076" spans="1:23" x14ac:dyDescent="0.25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VLOOKUP(F4076:F8881,'Customer Info'!A:B,2,0)</f>
        <v>Nicole</v>
      </c>
      <c r="H4076" s="6" t="str">
        <f>VLOOKUP($F$10:$F$4815,'Customer Info'!$A$1:$C$501,3,0)</f>
        <v>Fjeld</v>
      </c>
      <c r="I4076" s="6" t="str">
        <f>VLOOKUP($F$10:$F$4815,'Customer Info'!$A$1:$E$501,5,0)</f>
        <v>Berlin</v>
      </c>
      <c r="J4076" s="2" t="s">
        <v>425</v>
      </c>
      <c r="K4076" s="7" t="str">
        <f>VLOOKUP($J:$J,'Product Details'!$B:$C,2,0)</f>
        <v>Office_Supplies</v>
      </c>
      <c r="L4076" s="7" t="str">
        <f>VLOOKUP($J:$J,'Product Details'!$B:$D,3,0)</f>
        <v>Supplies</v>
      </c>
      <c r="M4076" s="7"/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2515</v>
      </c>
      <c r="S4076" s="2">
        <v>78</v>
      </c>
      <c r="T4076" s="9">
        <f t="shared" si="317"/>
        <v>2593</v>
      </c>
      <c r="U4076" s="9">
        <f t="shared" si="318"/>
        <v>196</v>
      </c>
      <c r="V4076" s="2" t="s">
        <v>64</v>
      </c>
      <c r="W4076" s="10">
        <f t="shared" si="319"/>
        <v>0.02</v>
      </c>
    </row>
    <row r="4077" spans="1:23" x14ac:dyDescent="0.25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VLOOKUP(F4077:F8882,'Customer Info'!A:B,2,0)</f>
        <v>Brooke</v>
      </c>
      <c r="H4077" s="6" t="str">
        <f>VLOOKUP($F$10:$F$4815,'Customer Info'!$A$1:$C$501,3,0)</f>
        <v>Gillingham</v>
      </c>
      <c r="I4077" s="6" t="str">
        <f>VLOOKUP($F$10:$F$4815,'Customer Info'!$A$1:$E$501,5,0)</f>
        <v>Sunbury</v>
      </c>
      <c r="J4077" s="2" t="s">
        <v>444</v>
      </c>
      <c r="K4077" s="7" t="str">
        <f>VLOOKUP($J:$J,'Product Details'!$B:$C,2,0)</f>
        <v>Office_Supplies</v>
      </c>
      <c r="L4077" s="7" t="str">
        <f>VLOOKUP($J:$J,'Product Details'!$B:$D,3,0)</f>
        <v>Envelopes</v>
      </c>
      <c r="M4077" s="7"/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3054</v>
      </c>
      <c r="S4077" s="2">
        <v>61</v>
      </c>
      <c r="T4077" s="9">
        <f t="shared" si="317"/>
        <v>3115</v>
      </c>
      <c r="U4077" s="9">
        <f t="shared" si="318"/>
        <v>394</v>
      </c>
      <c r="V4077" s="2" t="s">
        <v>64</v>
      </c>
      <c r="W4077" s="10">
        <f t="shared" si="319"/>
        <v>0.02</v>
      </c>
    </row>
    <row r="4078" spans="1:23" x14ac:dyDescent="0.25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VLOOKUP(F4078:F8883,'Customer Info'!A:B,2,0)</f>
        <v>Alex</v>
      </c>
      <c r="H4078" s="6" t="str">
        <f>VLOOKUP($F$10:$F$4815,'Customer Info'!$A$1:$C$501,3,0)</f>
        <v>Grayson</v>
      </c>
      <c r="I4078" s="6" t="str">
        <f>VLOOKUP($F$10:$F$4815,'Customer Info'!$A$1:$E$501,5,0)</f>
        <v>Anyang</v>
      </c>
      <c r="J4078" s="2" t="s">
        <v>504</v>
      </c>
      <c r="K4078" s="7" t="str">
        <f>VLOOKUP($J:$J,'Product Details'!$B:$C,2,0)</f>
        <v>Technology</v>
      </c>
      <c r="L4078" s="7" t="str">
        <f>VLOOKUP($J:$J,'Product Details'!$B:$D,3,0)</f>
        <v>Machines</v>
      </c>
      <c r="M4078" s="7"/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5635</v>
      </c>
      <c r="S4078" s="2">
        <v>73</v>
      </c>
      <c r="T4078" s="9">
        <f t="shared" si="317"/>
        <v>5708</v>
      </c>
      <c r="U4078" s="9">
        <f t="shared" si="318"/>
        <v>486</v>
      </c>
      <c r="V4078" s="2" t="s">
        <v>34</v>
      </c>
      <c r="W4078" s="10">
        <f t="shared" si="319"/>
        <v>0.05</v>
      </c>
    </row>
    <row r="4079" spans="1:23" x14ac:dyDescent="0.25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VLOOKUP(F4079:F8884,'Customer Info'!A:B,2,0)</f>
        <v>Max</v>
      </c>
      <c r="H4079" s="6" t="str">
        <f>VLOOKUP($F$10:$F$4815,'Customer Info'!$A$1:$C$501,3,0)</f>
        <v>Ludwig</v>
      </c>
      <c r="I4079" s="6" t="str">
        <f>VLOOKUP($F$10:$F$4815,'Customer Info'!$A$1:$E$501,5,0)</f>
        <v>Cirebon</v>
      </c>
      <c r="J4079" s="2" t="s">
        <v>281</v>
      </c>
      <c r="K4079" s="7" t="str">
        <f>VLOOKUP($J:$J,'Product Details'!$B:$C,2,0)</f>
        <v>Furniture</v>
      </c>
      <c r="L4079" s="7" t="str">
        <f>VLOOKUP($J:$J,'Product Details'!$B:$D,3,0)</f>
        <v>Chairs</v>
      </c>
      <c r="M4079" s="7"/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40110</v>
      </c>
      <c r="S4079" s="2">
        <v>61</v>
      </c>
      <c r="T4079" s="9">
        <f t="shared" si="317"/>
        <v>40171</v>
      </c>
      <c r="U4079" s="9">
        <f t="shared" si="318"/>
        <v>831</v>
      </c>
      <c r="V4079" s="2" t="s">
        <v>34</v>
      </c>
      <c r="W4079" s="10">
        <f t="shared" si="319"/>
        <v>7.0000000000000007E-2</v>
      </c>
    </row>
    <row r="4080" spans="1:23" x14ac:dyDescent="0.25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VLOOKUP(F4080:F8885,'Customer Info'!A:B,2,0)</f>
        <v>Lindsay</v>
      </c>
      <c r="H4080" s="6" t="str">
        <f>VLOOKUP($F$10:$F$4815,'Customer Info'!$A$1:$C$501,3,0)</f>
        <v>Castell</v>
      </c>
      <c r="I4080" s="6" t="str">
        <f>VLOOKUP($F$10:$F$4815,'Customer Info'!$A$1:$E$501,5,0)</f>
        <v>Depok</v>
      </c>
      <c r="J4080" s="2" t="s">
        <v>1001</v>
      </c>
      <c r="K4080" s="7" t="str">
        <f>VLOOKUP($J:$J,'Product Details'!$B:$C,2,0)</f>
        <v>Office_Supplies</v>
      </c>
      <c r="L4080" s="7" t="str">
        <f>VLOOKUP($J:$J,'Product Details'!$B:$D,3,0)</f>
        <v>Art</v>
      </c>
      <c r="M4080" s="7"/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2684</v>
      </c>
      <c r="S4080" s="2">
        <v>79</v>
      </c>
      <c r="T4080" s="9">
        <f t="shared" si="317"/>
        <v>2763</v>
      </c>
      <c r="U4080" s="9">
        <f t="shared" si="318"/>
        <v>255</v>
      </c>
      <c r="V4080" s="2" t="s">
        <v>72</v>
      </c>
      <c r="W4080" s="10">
        <f t="shared" si="319"/>
        <v>0.02</v>
      </c>
    </row>
    <row r="4081" spans="1:23" x14ac:dyDescent="0.25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VLOOKUP(F4081:F8886,'Customer Info'!A:B,2,0)</f>
        <v>Brian</v>
      </c>
      <c r="H4081" s="6" t="str">
        <f>VLOOKUP($F$10:$F$4815,'Customer Info'!$A$1:$C$501,3,0)</f>
        <v>Dahlen</v>
      </c>
      <c r="I4081" s="6" t="str">
        <f>VLOOKUP($F$10:$F$4815,'Customer Info'!$A$1:$E$501,5,0)</f>
        <v>Shantou</v>
      </c>
      <c r="J4081" s="2" t="s">
        <v>67</v>
      </c>
      <c r="K4081" s="7" t="str">
        <f>VLOOKUP($J:$J,'Product Details'!$B:$C,2,0)</f>
        <v>Furniture</v>
      </c>
      <c r="L4081" s="7" t="str">
        <f>VLOOKUP($J:$J,'Product Details'!$B:$D,3,0)</f>
        <v>Bookcases</v>
      </c>
      <c r="M4081" s="7"/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305</v>
      </c>
      <c r="S4081" s="2">
        <v>10</v>
      </c>
      <c r="T4081" s="9">
        <f t="shared" si="317"/>
        <v>315</v>
      </c>
      <c r="U4081" s="9">
        <f t="shared" si="318"/>
        <v>30</v>
      </c>
      <c r="V4081" s="2" t="s">
        <v>64</v>
      </c>
      <c r="W4081" s="10">
        <f t="shared" si="319"/>
        <v>0.02</v>
      </c>
    </row>
    <row r="4082" spans="1:23" x14ac:dyDescent="0.25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VLOOKUP(F4082:F8887,'Customer Info'!A:B,2,0)</f>
        <v>John</v>
      </c>
      <c r="H4082" s="6" t="str">
        <f>VLOOKUP($F$10:$F$4815,'Customer Info'!$A$1:$C$501,3,0)</f>
        <v>Lucas</v>
      </c>
      <c r="I4082" s="6" t="str">
        <f>VLOOKUP($F$10:$F$4815,'Customer Info'!$A$1:$E$501,5,0)</f>
        <v>Beijing</v>
      </c>
      <c r="J4082" s="2" t="s">
        <v>836</v>
      </c>
      <c r="K4082" s="7" t="str">
        <f>VLOOKUP($J:$J,'Product Details'!$B:$C,2,0)</f>
        <v>Technology</v>
      </c>
      <c r="L4082" s="7" t="str">
        <f>VLOOKUP($J:$J,'Product Details'!$B:$D,3,0)</f>
        <v>Copiers</v>
      </c>
      <c r="M4082" s="7"/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7880</v>
      </c>
      <c r="S4082" s="2">
        <v>84</v>
      </c>
      <c r="T4082" s="9">
        <f t="shared" si="317"/>
        <v>7964</v>
      </c>
      <c r="U4082" s="9">
        <f t="shared" si="318"/>
        <v>309</v>
      </c>
      <c r="V4082" s="2" t="s">
        <v>64</v>
      </c>
      <c r="W4082" s="10">
        <f t="shared" si="319"/>
        <v>0.05</v>
      </c>
    </row>
    <row r="4083" spans="1:23" x14ac:dyDescent="0.25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VLOOKUP(F4083:F8888,'Customer Info'!A:B,2,0)</f>
        <v>Jas</v>
      </c>
      <c r="H4083" s="6" t="str">
        <f>VLOOKUP($F$10:$F$4815,'Customer Info'!$A$1:$C$501,3,0)</f>
        <v>O'Carroll</v>
      </c>
      <c r="I4083" s="6" t="str">
        <f>VLOOKUP($F$10:$F$4815,'Customer Info'!$A$1:$E$501,5,0)</f>
        <v>Essen</v>
      </c>
      <c r="J4083" s="2" t="s">
        <v>323</v>
      </c>
      <c r="K4083" s="7" t="str">
        <f>VLOOKUP($J:$J,'Product Details'!$B:$C,2,0)</f>
        <v>Technology</v>
      </c>
      <c r="L4083" s="7" t="str">
        <f>VLOOKUP($J:$J,'Product Details'!$B:$D,3,0)</f>
        <v>Accessories</v>
      </c>
      <c r="M4083" s="7"/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6404</v>
      </c>
      <c r="S4083" s="2">
        <v>55</v>
      </c>
      <c r="T4083" s="9">
        <f t="shared" si="317"/>
        <v>6459</v>
      </c>
      <c r="U4083" s="9">
        <f t="shared" si="318"/>
        <v>419</v>
      </c>
      <c r="V4083" s="2" t="s">
        <v>34</v>
      </c>
      <c r="W4083" s="10">
        <f t="shared" si="319"/>
        <v>0.05</v>
      </c>
    </row>
    <row r="4084" spans="1:23" x14ac:dyDescent="0.25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VLOOKUP(F4084:F8889,'Customer Info'!A:B,2,0)</f>
        <v>Ben</v>
      </c>
      <c r="H4084" s="6" t="str">
        <f>VLOOKUP($F$10:$F$4815,'Customer Info'!$A$1:$C$501,3,0)</f>
        <v>Peterman</v>
      </c>
      <c r="I4084" s="6" t="str">
        <f>VLOOKUP($F$10:$F$4815,'Customer Info'!$A$1:$E$501,5,0)</f>
        <v>Bielefeld</v>
      </c>
      <c r="J4084" s="2" t="s">
        <v>669</v>
      </c>
      <c r="K4084" s="7" t="str">
        <f>VLOOKUP($J:$J,'Product Details'!$B:$C,2,0)</f>
        <v>Technology</v>
      </c>
      <c r="L4084" s="7" t="str">
        <f>VLOOKUP($J:$J,'Product Details'!$B:$D,3,0)</f>
        <v>Phones</v>
      </c>
      <c r="M4084" s="7"/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49686</v>
      </c>
      <c r="S4084" s="2">
        <v>87</v>
      </c>
      <c r="T4084" s="9">
        <f t="shared" si="317"/>
        <v>49773</v>
      </c>
      <c r="U4084" s="9">
        <f t="shared" si="318"/>
        <v>3735</v>
      </c>
      <c r="V4084" s="2" t="s">
        <v>34</v>
      </c>
      <c r="W4084" s="10">
        <f t="shared" si="319"/>
        <v>7.0000000000000007E-2</v>
      </c>
    </row>
    <row r="4085" spans="1:23" x14ac:dyDescent="0.25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VLOOKUP(F4085:F8890,'Customer Info'!A:B,2,0)</f>
        <v>Shahid</v>
      </c>
      <c r="H4085" s="6" t="str">
        <f>VLOOKUP($F$10:$F$4815,'Customer Info'!$A$1:$C$501,3,0)</f>
        <v>Collister</v>
      </c>
      <c r="I4085" s="6" t="str">
        <f>VLOOKUP($F$10:$F$4815,'Customer Info'!$A$1:$E$501,5,0)</f>
        <v>Leipzig</v>
      </c>
      <c r="J4085" s="2" t="s">
        <v>332</v>
      </c>
      <c r="K4085" s="7" t="str">
        <f>VLOOKUP($J:$J,'Product Details'!$B:$C,2,0)</f>
        <v>Technology</v>
      </c>
      <c r="L4085" s="7" t="str">
        <f>VLOOKUP($J:$J,'Product Details'!$B:$D,3,0)</f>
        <v>Phones</v>
      </c>
      <c r="M4085" s="7"/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272</v>
      </c>
      <c r="S4085" s="2">
        <v>30</v>
      </c>
      <c r="T4085" s="9">
        <f t="shared" si="317"/>
        <v>302</v>
      </c>
      <c r="U4085" s="9">
        <f t="shared" si="318"/>
        <v>42</v>
      </c>
      <c r="V4085" s="2" t="s">
        <v>34</v>
      </c>
      <c r="W4085" s="10">
        <f t="shared" si="319"/>
        <v>0.02</v>
      </c>
    </row>
    <row r="4086" spans="1:23" x14ac:dyDescent="0.25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VLOOKUP(F4086:F8891,'Customer Info'!A:B,2,0)</f>
        <v>Nancy</v>
      </c>
      <c r="H4086" s="6" t="str">
        <f>VLOOKUP($F$10:$F$4815,'Customer Info'!$A$1:$C$501,3,0)</f>
        <v>Lomonaco</v>
      </c>
      <c r="I4086" s="6" t="str">
        <f>VLOOKUP($F$10:$F$4815,'Customer Info'!$A$1:$E$501,5,0)</f>
        <v>Tengzhou</v>
      </c>
      <c r="J4086" s="2" t="s">
        <v>33</v>
      </c>
      <c r="K4086" s="7" t="str">
        <f>VLOOKUP($J:$J,'Product Details'!$B:$C,2,0)</f>
        <v>Technology</v>
      </c>
      <c r="L4086" s="7" t="str">
        <f>VLOOKUP($J:$J,'Product Details'!$B:$D,3,0)</f>
        <v>Machines</v>
      </c>
      <c r="M4086" s="7"/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6012</v>
      </c>
      <c r="S4086" s="2">
        <v>58</v>
      </c>
      <c r="T4086" s="9">
        <f t="shared" si="317"/>
        <v>6070</v>
      </c>
      <c r="U4086" s="9">
        <f t="shared" si="318"/>
        <v>393</v>
      </c>
      <c r="V4086" s="2" t="s">
        <v>64</v>
      </c>
      <c r="W4086" s="10">
        <f t="shared" si="319"/>
        <v>0.05</v>
      </c>
    </row>
    <row r="4087" spans="1:23" x14ac:dyDescent="0.25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VLOOKUP(F4087:F8892,'Customer Info'!A:B,2,0)</f>
        <v>Anthony</v>
      </c>
      <c r="H4087" s="6" t="str">
        <f>VLOOKUP($F$10:$F$4815,'Customer Info'!$A$1:$C$501,3,0)</f>
        <v>O'Donnell</v>
      </c>
      <c r="I4087" s="6" t="str">
        <f>VLOOKUP($F$10:$F$4815,'Customer Info'!$A$1:$E$501,5,0)</f>
        <v>Berlin</v>
      </c>
      <c r="J4087" s="2" t="s">
        <v>314</v>
      </c>
      <c r="K4087" s="7" t="str">
        <f>VLOOKUP($J:$J,'Product Details'!$B:$C,2,0)</f>
        <v>Technology</v>
      </c>
      <c r="L4087" s="7" t="str">
        <f>VLOOKUP($J:$J,'Product Details'!$B:$D,3,0)</f>
        <v>Copiers</v>
      </c>
      <c r="M4087" s="7"/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106050</v>
      </c>
      <c r="S4087" s="2">
        <v>44</v>
      </c>
      <c r="T4087" s="9">
        <f t="shared" si="317"/>
        <v>106094</v>
      </c>
      <c r="U4087" s="9">
        <f t="shared" si="318"/>
        <v>6983</v>
      </c>
      <c r="V4087" s="2" t="s">
        <v>64</v>
      </c>
      <c r="W4087" s="10">
        <f t="shared" si="319"/>
        <v>0.12</v>
      </c>
    </row>
    <row r="4088" spans="1:23" x14ac:dyDescent="0.25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VLOOKUP(F4088:F8893,'Customer Info'!A:B,2,0)</f>
        <v>Jim</v>
      </c>
      <c r="H4088" s="6" t="str">
        <f>VLOOKUP($F$10:$F$4815,'Customer Info'!$A$1:$C$501,3,0)</f>
        <v>Epp</v>
      </c>
      <c r="I4088" s="6" t="str">
        <f>VLOOKUP($F$10:$F$4815,'Customer Info'!$A$1:$E$501,5,0)</f>
        <v>Qingdao</v>
      </c>
      <c r="J4088" s="2" t="s">
        <v>60</v>
      </c>
      <c r="K4088" s="7" t="str">
        <f>VLOOKUP($J:$J,'Product Details'!$B:$C,2,0)</f>
        <v>Technology</v>
      </c>
      <c r="L4088" s="7" t="str">
        <f>VLOOKUP($J:$J,'Product Details'!$B:$D,3,0)</f>
        <v>Accessories</v>
      </c>
      <c r="M4088" s="7"/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4590</v>
      </c>
      <c r="S4088" s="2">
        <v>37</v>
      </c>
      <c r="T4088" s="9">
        <f t="shared" si="317"/>
        <v>4627</v>
      </c>
      <c r="U4088" s="9">
        <f t="shared" si="318"/>
        <v>421</v>
      </c>
      <c r="V4088" s="2" t="s">
        <v>64</v>
      </c>
      <c r="W4088" s="10">
        <f t="shared" si="319"/>
        <v>0.02</v>
      </c>
    </row>
    <row r="4089" spans="1:23" x14ac:dyDescent="0.25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VLOOKUP(F4089:F8894,'Customer Info'!A:B,2,0)</f>
        <v>Alex</v>
      </c>
      <c r="H4089" s="6" t="str">
        <f>VLOOKUP($F$10:$F$4815,'Customer Info'!$A$1:$C$501,3,0)</f>
        <v>Avila</v>
      </c>
      <c r="I4089" s="6" t="str">
        <f>VLOOKUP($F$10:$F$4815,'Customer Info'!$A$1:$E$501,5,0)</f>
        <v>Newcastle</v>
      </c>
      <c r="J4089" s="2" t="s">
        <v>405</v>
      </c>
      <c r="K4089" s="7" t="str">
        <f>VLOOKUP($J:$J,'Product Details'!$B:$C,2,0)</f>
        <v>Furniture</v>
      </c>
      <c r="L4089" s="7" t="str">
        <f>VLOOKUP($J:$J,'Product Details'!$B:$D,3,0)</f>
        <v>Furnishings</v>
      </c>
      <c r="M4089" s="7"/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7336</v>
      </c>
      <c r="S4089" s="2">
        <v>76</v>
      </c>
      <c r="T4089" s="9">
        <f t="shared" si="317"/>
        <v>7412</v>
      </c>
      <c r="U4089" s="9">
        <f t="shared" si="318"/>
        <v>548</v>
      </c>
      <c r="V4089" s="2" t="s">
        <v>64</v>
      </c>
      <c r="W4089" s="10">
        <f t="shared" si="319"/>
        <v>0.05</v>
      </c>
    </row>
    <row r="4090" spans="1:23" x14ac:dyDescent="0.25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VLOOKUP(F4090:F8895,'Customer Info'!A:B,2,0)</f>
        <v>Xylona</v>
      </c>
      <c r="H4090" s="6" t="str">
        <f>VLOOKUP($F$10:$F$4815,'Customer Info'!$A$1:$C$501,3,0)</f>
        <v>Preis</v>
      </c>
      <c r="I4090" s="6" t="str">
        <f>VLOOKUP($F$10:$F$4815,'Customer Info'!$A$1:$E$501,5,0)</f>
        <v>Qidong</v>
      </c>
      <c r="J4090" s="2" t="s">
        <v>90</v>
      </c>
      <c r="K4090" s="7" t="str">
        <f>VLOOKUP($J:$J,'Product Details'!$B:$C,2,0)</f>
        <v>Office_Supplies</v>
      </c>
      <c r="L4090" s="7" t="str">
        <f>VLOOKUP($J:$J,'Product Details'!$B:$D,3,0)</f>
        <v>Paper</v>
      </c>
      <c r="M4090" s="7"/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14718</v>
      </c>
      <c r="S4090" s="2">
        <v>47</v>
      </c>
      <c r="T4090" s="9">
        <f t="shared" si="317"/>
        <v>14765</v>
      </c>
      <c r="U4090" s="9">
        <f t="shared" si="318"/>
        <v>749</v>
      </c>
      <c r="V4090" s="2" t="s">
        <v>34</v>
      </c>
      <c r="W4090" s="10">
        <f t="shared" si="319"/>
        <v>0.05</v>
      </c>
    </row>
    <row r="4091" spans="1:23" x14ac:dyDescent="0.25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VLOOKUP(F4091:F8896,'Customer Info'!A:B,2,0)</f>
        <v>Brian</v>
      </c>
      <c r="H4091" s="6" t="str">
        <f>VLOOKUP($F$10:$F$4815,'Customer Info'!$A$1:$C$501,3,0)</f>
        <v>Stugart</v>
      </c>
      <c r="I4091" s="6" t="str">
        <f>VLOOKUP($F$10:$F$4815,'Customer Info'!$A$1:$E$501,5,0)</f>
        <v>Jakarta</v>
      </c>
      <c r="J4091" s="2" t="s">
        <v>221</v>
      </c>
      <c r="K4091" s="7" t="str">
        <f>VLOOKUP($J:$J,'Product Details'!$B:$C,2,0)</f>
        <v>Office_Supplies</v>
      </c>
      <c r="L4091" s="7" t="str">
        <f>VLOOKUP($J:$J,'Product Details'!$B:$D,3,0)</f>
        <v>Storage</v>
      </c>
      <c r="M4091" s="7"/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5362</v>
      </c>
      <c r="S4091" s="2">
        <v>66</v>
      </c>
      <c r="T4091" s="9">
        <f t="shared" si="317"/>
        <v>5428</v>
      </c>
      <c r="U4091" s="9">
        <f t="shared" si="318"/>
        <v>512</v>
      </c>
      <c r="V4091" s="2" t="s">
        <v>64</v>
      </c>
      <c r="W4091" s="10">
        <f t="shared" si="319"/>
        <v>0.05</v>
      </c>
    </row>
    <row r="4092" spans="1:23" x14ac:dyDescent="0.25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VLOOKUP(F4092:F8897,'Customer Info'!A:B,2,0)</f>
        <v>Trudy</v>
      </c>
      <c r="H4092" s="6" t="str">
        <f>VLOOKUP($F$10:$F$4815,'Customer Info'!$A$1:$C$501,3,0)</f>
        <v>Glocke</v>
      </c>
      <c r="I4092" s="6" t="str">
        <f>VLOOKUP($F$10:$F$4815,'Customer Info'!$A$1:$E$501,5,0)</f>
        <v>Brisbane</v>
      </c>
      <c r="J4092" s="2" t="s">
        <v>497</v>
      </c>
      <c r="K4092" s="7" t="str">
        <f>VLOOKUP($J:$J,'Product Details'!$B:$C,2,0)</f>
        <v>Furniture</v>
      </c>
      <c r="L4092" s="7" t="str">
        <f>VLOOKUP($J:$J,'Product Details'!$B:$D,3,0)</f>
        <v>Tables</v>
      </c>
      <c r="M4092" s="7"/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6750</v>
      </c>
      <c r="S4092" s="2">
        <v>84</v>
      </c>
      <c r="T4092" s="9">
        <f t="shared" si="317"/>
        <v>6834</v>
      </c>
      <c r="U4092" s="9">
        <f t="shared" si="318"/>
        <v>213</v>
      </c>
      <c r="V4092" s="2" t="s">
        <v>34</v>
      </c>
      <c r="W4092" s="10">
        <f t="shared" si="319"/>
        <v>0.05</v>
      </c>
    </row>
    <row r="4093" spans="1:23" x14ac:dyDescent="0.25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VLOOKUP(F4093:F8898,'Customer Info'!A:B,2,0)</f>
        <v>Craig</v>
      </c>
      <c r="H4093" s="6" t="str">
        <f>VLOOKUP($F$10:$F$4815,'Customer Info'!$A$1:$C$501,3,0)</f>
        <v>Yedwab</v>
      </c>
      <c r="I4093" s="6" t="str">
        <f>VLOOKUP($F$10:$F$4815,'Customer Info'!$A$1:$E$501,5,0)</f>
        <v>Aligarh</v>
      </c>
      <c r="J4093" s="2" t="s">
        <v>63</v>
      </c>
      <c r="K4093" s="7" t="str">
        <f>VLOOKUP($J:$J,'Product Details'!$B:$C,2,0)</f>
        <v>Office_Supplies</v>
      </c>
      <c r="L4093" s="7" t="str">
        <f>VLOOKUP($J:$J,'Product Details'!$B:$D,3,0)</f>
        <v>Envelopes</v>
      </c>
      <c r="M4093" s="7"/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567</v>
      </c>
      <c r="S4093" s="2">
        <v>10</v>
      </c>
      <c r="T4093" s="9">
        <f t="shared" si="317"/>
        <v>577</v>
      </c>
      <c r="U4093" s="9">
        <f t="shared" si="318"/>
        <v>55</v>
      </c>
      <c r="V4093" s="2" t="s">
        <v>34</v>
      </c>
      <c r="W4093" s="10">
        <f t="shared" si="319"/>
        <v>0.02</v>
      </c>
    </row>
    <row r="4094" spans="1:23" x14ac:dyDescent="0.25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VLOOKUP(F4094:F8899,'Customer Info'!A:B,2,0)</f>
        <v>James</v>
      </c>
      <c r="H4094" s="6" t="str">
        <f>VLOOKUP($F$10:$F$4815,'Customer Info'!$A$1:$C$501,3,0)</f>
        <v>Lanier</v>
      </c>
      <c r="I4094" s="6" t="str">
        <f>VLOOKUP($F$10:$F$4815,'Customer Info'!$A$1:$E$501,5,0)</f>
        <v>Dortmund</v>
      </c>
      <c r="J4094" s="2" t="s">
        <v>39</v>
      </c>
      <c r="K4094" s="7" t="str">
        <f>VLOOKUP($J:$J,'Product Details'!$B:$C,2,0)</f>
        <v>Office_Supplies</v>
      </c>
      <c r="L4094" s="7" t="str">
        <f>VLOOKUP($J:$J,'Product Details'!$B:$D,3,0)</f>
        <v>Binders</v>
      </c>
      <c r="M4094" s="7"/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31770</v>
      </c>
      <c r="S4094" s="2">
        <v>94</v>
      </c>
      <c r="T4094" s="9">
        <f t="shared" si="317"/>
        <v>31864</v>
      </c>
      <c r="U4094" s="9">
        <f t="shared" si="318"/>
        <v>3019</v>
      </c>
      <c r="V4094" s="2" t="s">
        <v>64</v>
      </c>
      <c r="W4094" s="10">
        <f t="shared" si="319"/>
        <v>7.0000000000000007E-2</v>
      </c>
    </row>
    <row r="4095" spans="1:23" x14ac:dyDescent="0.25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VLOOKUP(F4095:F8900,'Customer Info'!A:B,2,0)</f>
        <v>Jonathan</v>
      </c>
      <c r="H4095" s="6" t="str">
        <f>VLOOKUP($F$10:$F$4815,'Customer Info'!$A$1:$C$501,3,0)</f>
        <v>Howell</v>
      </c>
      <c r="I4095" s="6" t="str">
        <f>VLOOKUP($F$10:$F$4815,'Customer Info'!$A$1:$E$501,5,0)</f>
        <v>Guangshui</v>
      </c>
      <c r="J4095" s="2" t="s">
        <v>1013</v>
      </c>
      <c r="K4095" s="7" t="str">
        <f>VLOOKUP($J:$J,'Product Details'!$B:$C,2,0)</f>
        <v>Office_Supplies</v>
      </c>
      <c r="L4095" s="7" t="str">
        <f>VLOOKUP($J:$J,'Product Details'!$B:$D,3,0)</f>
        <v>Envelopes</v>
      </c>
      <c r="M4095" s="7"/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3540</v>
      </c>
      <c r="S4095" s="2">
        <v>59</v>
      </c>
      <c r="T4095" s="9">
        <f t="shared" si="317"/>
        <v>3599</v>
      </c>
      <c r="U4095" s="9">
        <f t="shared" si="318"/>
        <v>415</v>
      </c>
      <c r="V4095" s="2" t="s">
        <v>64</v>
      </c>
      <c r="W4095" s="10">
        <f t="shared" si="319"/>
        <v>0.02</v>
      </c>
    </row>
    <row r="4096" spans="1:23" x14ac:dyDescent="0.25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VLOOKUP(F4096:F8901,'Customer Info'!A:B,2,0)</f>
        <v>Harry</v>
      </c>
      <c r="H4096" s="6" t="str">
        <f>VLOOKUP($F$10:$F$4815,'Customer Info'!$A$1:$C$501,3,0)</f>
        <v>Marie</v>
      </c>
      <c r="I4096" s="6" t="str">
        <f>VLOOKUP($F$10:$F$4815,'Customer Info'!$A$1:$E$501,5,0)</f>
        <v>Mataram</v>
      </c>
      <c r="J4096" s="2" t="s">
        <v>387</v>
      </c>
      <c r="K4096" s="7" t="str">
        <f>VLOOKUP($J:$J,'Product Details'!$B:$C,2,0)</f>
        <v>Office_Supplies</v>
      </c>
      <c r="L4096" s="7" t="str">
        <f>VLOOKUP($J:$J,'Product Details'!$B:$D,3,0)</f>
        <v>Fasteners</v>
      </c>
      <c r="M4096" s="7"/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716</v>
      </c>
      <c r="S4096" s="2">
        <v>30</v>
      </c>
      <c r="T4096" s="9">
        <f t="shared" si="317"/>
        <v>746</v>
      </c>
      <c r="U4096" s="9">
        <f t="shared" si="318"/>
        <v>62</v>
      </c>
      <c r="V4096" s="2" t="s">
        <v>34</v>
      </c>
      <c r="W4096" s="10">
        <f t="shared" si="319"/>
        <v>0.02</v>
      </c>
    </row>
    <row r="4097" spans="1:23" x14ac:dyDescent="0.25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VLOOKUP(F4097:F8902,'Customer Info'!A:B,2,0)</f>
        <v>Christopher</v>
      </c>
      <c r="H4097" s="6" t="str">
        <f>VLOOKUP($F$10:$F$4815,'Customer Info'!$A$1:$C$501,3,0)</f>
        <v>Martinez</v>
      </c>
      <c r="I4097" s="6" t="str">
        <f>VLOOKUP($F$10:$F$4815,'Customer Info'!$A$1:$E$501,5,0)</f>
        <v>Qingdao</v>
      </c>
      <c r="J4097" s="2" t="s">
        <v>67</v>
      </c>
      <c r="K4097" s="7" t="str">
        <f>VLOOKUP($J:$J,'Product Details'!$B:$C,2,0)</f>
        <v>Furniture</v>
      </c>
      <c r="L4097" s="7" t="str">
        <f>VLOOKUP($J:$J,'Product Details'!$B:$D,3,0)</f>
        <v>Bookcases</v>
      </c>
      <c r="M4097" s="7"/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2427</v>
      </c>
      <c r="S4097" s="2">
        <v>75</v>
      </c>
      <c r="T4097" s="9">
        <f t="shared" si="317"/>
        <v>2502</v>
      </c>
      <c r="U4097" s="9">
        <f t="shared" si="318"/>
        <v>192</v>
      </c>
      <c r="V4097" s="2" t="s">
        <v>64</v>
      </c>
      <c r="W4097" s="10">
        <f t="shared" si="319"/>
        <v>0.02</v>
      </c>
    </row>
    <row r="4098" spans="1:23" x14ac:dyDescent="0.25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VLOOKUP(F4098:F8903,'Customer Info'!A:B,2,0)</f>
        <v>Darren</v>
      </c>
      <c r="H4098" s="6" t="str">
        <f>VLOOKUP($F$10:$F$4815,'Customer Info'!$A$1:$C$501,3,0)</f>
        <v>Budd</v>
      </c>
      <c r="I4098" s="6" t="str">
        <f>VLOOKUP($F$10:$F$4815,'Customer Info'!$A$1:$E$501,5,0)</f>
        <v>Regensburg</v>
      </c>
      <c r="J4098" s="2" t="s">
        <v>415</v>
      </c>
      <c r="K4098" s="7" t="str">
        <f>VLOOKUP($J:$J,'Product Details'!$B:$C,2,0)</f>
        <v>Furniture</v>
      </c>
      <c r="L4098" s="7" t="str">
        <f>VLOOKUP($J:$J,'Product Details'!$B:$D,3,0)</f>
        <v>Furnishings</v>
      </c>
      <c r="M4098" s="7"/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59382</v>
      </c>
      <c r="S4098" s="2">
        <v>63</v>
      </c>
      <c r="T4098" s="9">
        <f t="shared" si="317"/>
        <v>59445</v>
      </c>
      <c r="U4098" s="9">
        <f t="shared" si="318"/>
        <v>2331</v>
      </c>
      <c r="V4098" s="2" t="s">
        <v>34</v>
      </c>
      <c r="W4098" s="10">
        <f t="shared" si="319"/>
        <v>0.09</v>
      </c>
    </row>
    <row r="4099" spans="1:23" x14ac:dyDescent="0.25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VLOOKUP(F4099:F8904,'Customer Info'!A:B,2,0)</f>
        <v>Jack</v>
      </c>
      <c r="H4099" s="6" t="str">
        <f>VLOOKUP($F$10:$F$4815,'Customer Info'!$A$1:$C$501,3,0)</f>
        <v>O'Briant</v>
      </c>
      <c r="I4099" s="6" t="str">
        <f>VLOOKUP($F$10:$F$4815,'Customer Info'!$A$1:$E$501,5,0)</f>
        <v>Jammu</v>
      </c>
      <c r="J4099" s="2" t="s">
        <v>497</v>
      </c>
      <c r="K4099" s="7" t="str">
        <f>VLOOKUP($J:$J,'Product Details'!$B:$C,2,0)</f>
        <v>Furniture</v>
      </c>
      <c r="L4099" s="7" t="str">
        <f>VLOOKUP($J:$J,'Product Details'!$B:$D,3,0)</f>
        <v>Tables</v>
      </c>
      <c r="M4099" s="7"/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738</v>
      </c>
      <c r="S4099" s="2">
        <v>30</v>
      </c>
      <c r="T4099" s="9">
        <f t="shared" si="317"/>
        <v>768</v>
      </c>
      <c r="U4099" s="9">
        <f t="shared" si="318"/>
        <v>78</v>
      </c>
      <c r="V4099" s="2" t="s">
        <v>64</v>
      </c>
      <c r="W4099" s="10">
        <f t="shared" si="319"/>
        <v>0.02</v>
      </c>
    </row>
    <row r="4100" spans="1:23" x14ac:dyDescent="0.25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VLOOKUP(F4100:F8905,'Customer Info'!A:B,2,0)</f>
        <v>Toby</v>
      </c>
      <c r="H4100" s="6" t="str">
        <f>VLOOKUP($F$10:$F$4815,'Customer Info'!$A$1:$C$501,3,0)</f>
        <v>Braunhardt</v>
      </c>
      <c r="I4100" s="6" t="str">
        <f>VLOOKUP($F$10:$F$4815,'Customer Info'!$A$1:$E$501,5,0)</f>
        <v>Jiangyan</v>
      </c>
      <c r="J4100" s="2" t="s">
        <v>467</v>
      </c>
      <c r="K4100" s="7" t="str">
        <f>VLOOKUP($J:$J,'Product Details'!$B:$C,2,0)</f>
        <v>Technology</v>
      </c>
      <c r="L4100" s="7" t="str">
        <f>VLOOKUP($J:$J,'Product Details'!$B:$D,3,0)</f>
        <v>Phones</v>
      </c>
      <c r="M4100" s="7"/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6024</v>
      </c>
      <c r="S4100" s="2">
        <v>23</v>
      </c>
      <c r="T4100" s="9">
        <f t="shared" si="317"/>
        <v>6047</v>
      </c>
      <c r="U4100" s="9">
        <f t="shared" si="318"/>
        <v>623</v>
      </c>
      <c r="V4100" s="2" t="s">
        <v>34</v>
      </c>
      <c r="W4100" s="10">
        <f t="shared" si="319"/>
        <v>0.05</v>
      </c>
    </row>
    <row r="4101" spans="1:23" x14ac:dyDescent="0.25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VLOOKUP(F4101:F8906,'Customer Info'!A:B,2,0)</f>
        <v>MaryBeth</v>
      </c>
      <c r="H4101" s="6" t="str">
        <f>VLOOKUP($F$10:$F$4815,'Customer Info'!$A$1:$C$501,3,0)</f>
        <v>Skach</v>
      </c>
      <c r="I4101" s="6" t="str">
        <f>VLOOKUP($F$10:$F$4815,'Customer Info'!$A$1:$E$501,5,0)</f>
        <v>Licheng</v>
      </c>
      <c r="J4101" s="2" t="s">
        <v>389</v>
      </c>
      <c r="K4101" s="7" t="str">
        <f>VLOOKUP($J:$J,'Product Details'!$B:$C,2,0)</f>
        <v>Furniture</v>
      </c>
      <c r="L4101" s="7" t="str">
        <f>VLOOKUP($J:$J,'Product Details'!$B:$D,3,0)</f>
        <v>Tables</v>
      </c>
      <c r="M4101" s="7"/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3238</v>
      </c>
      <c r="S4101" s="2">
        <v>100</v>
      </c>
      <c r="T4101" s="9">
        <f t="shared" si="317"/>
        <v>3338</v>
      </c>
      <c r="U4101" s="9">
        <f t="shared" si="318"/>
        <v>454</v>
      </c>
      <c r="V4101" s="2" t="s">
        <v>72</v>
      </c>
      <c r="W4101" s="10">
        <f t="shared" si="319"/>
        <v>0.02</v>
      </c>
    </row>
    <row r="4102" spans="1:23" x14ac:dyDescent="0.25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VLOOKUP(F4102:F8907,'Customer Info'!A:B,2,0)</f>
        <v>Larry</v>
      </c>
      <c r="H4102" s="6" t="str">
        <f>VLOOKUP($F$10:$F$4815,'Customer Info'!$A$1:$C$501,3,0)</f>
        <v>Blacks</v>
      </c>
      <c r="I4102" s="6" t="str">
        <f>VLOOKUP($F$10:$F$4815,'Customer Info'!$A$1:$E$501,5,0)</f>
        <v>Shangyu</v>
      </c>
      <c r="J4102" s="2" t="s">
        <v>326</v>
      </c>
      <c r="K4102" s="7" t="str">
        <f>VLOOKUP($J:$J,'Product Details'!$B:$C,2,0)</f>
        <v>Technology</v>
      </c>
      <c r="L4102" s="7" t="str">
        <f>VLOOKUP($J:$J,'Product Details'!$B:$D,3,0)</f>
        <v>Copiers</v>
      </c>
      <c r="M4102" s="7"/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2716</v>
      </c>
      <c r="S4102" s="2">
        <v>29</v>
      </c>
      <c r="T4102" s="9">
        <f t="shared" si="317"/>
        <v>2745</v>
      </c>
      <c r="U4102" s="9">
        <f t="shared" si="318"/>
        <v>129</v>
      </c>
      <c r="V4102" s="2" t="s">
        <v>31</v>
      </c>
      <c r="W4102" s="10">
        <f t="shared" si="319"/>
        <v>0.02</v>
      </c>
    </row>
    <row r="4103" spans="1:23" x14ac:dyDescent="0.25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VLOOKUP(F4103:F8908,'Customer Info'!A:B,2,0)</f>
        <v>Craig</v>
      </c>
      <c r="H4103" s="6" t="str">
        <f>VLOOKUP($F$10:$F$4815,'Customer Info'!$A$1:$C$501,3,0)</f>
        <v>Yedwab</v>
      </c>
      <c r="I4103" s="6" t="str">
        <f>VLOOKUP($F$10:$F$4815,'Customer Info'!$A$1:$E$501,5,0)</f>
        <v>Aligarh</v>
      </c>
      <c r="J4103" s="2" t="s">
        <v>224</v>
      </c>
      <c r="K4103" s="7" t="str">
        <f>VLOOKUP($J:$J,'Product Details'!$B:$C,2,0)</f>
        <v>Office_Supplies</v>
      </c>
      <c r="L4103" s="7" t="str">
        <f>VLOOKUP($J:$J,'Product Details'!$B:$D,3,0)</f>
        <v>Supplies</v>
      </c>
      <c r="M4103" s="7"/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25658</v>
      </c>
      <c r="S4103" s="2">
        <v>86</v>
      </c>
      <c r="T4103" s="9">
        <f t="shared" si="317"/>
        <v>25744</v>
      </c>
      <c r="U4103" s="9">
        <f t="shared" si="318"/>
        <v>1278</v>
      </c>
      <c r="V4103" s="2" t="s">
        <v>64</v>
      </c>
      <c r="W4103" s="10">
        <f t="shared" si="319"/>
        <v>7.0000000000000007E-2</v>
      </c>
    </row>
    <row r="4104" spans="1:23" x14ac:dyDescent="0.25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VLOOKUP(F4104:F8909,'Customer Info'!A:B,2,0)</f>
        <v>Brooke</v>
      </c>
      <c r="H4104" s="6" t="str">
        <f>VLOOKUP($F$10:$F$4815,'Customer Info'!$A$1:$C$501,3,0)</f>
        <v>Gillingham</v>
      </c>
      <c r="I4104" s="6" t="str">
        <f>VLOOKUP($F$10:$F$4815,'Customer Info'!$A$1:$E$501,5,0)</f>
        <v>Weimar</v>
      </c>
      <c r="J4104" s="2" t="s">
        <v>46</v>
      </c>
      <c r="K4104" s="7" t="str">
        <f>VLOOKUP($J:$J,'Product Details'!$B:$C,2,0)</f>
        <v>Technology</v>
      </c>
      <c r="L4104" s="7" t="str">
        <f>VLOOKUP($J:$J,'Product Details'!$B:$D,3,0)</f>
        <v>Machines</v>
      </c>
      <c r="M4104" s="7"/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29308</v>
      </c>
      <c r="S4104" s="2">
        <v>45</v>
      </c>
      <c r="T4104" s="9">
        <f t="shared" si="317"/>
        <v>29353</v>
      </c>
      <c r="U4104" s="9">
        <f t="shared" si="318"/>
        <v>2721</v>
      </c>
      <c r="V4104" s="2" t="s">
        <v>34</v>
      </c>
      <c r="W4104" s="10">
        <f t="shared" si="319"/>
        <v>7.0000000000000007E-2</v>
      </c>
    </row>
    <row r="4105" spans="1:23" x14ac:dyDescent="0.25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VLOOKUP(F4105:F8910,'Customer Info'!A:B,2,0)</f>
        <v>Joy</v>
      </c>
      <c r="H4105" s="6" t="str">
        <f>VLOOKUP($F$10:$F$4815,'Customer Info'!$A$1:$C$501,3,0)</f>
        <v>Daniels</v>
      </c>
      <c r="I4105" s="6" t="str">
        <f>VLOOKUP($F$10:$F$4815,'Customer Info'!$A$1:$E$501,5,0)</f>
        <v>Cairns</v>
      </c>
      <c r="J4105" s="2" t="s">
        <v>719</v>
      </c>
      <c r="K4105" s="7" t="str">
        <f>VLOOKUP($J:$J,'Product Details'!$B:$C,2,0)</f>
        <v>Office_Supplies</v>
      </c>
      <c r="L4105" s="7" t="str">
        <f>VLOOKUP($J:$J,'Product Details'!$B:$D,3,0)</f>
        <v>Labels</v>
      </c>
      <c r="M4105" s="7"/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18080</v>
      </c>
      <c r="S4105" s="2">
        <v>89</v>
      </c>
      <c r="T4105" s="9">
        <f t="shared" si="317"/>
        <v>18169</v>
      </c>
      <c r="U4105" s="9">
        <f t="shared" si="318"/>
        <v>769</v>
      </c>
      <c r="V4105" s="2" t="s">
        <v>34</v>
      </c>
      <c r="W4105" s="10">
        <f t="shared" si="319"/>
        <v>0.05</v>
      </c>
    </row>
    <row r="4106" spans="1:23" x14ac:dyDescent="0.25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VLOOKUP(F4106:F8911,'Customer Info'!A:B,2,0)</f>
        <v>Laurel</v>
      </c>
      <c r="H4106" s="6" t="str">
        <f>VLOOKUP($F$10:$F$4815,'Customer Info'!$A$1:$C$501,3,0)</f>
        <v>Beltran</v>
      </c>
      <c r="I4106" s="6" t="str">
        <f>VLOOKUP($F$10:$F$4815,'Customer Info'!$A$1:$E$501,5,0)</f>
        <v>Bonn</v>
      </c>
      <c r="J4106" s="2" t="s">
        <v>623</v>
      </c>
      <c r="K4106" s="7" t="str">
        <f>VLOOKUP($J:$J,'Product Details'!$B:$C,2,0)</f>
        <v>Office_Supplies</v>
      </c>
      <c r="L4106" s="7" t="str">
        <f>VLOOKUP($J:$J,'Product Details'!$B:$D,3,0)</f>
        <v>Storage</v>
      </c>
      <c r="M4106" s="7"/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6578</v>
      </c>
      <c r="S4106" s="2">
        <v>86</v>
      </c>
      <c r="T4106" s="9">
        <f t="shared" si="317"/>
        <v>6664</v>
      </c>
      <c r="U4106" s="9">
        <f t="shared" si="318"/>
        <v>454</v>
      </c>
      <c r="V4106" s="2" t="s">
        <v>64</v>
      </c>
      <c r="W4106" s="10">
        <f t="shared" si="319"/>
        <v>0.05</v>
      </c>
    </row>
    <row r="4107" spans="1:23" x14ac:dyDescent="0.25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VLOOKUP(F4107:F8912,'Customer Info'!A:B,2,0)</f>
        <v>Tim</v>
      </c>
      <c r="H4107" s="6" t="str">
        <f>VLOOKUP($F$10:$F$4815,'Customer Info'!$A$1:$C$501,3,0)</f>
        <v>Brockman</v>
      </c>
      <c r="I4107" s="6" t="str">
        <f>VLOOKUP($F$10:$F$4815,'Customer Info'!$A$1:$E$501,5,0)</f>
        <v>Toowoomba</v>
      </c>
      <c r="J4107" s="2" t="s">
        <v>374</v>
      </c>
      <c r="K4107" s="7" t="str">
        <f>VLOOKUP($J:$J,'Product Details'!$B:$C,2,0)</f>
        <v>Furniture</v>
      </c>
      <c r="L4107" s="7" t="str">
        <f>VLOOKUP($J:$J,'Product Details'!$B:$D,3,0)</f>
        <v>Chairs</v>
      </c>
      <c r="M4107" s="7"/>
      <c r="N4107" s="2">
        <v>1585</v>
      </c>
      <c r="O4107" s="2">
        <v>1495</v>
      </c>
      <c r="P4107" s="2">
        <v>5</v>
      </c>
      <c r="Q4107" s="8">
        <f t="shared" ref="Q4107:Q4170" si="320">O4107*P4107</f>
        <v>7475</v>
      </c>
      <c r="R4107" s="8">
        <f t="shared" ref="R4107:R4170" si="321">N4107*P4107</f>
        <v>7925</v>
      </c>
      <c r="S4107" s="2">
        <v>73</v>
      </c>
      <c r="T4107" s="9">
        <f t="shared" ref="T4107:T4170" si="322">R4107+S4107</f>
        <v>7998</v>
      </c>
      <c r="U4107" s="9">
        <f t="shared" ref="U4107:U4170" si="323">T4107-Q4107</f>
        <v>523</v>
      </c>
      <c r="V4107" s="2" t="s">
        <v>34</v>
      </c>
      <c r="W4107" s="10">
        <f t="shared" ref="W4107:W4170" si="324">VLOOKUP(T:T,$X$1:$Y$7, 2, TRUE)</f>
        <v>0.05</v>
      </c>
    </row>
    <row r="4108" spans="1:23" x14ac:dyDescent="0.25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VLOOKUP(F4108:F8913,'Customer Info'!A:B,2,0)</f>
        <v>Lindsay</v>
      </c>
      <c r="H4108" s="6" t="str">
        <f>VLOOKUP($F$10:$F$4815,'Customer Info'!$A$1:$C$501,3,0)</f>
        <v>Castell</v>
      </c>
      <c r="I4108" s="6" t="str">
        <f>VLOOKUP($F$10:$F$4815,'Customer Info'!$A$1:$E$501,5,0)</f>
        <v>Depok</v>
      </c>
      <c r="J4108" s="2" t="s">
        <v>700</v>
      </c>
      <c r="K4108" s="7" t="str">
        <f>VLOOKUP($J:$J,'Product Details'!$B:$C,2,0)</f>
        <v>Technology</v>
      </c>
      <c r="L4108" s="7" t="str">
        <f>VLOOKUP($J:$J,'Product Details'!$B:$D,3,0)</f>
        <v>Accessories</v>
      </c>
      <c r="M4108" s="7"/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">
        <v>10</v>
      </c>
      <c r="T4108" s="9">
        <f t="shared" si="322"/>
        <v>193</v>
      </c>
      <c r="U4108" s="9">
        <f t="shared" si="323"/>
        <v>22</v>
      </c>
      <c r="V4108" s="2" t="s">
        <v>34</v>
      </c>
      <c r="W4108" s="10">
        <f t="shared" si="324"/>
        <v>0.02</v>
      </c>
    </row>
    <row r="4109" spans="1:23" x14ac:dyDescent="0.25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VLOOKUP(F4109:F8914,'Customer Info'!A:B,2,0)</f>
        <v>Helen</v>
      </c>
      <c r="H4109" s="6" t="str">
        <f>VLOOKUP($F$10:$F$4815,'Customer Info'!$A$1:$C$501,3,0)</f>
        <v>Abelman</v>
      </c>
      <c r="I4109" s="6" t="str">
        <f>VLOOKUP($F$10:$F$4815,'Customer Info'!$A$1:$E$501,5,0)</f>
        <v>Mangalore</v>
      </c>
      <c r="J4109" s="2" t="s">
        <v>841</v>
      </c>
      <c r="K4109" s="7" t="str">
        <f>VLOOKUP($J:$J,'Product Details'!$B:$C,2,0)</f>
        <v>Office_Supplies</v>
      </c>
      <c r="L4109" s="7" t="str">
        <f>VLOOKUP($J:$J,'Product Details'!$B:$D,3,0)</f>
        <v>Envelopes</v>
      </c>
      <c r="M4109" s="7"/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">
        <v>60</v>
      </c>
      <c r="T4109" s="9">
        <f t="shared" si="322"/>
        <v>6536</v>
      </c>
      <c r="U4109" s="9">
        <f t="shared" si="323"/>
        <v>768</v>
      </c>
      <c r="V4109" s="2" t="s">
        <v>31</v>
      </c>
      <c r="W4109" s="10">
        <f t="shared" si="324"/>
        <v>0.05</v>
      </c>
    </row>
    <row r="4110" spans="1:23" x14ac:dyDescent="0.25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VLOOKUP(F4110:F8915,'Customer Info'!A:B,2,0)</f>
        <v>Duane</v>
      </c>
      <c r="H4110" s="6" t="str">
        <f>VLOOKUP($F$10:$F$4815,'Customer Info'!$A$1:$C$501,3,0)</f>
        <v>Benoit</v>
      </c>
      <c r="I4110" s="6" t="str">
        <f>VLOOKUP($F$10:$F$4815,'Customer Info'!$A$1:$E$501,5,0)</f>
        <v>Tamworth</v>
      </c>
      <c r="J4110" s="2" t="s">
        <v>51</v>
      </c>
      <c r="K4110" s="7" t="str">
        <f>VLOOKUP($J:$J,'Product Details'!$B:$C,2,0)</f>
        <v>Technology</v>
      </c>
      <c r="L4110" s="7" t="str">
        <f>VLOOKUP($J:$J,'Product Details'!$B:$D,3,0)</f>
        <v>Machines</v>
      </c>
      <c r="M4110" s="7"/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">
        <v>53</v>
      </c>
      <c r="T4110" s="9">
        <f t="shared" si="322"/>
        <v>4808</v>
      </c>
      <c r="U4110" s="9">
        <f t="shared" si="323"/>
        <v>323</v>
      </c>
      <c r="V4110" s="2" t="s">
        <v>34</v>
      </c>
      <c r="W4110" s="10">
        <f t="shared" si="324"/>
        <v>0.02</v>
      </c>
    </row>
    <row r="4111" spans="1:23" x14ac:dyDescent="0.25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VLOOKUP(F4111:F8916,'Customer Info'!A:B,2,0)</f>
        <v>Ralph</v>
      </c>
      <c r="H4111" s="6" t="str">
        <f>VLOOKUP($F$10:$F$4815,'Customer Info'!$A$1:$C$501,3,0)</f>
        <v>Arnett</v>
      </c>
      <c r="I4111" s="6" t="str">
        <f>VLOOKUP($F$10:$F$4815,'Customer Info'!$A$1:$E$501,5,0)</f>
        <v>Shenyang</v>
      </c>
      <c r="J4111" s="2" t="s">
        <v>351</v>
      </c>
      <c r="K4111" s="7" t="str">
        <f>VLOOKUP($J:$J,'Product Details'!$B:$C,2,0)</f>
        <v>Furniture</v>
      </c>
      <c r="L4111" s="7" t="str">
        <f>VLOOKUP($J:$J,'Product Details'!$B:$D,3,0)</f>
        <v>Tables</v>
      </c>
      <c r="M4111" s="7"/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">
        <v>30</v>
      </c>
      <c r="T4111" s="9">
        <f t="shared" si="322"/>
        <v>181</v>
      </c>
      <c r="U4111" s="9">
        <f t="shared" si="323"/>
        <v>42</v>
      </c>
      <c r="V4111" s="2" t="s">
        <v>34</v>
      </c>
      <c r="W4111" s="10">
        <f t="shared" si="324"/>
        <v>0.02</v>
      </c>
    </row>
    <row r="4112" spans="1:23" x14ac:dyDescent="0.25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VLOOKUP(F4112:F8917,'Customer Info'!A:B,2,0)</f>
        <v>Erica</v>
      </c>
      <c r="H4112" s="6" t="str">
        <f>VLOOKUP($F$10:$F$4815,'Customer Info'!$A$1:$C$501,3,0)</f>
        <v>Hackney</v>
      </c>
      <c r="I4112" s="6" t="str">
        <f>VLOOKUP($F$10:$F$4815,'Customer Info'!$A$1:$E$501,5,0)</f>
        <v>Perth</v>
      </c>
      <c r="J4112" s="2" t="s">
        <v>702</v>
      </c>
      <c r="K4112" s="7" t="str">
        <f>VLOOKUP($J:$J,'Product Details'!$B:$C,2,0)</f>
        <v>Furniture</v>
      </c>
      <c r="L4112" s="7" t="str">
        <f>VLOOKUP($J:$J,'Product Details'!$B:$D,3,0)</f>
        <v>Tables</v>
      </c>
      <c r="M4112" s="7"/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">
        <v>45</v>
      </c>
      <c r="T4112" s="9">
        <f t="shared" si="322"/>
        <v>1450</v>
      </c>
      <c r="U4112" s="9">
        <f t="shared" si="323"/>
        <v>163</v>
      </c>
      <c r="V4112" s="2" t="s">
        <v>34</v>
      </c>
      <c r="W4112" s="10">
        <f t="shared" si="324"/>
        <v>0.02</v>
      </c>
    </row>
    <row r="4113" spans="1:23" x14ac:dyDescent="0.25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VLOOKUP(F4113:F8918,'Customer Info'!A:B,2,0)</f>
        <v>Anna</v>
      </c>
      <c r="H4113" s="6" t="str">
        <f>VLOOKUP($F$10:$F$4815,'Customer Info'!$A$1:$C$501,3,0)</f>
        <v>Gayman</v>
      </c>
      <c r="I4113" s="6" t="str">
        <f>VLOOKUP($F$10:$F$4815,'Customer Info'!$A$1:$E$501,5,0)</f>
        <v>Surat</v>
      </c>
      <c r="J4113" s="2" t="s">
        <v>286</v>
      </c>
      <c r="K4113" s="7" t="str">
        <f>VLOOKUP($J:$J,'Product Details'!$B:$C,2,0)</f>
        <v>Technology</v>
      </c>
      <c r="L4113" s="7" t="str">
        <f>VLOOKUP($J:$J,'Product Details'!$B:$D,3,0)</f>
        <v>Phones</v>
      </c>
      <c r="M4113" s="7"/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">
        <v>10</v>
      </c>
      <c r="T4113" s="9">
        <f t="shared" si="322"/>
        <v>280</v>
      </c>
      <c r="U4113" s="9">
        <f t="shared" si="323"/>
        <v>37</v>
      </c>
      <c r="V4113" s="2" t="s">
        <v>31</v>
      </c>
      <c r="W4113" s="10">
        <f t="shared" si="324"/>
        <v>0.02</v>
      </c>
    </row>
    <row r="4114" spans="1:23" x14ac:dyDescent="0.25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VLOOKUP(F4114:F8919,'Customer Info'!A:B,2,0)</f>
        <v>Scott</v>
      </c>
      <c r="H4114" s="6" t="str">
        <f>VLOOKUP($F$10:$F$4815,'Customer Info'!$A$1:$C$501,3,0)</f>
        <v>Cohen</v>
      </c>
      <c r="I4114" s="6" t="str">
        <f>VLOOKUP($F$10:$F$4815,'Customer Info'!$A$1:$E$501,5,0)</f>
        <v>Freiburg</v>
      </c>
      <c r="J4114" s="2" t="s">
        <v>493</v>
      </c>
      <c r="K4114" s="7" t="str">
        <f>VLOOKUP($J:$J,'Product Details'!$B:$C,2,0)</f>
        <v>Office_Supplies</v>
      </c>
      <c r="L4114" s="7" t="str">
        <f>VLOOKUP($J:$J,'Product Details'!$B:$D,3,0)</f>
        <v>Binders</v>
      </c>
      <c r="M4114" s="7"/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">
        <v>22</v>
      </c>
      <c r="T4114" s="9">
        <f t="shared" si="322"/>
        <v>5602</v>
      </c>
      <c r="U4114" s="9">
        <f t="shared" si="323"/>
        <v>488</v>
      </c>
      <c r="V4114" s="2" t="s">
        <v>34</v>
      </c>
      <c r="W4114" s="10">
        <f t="shared" si="324"/>
        <v>0.05</v>
      </c>
    </row>
    <row r="4115" spans="1:23" x14ac:dyDescent="0.25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VLOOKUP(F4115:F8920,'Customer Info'!A:B,2,0)</f>
        <v>Bobby</v>
      </c>
      <c r="H4115" s="6" t="str">
        <f>VLOOKUP($F$10:$F$4815,'Customer Info'!$A$1:$C$501,3,0)</f>
        <v>Odegard</v>
      </c>
      <c r="I4115" s="6" t="str">
        <f>VLOOKUP($F$10:$F$4815,'Customer Info'!$A$1:$E$501,5,0)</f>
        <v>Adelaide</v>
      </c>
      <c r="J4115" s="2" t="s">
        <v>87</v>
      </c>
      <c r="K4115" s="7" t="str">
        <f>VLOOKUP($J:$J,'Product Details'!$B:$C,2,0)</f>
        <v>Office_Supplies</v>
      </c>
      <c r="L4115" s="7" t="str">
        <f>VLOOKUP($J:$J,'Product Details'!$B:$D,3,0)</f>
        <v>Storage</v>
      </c>
      <c r="M4115" s="7"/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">
        <v>60</v>
      </c>
      <c r="T4115" s="9">
        <f t="shared" si="322"/>
        <v>22495</v>
      </c>
      <c r="U4115" s="9">
        <f t="shared" si="323"/>
        <v>1490</v>
      </c>
      <c r="V4115" s="2" t="s">
        <v>34</v>
      </c>
      <c r="W4115" s="10">
        <f t="shared" si="324"/>
        <v>0.05</v>
      </c>
    </row>
    <row r="4116" spans="1:23" x14ac:dyDescent="0.25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VLOOKUP(F4116:F8921,'Customer Info'!A:B,2,0)</f>
        <v>Logan</v>
      </c>
      <c r="H4116" s="6" t="str">
        <f>VLOOKUP($F$10:$F$4815,'Customer Info'!$A$1:$C$501,3,0)</f>
        <v>Haushalter</v>
      </c>
      <c r="I4116" s="6" t="str">
        <f>VLOOKUP($F$10:$F$4815,'Customer Info'!$A$1:$E$501,5,0)</f>
        <v>Canberra</v>
      </c>
      <c r="J4116" s="2" t="s">
        <v>284</v>
      </c>
      <c r="K4116" s="7" t="str">
        <f>VLOOKUP($J:$J,'Product Details'!$B:$C,2,0)</f>
        <v>Furniture</v>
      </c>
      <c r="L4116" s="7" t="str">
        <f>VLOOKUP($J:$J,'Product Details'!$B:$D,3,0)</f>
        <v>Chairs</v>
      </c>
      <c r="M4116" s="7"/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">
        <v>39</v>
      </c>
      <c r="T4116" s="9">
        <f t="shared" si="322"/>
        <v>483</v>
      </c>
      <c r="U4116" s="9">
        <f t="shared" si="323"/>
        <v>75</v>
      </c>
      <c r="V4116" s="2" t="s">
        <v>64</v>
      </c>
      <c r="W4116" s="10">
        <f t="shared" si="324"/>
        <v>0.02</v>
      </c>
    </row>
    <row r="4117" spans="1:23" x14ac:dyDescent="0.25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VLOOKUP(F4117:F8922,'Customer Info'!A:B,2,0)</f>
        <v>Max</v>
      </c>
      <c r="H4117" s="6" t="str">
        <f>VLOOKUP($F$10:$F$4815,'Customer Info'!$A$1:$C$501,3,0)</f>
        <v>Ludwig</v>
      </c>
      <c r="I4117" s="6" t="str">
        <f>VLOOKUP($F$10:$F$4815,'Customer Info'!$A$1:$E$501,5,0)</f>
        <v>Cirebon</v>
      </c>
      <c r="J4117" s="2" t="s">
        <v>326</v>
      </c>
      <c r="K4117" s="7" t="str">
        <f>VLOOKUP($J:$J,'Product Details'!$B:$C,2,0)</f>
        <v>Technology</v>
      </c>
      <c r="L4117" s="7" t="str">
        <f>VLOOKUP($J:$J,'Product Details'!$B:$D,3,0)</f>
        <v>Copiers</v>
      </c>
      <c r="M4117" s="7"/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">
        <v>86</v>
      </c>
      <c r="T4117" s="9">
        <f t="shared" si="322"/>
        <v>13616</v>
      </c>
      <c r="U4117" s="9">
        <f t="shared" si="323"/>
        <v>851</v>
      </c>
      <c r="V4117" s="2" t="s">
        <v>64</v>
      </c>
      <c r="W4117" s="10">
        <f t="shared" si="324"/>
        <v>0.05</v>
      </c>
    </row>
    <row r="4118" spans="1:23" x14ac:dyDescent="0.25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VLOOKUP(F4118:F8923,'Customer Info'!A:B,2,0)</f>
        <v>Tim</v>
      </c>
      <c r="H4118" s="6" t="str">
        <f>VLOOKUP($F$10:$F$4815,'Customer Info'!$A$1:$C$501,3,0)</f>
        <v>Brockman</v>
      </c>
      <c r="I4118" s="6" t="str">
        <f>VLOOKUP($F$10:$F$4815,'Customer Info'!$A$1:$E$501,5,0)</f>
        <v>Toowoomba</v>
      </c>
      <c r="J4118" s="2" t="s">
        <v>1406</v>
      </c>
      <c r="K4118" s="7" t="str">
        <f>VLOOKUP($J:$J,'Product Details'!$B:$C,2,0)</f>
        <v>Office_Supplies</v>
      </c>
      <c r="L4118" s="7" t="str">
        <f>VLOOKUP($J:$J,'Product Details'!$B:$D,3,0)</f>
        <v>Art</v>
      </c>
      <c r="M4118" s="7"/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">
        <v>63</v>
      </c>
      <c r="T4118" s="9">
        <f t="shared" si="322"/>
        <v>5979</v>
      </c>
      <c r="U4118" s="9">
        <f t="shared" si="323"/>
        <v>493</v>
      </c>
      <c r="V4118" s="2" t="s">
        <v>34</v>
      </c>
      <c r="W4118" s="10">
        <f t="shared" si="324"/>
        <v>0.05</v>
      </c>
    </row>
    <row r="4119" spans="1:23" x14ac:dyDescent="0.25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VLOOKUP(F4119:F8924,'Customer Info'!A:B,2,0)</f>
        <v>Joel</v>
      </c>
      <c r="H4119" s="6" t="str">
        <f>VLOOKUP($F$10:$F$4815,'Customer Info'!$A$1:$C$501,3,0)</f>
        <v>Eaton</v>
      </c>
      <c r="I4119" s="6" t="str">
        <f>VLOOKUP($F$10:$F$4815,'Customer Info'!$A$1:$E$501,5,0)</f>
        <v>Nuremberg</v>
      </c>
      <c r="J4119" s="2" t="s">
        <v>841</v>
      </c>
      <c r="K4119" s="7" t="str">
        <f>VLOOKUP($J:$J,'Product Details'!$B:$C,2,0)</f>
        <v>Office_Supplies</v>
      </c>
      <c r="L4119" s="7" t="str">
        <f>VLOOKUP($J:$J,'Product Details'!$B:$D,3,0)</f>
        <v>Envelopes</v>
      </c>
      <c r="M4119" s="7"/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">
        <v>45</v>
      </c>
      <c r="T4119" s="9">
        <f t="shared" si="322"/>
        <v>24565</v>
      </c>
      <c r="U4119" s="9">
        <f t="shared" si="323"/>
        <v>2070</v>
      </c>
      <c r="V4119" s="2" t="s">
        <v>34</v>
      </c>
      <c r="W4119" s="10">
        <f t="shared" si="324"/>
        <v>0.05</v>
      </c>
    </row>
    <row r="4120" spans="1:23" x14ac:dyDescent="0.25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VLOOKUP(F4120:F8925,'Customer Info'!A:B,2,0)</f>
        <v>Greg</v>
      </c>
      <c r="H4120" s="6" t="str">
        <f>VLOOKUP($F$10:$F$4815,'Customer Info'!$A$1:$C$501,3,0)</f>
        <v>Tran</v>
      </c>
      <c r="I4120" s="6" t="str">
        <f>VLOOKUP($F$10:$F$4815,'Customer Info'!$A$1:$E$501,5,0)</f>
        <v>Recklinghausen</v>
      </c>
      <c r="J4120" s="2" t="s">
        <v>342</v>
      </c>
      <c r="K4120" s="7" t="str">
        <f>VLOOKUP($J:$J,'Product Details'!$B:$C,2,0)</f>
        <v>Technology</v>
      </c>
      <c r="L4120" s="7" t="str">
        <f>VLOOKUP($J:$J,'Product Details'!$B:$D,3,0)</f>
        <v>Copiers</v>
      </c>
      <c r="M4120" s="7"/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">
        <v>98</v>
      </c>
      <c r="T4120" s="9">
        <f t="shared" si="322"/>
        <v>1012</v>
      </c>
      <c r="U4120" s="9">
        <f t="shared" si="323"/>
        <v>182</v>
      </c>
      <c r="V4120" s="2" t="s">
        <v>64</v>
      </c>
      <c r="W4120" s="10">
        <f t="shared" si="324"/>
        <v>0.02</v>
      </c>
    </row>
    <row r="4121" spans="1:23" x14ac:dyDescent="0.25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VLOOKUP(F4121:F8926,'Customer Info'!A:B,2,0)</f>
        <v>Ruben</v>
      </c>
      <c r="H4121" s="6" t="str">
        <f>VLOOKUP($F$10:$F$4815,'Customer Info'!$A$1:$C$501,3,0)</f>
        <v>Ausman</v>
      </c>
      <c r="I4121" s="6" t="str">
        <f>VLOOKUP($F$10:$F$4815,'Customer Info'!$A$1:$E$501,5,0)</f>
        <v>Sonneberg</v>
      </c>
      <c r="J4121" s="2" t="s">
        <v>337</v>
      </c>
      <c r="K4121" s="7" t="str">
        <f>VLOOKUP($J:$J,'Product Details'!$B:$C,2,0)</f>
        <v>Technology</v>
      </c>
      <c r="L4121" s="7" t="str">
        <f>VLOOKUP($J:$J,'Product Details'!$B:$D,3,0)</f>
        <v>Phones</v>
      </c>
      <c r="M4121" s="7"/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">
        <v>42</v>
      </c>
      <c r="T4121" s="9">
        <f t="shared" si="322"/>
        <v>6771</v>
      </c>
      <c r="U4121" s="9">
        <f t="shared" si="323"/>
        <v>771</v>
      </c>
      <c r="V4121" s="2" t="s">
        <v>64</v>
      </c>
      <c r="W4121" s="10">
        <f t="shared" si="324"/>
        <v>0.05</v>
      </c>
    </row>
    <row r="4122" spans="1:23" x14ac:dyDescent="0.25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VLOOKUP(F4122:F8927,'Customer Info'!A:B,2,0)</f>
        <v>Bill</v>
      </c>
      <c r="H4122" s="6" t="str">
        <f>VLOOKUP($F$10:$F$4815,'Customer Info'!$A$1:$C$501,3,0)</f>
        <v>Eplett</v>
      </c>
      <c r="I4122" s="6" t="str">
        <f>VLOOKUP($F$10:$F$4815,'Customer Info'!$A$1:$E$501,5,0)</f>
        <v>Newcastle</v>
      </c>
      <c r="J4122" s="2" t="s">
        <v>444</v>
      </c>
      <c r="K4122" s="7" t="str">
        <f>VLOOKUP($J:$J,'Product Details'!$B:$C,2,0)</f>
        <v>Office_Supplies</v>
      </c>
      <c r="L4122" s="7" t="str">
        <f>VLOOKUP($J:$J,'Product Details'!$B:$D,3,0)</f>
        <v>Envelopes</v>
      </c>
      <c r="M4122" s="7"/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">
        <v>32</v>
      </c>
      <c r="T4122" s="9">
        <f t="shared" si="322"/>
        <v>4526</v>
      </c>
      <c r="U4122" s="9">
        <f t="shared" si="323"/>
        <v>521</v>
      </c>
      <c r="V4122" s="2" t="s">
        <v>34</v>
      </c>
      <c r="W4122" s="10">
        <f t="shared" si="324"/>
        <v>0.02</v>
      </c>
    </row>
    <row r="4123" spans="1:23" x14ac:dyDescent="0.25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VLOOKUP(F4123:F8928,'Customer Info'!A:B,2,0)</f>
        <v>Carlos</v>
      </c>
      <c r="H4123" s="6" t="str">
        <f>VLOOKUP($F$10:$F$4815,'Customer Info'!$A$1:$C$501,3,0)</f>
        <v>Soltero</v>
      </c>
      <c r="I4123" s="6" t="str">
        <f>VLOOKUP($F$10:$F$4815,'Customer Info'!$A$1:$E$501,5,0)</f>
        <v>Wodonga</v>
      </c>
      <c r="J4123" s="2" t="s">
        <v>256</v>
      </c>
      <c r="K4123" s="7" t="str">
        <f>VLOOKUP($J:$J,'Product Details'!$B:$C,2,0)</f>
        <v>Office_Supplies</v>
      </c>
      <c r="L4123" s="7" t="str">
        <f>VLOOKUP($J:$J,'Product Details'!$B:$D,3,0)</f>
        <v>Supplies</v>
      </c>
      <c r="M4123" s="7"/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3242</v>
      </c>
      <c r="S4123" s="2">
        <v>85</v>
      </c>
      <c r="T4123" s="9">
        <f t="shared" si="322"/>
        <v>3327</v>
      </c>
      <c r="U4123" s="9">
        <f t="shared" si="323"/>
        <v>237</v>
      </c>
      <c r="V4123" s="2" t="s">
        <v>34</v>
      </c>
      <c r="W4123" s="10">
        <f t="shared" si="324"/>
        <v>0.02</v>
      </c>
    </row>
    <row r="4124" spans="1:23" x14ac:dyDescent="0.25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VLOOKUP(F4124:F8929,'Customer Info'!A:B,2,0)</f>
        <v>Nicole</v>
      </c>
      <c r="H4124" s="6" t="str">
        <f>VLOOKUP($F$10:$F$4815,'Customer Info'!$A$1:$C$501,3,0)</f>
        <v>Fjeld</v>
      </c>
      <c r="I4124" s="6" t="str">
        <f>VLOOKUP($F$10:$F$4815,'Customer Info'!$A$1:$E$501,5,0)</f>
        <v>Berlin</v>
      </c>
      <c r="J4124" s="2" t="s">
        <v>297</v>
      </c>
      <c r="K4124" s="7" t="str">
        <f>VLOOKUP($J:$J,'Product Details'!$B:$C,2,0)</f>
        <v>Office_Supplies</v>
      </c>
      <c r="L4124" s="7" t="str">
        <f>VLOOKUP($J:$J,'Product Details'!$B:$D,3,0)</f>
        <v>Binders</v>
      </c>
      <c r="M4124" s="7"/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22602</v>
      </c>
      <c r="S4124" s="2">
        <v>68</v>
      </c>
      <c r="T4124" s="9">
        <f t="shared" si="322"/>
        <v>22670</v>
      </c>
      <c r="U4124" s="9">
        <f t="shared" si="323"/>
        <v>1352</v>
      </c>
      <c r="V4124" s="2" t="s">
        <v>34</v>
      </c>
      <c r="W4124" s="10">
        <f t="shared" si="324"/>
        <v>0.05</v>
      </c>
    </row>
    <row r="4125" spans="1:23" x14ac:dyDescent="0.25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VLOOKUP(F4125:F8930,'Customer Info'!A:B,2,0)</f>
        <v>Alex</v>
      </c>
      <c r="H4125" s="6" t="str">
        <f>VLOOKUP($F$10:$F$4815,'Customer Info'!$A$1:$C$501,3,0)</f>
        <v>Grayson</v>
      </c>
      <c r="I4125" s="6" t="str">
        <f>VLOOKUP($F$10:$F$4815,'Customer Info'!$A$1:$E$501,5,0)</f>
        <v>Anyang</v>
      </c>
      <c r="J4125" s="2" t="s">
        <v>323</v>
      </c>
      <c r="K4125" s="7" t="str">
        <f>VLOOKUP($J:$J,'Product Details'!$B:$C,2,0)</f>
        <v>Technology</v>
      </c>
      <c r="L4125" s="7" t="str">
        <f>VLOOKUP($J:$J,'Product Details'!$B:$D,3,0)</f>
        <v>Accessories</v>
      </c>
      <c r="M4125" s="7"/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1755</v>
      </c>
      <c r="S4125" s="2">
        <v>30</v>
      </c>
      <c r="T4125" s="9">
        <f t="shared" si="322"/>
        <v>1785</v>
      </c>
      <c r="U4125" s="9">
        <f t="shared" si="323"/>
        <v>108</v>
      </c>
      <c r="V4125" s="2" t="s">
        <v>34</v>
      </c>
      <c r="W4125" s="10">
        <f t="shared" si="324"/>
        <v>0.02</v>
      </c>
    </row>
    <row r="4126" spans="1:23" x14ac:dyDescent="0.25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VLOOKUP(F4126:F8931,'Customer Info'!A:B,2,0)</f>
        <v>Emily</v>
      </c>
      <c r="H4126" s="6" t="str">
        <f>VLOOKUP($F$10:$F$4815,'Customer Info'!$A$1:$C$501,3,0)</f>
        <v>Burns</v>
      </c>
      <c r="I4126" s="6" t="str">
        <f>VLOOKUP($F$10:$F$4815,'Customer Info'!$A$1:$E$501,5,0)</f>
        <v>Nasik</v>
      </c>
      <c r="J4126" s="2" t="s">
        <v>539</v>
      </c>
      <c r="K4126" s="7" t="str">
        <f>VLOOKUP($J:$J,'Product Details'!$B:$C,2,0)</f>
        <v>Technology</v>
      </c>
      <c r="L4126" s="7" t="str">
        <f>VLOOKUP($J:$J,'Product Details'!$B:$D,3,0)</f>
        <v>Copiers</v>
      </c>
      <c r="M4126" s="7"/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8310</v>
      </c>
      <c r="S4126" s="2">
        <v>87</v>
      </c>
      <c r="T4126" s="9">
        <f t="shared" si="322"/>
        <v>8397</v>
      </c>
      <c r="U4126" s="9">
        <f t="shared" si="323"/>
        <v>627</v>
      </c>
      <c r="V4126" s="2" t="s">
        <v>72</v>
      </c>
      <c r="W4126" s="10">
        <f t="shared" si="324"/>
        <v>0.05</v>
      </c>
    </row>
    <row r="4127" spans="1:23" x14ac:dyDescent="0.25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VLOOKUP(F4127:F8932,'Customer Info'!A:B,2,0)</f>
        <v>Kunst</v>
      </c>
      <c r="H4127" s="6" t="str">
        <f>VLOOKUP($F$10:$F$4815,'Customer Info'!$A$1:$C$501,3,0)</f>
        <v>Miller</v>
      </c>
      <c r="I4127" s="6" t="str">
        <f>VLOOKUP($F$10:$F$4815,'Customer Info'!$A$1:$E$501,5,0)</f>
        <v>Jakarta</v>
      </c>
      <c r="J4127" s="2" t="s">
        <v>362</v>
      </c>
      <c r="K4127" s="7" t="str">
        <f>VLOOKUP($J:$J,'Product Details'!$B:$C,2,0)</f>
        <v>Technology</v>
      </c>
      <c r="L4127" s="7" t="str">
        <f>VLOOKUP($J:$J,'Product Details'!$B:$D,3,0)</f>
        <v>Machines</v>
      </c>
      <c r="M4127" s="7"/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214</v>
      </c>
      <c r="S4127" s="2">
        <v>47</v>
      </c>
      <c r="T4127" s="9">
        <f t="shared" si="322"/>
        <v>261</v>
      </c>
      <c r="U4127" s="9">
        <f t="shared" si="323"/>
        <v>61</v>
      </c>
      <c r="V4127" s="2" t="s">
        <v>34</v>
      </c>
      <c r="W4127" s="10">
        <f t="shared" si="324"/>
        <v>0.02</v>
      </c>
    </row>
    <row r="4128" spans="1:23" x14ac:dyDescent="0.25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VLOOKUP(F4128:F8933,'Customer Info'!A:B,2,0)</f>
        <v>Anthony</v>
      </c>
      <c r="H4128" s="6" t="str">
        <f>VLOOKUP($F$10:$F$4815,'Customer Info'!$A$1:$C$501,3,0)</f>
        <v>Garverick</v>
      </c>
      <c r="I4128" s="6" t="str">
        <f>VLOOKUP($F$10:$F$4815,'Customer Info'!$A$1:$E$501,5,0)</f>
        <v>Delhi</v>
      </c>
      <c r="J4128" s="2" t="s">
        <v>555</v>
      </c>
      <c r="K4128" s="7" t="str">
        <f>VLOOKUP($J:$J,'Product Details'!$B:$C,2,0)</f>
        <v>Furniture</v>
      </c>
      <c r="L4128" s="7" t="str">
        <f>VLOOKUP($J:$J,'Product Details'!$B:$D,3,0)</f>
        <v>Furnishings</v>
      </c>
      <c r="M4128" s="7"/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9596</v>
      </c>
      <c r="S4128" s="2">
        <v>52</v>
      </c>
      <c r="T4128" s="9">
        <f t="shared" si="322"/>
        <v>9648</v>
      </c>
      <c r="U4128" s="9">
        <f t="shared" si="323"/>
        <v>752</v>
      </c>
      <c r="V4128" s="2" t="s">
        <v>31</v>
      </c>
      <c r="W4128" s="10">
        <f t="shared" si="324"/>
        <v>0.05</v>
      </c>
    </row>
    <row r="4129" spans="1:23" x14ac:dyDescent="0.25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VLOOKUP(F4129:F8934,'Customer Info'!A:B,2,0)</f>
        <v>Jessica</v>
      </c>
      <c r="H4129" s="6" t="str">
        <f>VLOOKUP($F$10:$F$4815,'Customer Info'!$A$1:$C$501,3,0)</f>
        <v>Myrick</v>
      </c>
      <c r="I4129" s="6" t="str">
        <f>VLOOKUP($F$10:$F$4815,'Customer Info'!$A$1:$E$501,5,0)</f>
        <v>Jakarta</v>
      </c>
      <c r="J4129" s="2" t="s">
        <v>314</v>
      </c>
      <c r="K4129" s="7" t="str">
        <f>VLOOKUP($J:$J,'Product Details'!$B:$C,2,0)</f>
        <v>Technology</v>
      </c>
      <c r="L4129" s="7" t="str">
        <f>VLOOKUP($J:$J,'Product Details'!$B:$D,3,0)</f>
        <v>Copiers</v>
      </c>
      <c r="M4129" s="7"/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142</v>
      </c>
      <c r="S4129" s="2">
        <v>30</v>
      </c>
      <c r="T4129" s="9">
        <f t="shared" si="322"/>
        <v>172</v>
      </c>
      <c r="U4129" s="9">
        <f t="shared" si="323"/>
        <v>38</v>
      </c>
      <c r="V4129" s="2" t="s">
        <v>64</v>
      </c>
      <c r="W4129" s="10">
        <f t="shared" si="324"/>
        <v>0.02</v>
      </c>
    </row>
    <row r="4130" spans="1:23" x14ac:dyDescent="0.25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VLOOKUP(F4130:F8935,'Customer Info'!A:B,2,0)</f>
        <v>Michael</v>
      </c>
      <c r="H4130" s="6" t="str">
        <f>VLOOKUP($F$10:$F$4815,'Customer Info'!$A$1:$C$501,3,0)</f>
        <v>Nguyen</v>
      </c>
      <c r="I4130" s="6" t="str">
        <f>VLOOKUP($F$10:$F$4815,'Customer Info'!$A$1:$E$501,5,0)</f>
        <v>Berlin</v>
      </c>
      <c r="J4130" s="2" t="s">
        <v>227</v>
      </c>
      <c r="K4130" s="7" t="str">
        <f>VLOOKUP($J:$J,'Product Details'!$B:$C,2,0)</f>
        <v>Furniture</v>
      </c>
      <c r="L4130" s="7" t="str">
        <f>VLOOKUP($J:$J,'Product Details'!$B:$D,3,0)</f>
        <v>Bookcases</v>
      </c>
      <c r="M4130" s="7"/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3274</v>
      </c>
      <c r="S4130" s="2">
        <v>62</v>
      </c>
      <c r="T4130" s="9">
        <f t="shared" si="322"/>
        <v>3336</v>
      </c>
      <c r="U4130" s="9">
        <f t="shared" si="323"/>
        <v>154</v>
      </c>
      <c r="V4130" s="2" t="s">
        <v>34</v>
      </c>
      <c r="W4130" s="10">
        <f t="shared" si="324"/>
        <v>0.02</v>
      </c>
    </row>
    <row r="4131" spans="1:23" x14ac:dyDescent="0.25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VLOOKUP(F4131:F8936,'Customer Info'!A:B,2,0)</f>
        <v>Linda</v>
      </c>
      <c r="H4131" s="6" t="str">
        <f>VLOOKUP($F$10:$F$4815,'Customer Info'!$A$1:$C$501,3,0)</f>
        <v>Southworth</v>
      </c>
      <c r="I4131" s="6" t="str">
        <f>VLOOKUP($F$10:$F$4815,'Customer Info'!$A$1:$E$501,5,0)</f>
        <v>Brisbane</v>
      </c>
      <c r="J4131" s="2" t="s">
        <v>362</v>
      </c>
      <c r="K4131" s="7" t="str">
        <f>VLOOKUP($J:$J,'Product Details'!$B:$C,2,0)</f>
        <v>Technology</v>
      </c>
      <c r="L4131" s="7" t="str">
        <f>VLOOKUP($J:$J,'Product Details'!$B:$D,3,0)</f>
        <v>Machines</v>
      </c>
      <c r="M4131" s="7"/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8738</v>
      </c>
      <c r="S4131" s="2">
        <v>84</v>
      </c>
      <c r="T4131" s="9">
        <f t="shared" si="322"/>
        <v>8822</v>
      </c>
      <c r="U4131" s="9">
        <f t="shared" si="323"/>
        <v>660</v>
      </c>
      <c r="V4131" s="2" t="s">
        <v>64</v>
      </c>
      <c r="W4131" s="10">
        <f t="shared" si="324"/>
        <v>0.05</v>
      </c>
    </row>
    <row r="4132" spans="1:23" x14ac:dyDescent="0.25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VLOOKUP(F4132:F8937,'Customer Info'!A:B,2,0)</f>
        <v>Katrina</v>
      </c>
      <c r="H4132" s="6" t="str">
        <f>VLOOKUP($F$10:$F$4815,'Customer Info'!$A$1:$C$501,3,0)</f>
        <v>Bavinger</v>
      </c>
      <c r="I4132" s="6" t="str">
        <f>VLOOKUP($F$10:$F$4815,'Customer Info'!$A$1:$E$501,5,0)</f>
        <v>Melbourne</v>
      </c>
      <c r="J4132" s="2" t="s">
        <v>227</v>
      </c>
      <c r="K4132" s="7" t="str">
        <f>VLOOKUP($J:$J,'Product Details'!$B:$C,2,0)</f>
        <v>Furniture</v>
      </c>
      <c r="L4132" s="7" t="str">
        <f>VLOOKUP($J:$J,'Product Details'!$B:$D,3,0)</f>
        <v>Bookcases</v>
      </c>
      <c r="M4132" s="7"/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3872</v>
      </c>
      <c r="S4132" s="2">
        <v>66</v>
      </c>
      <c r="T4132" s="9">
        <f t="shared" si="322"/>
        <v>3938</v>
      </c>
      <c r="U4132" s="9">
        <f t="shared" si="323"/>
        <v>286</v>
      </c>
      <c r="V4132" s="2" t="s">
        <v>31</v>
      </c>
      <c r="W4132" s="10">
        <f t="shared" si="324"/>
        <v>0.02</v>
      </c>
    </row>
    <row r="4133" spans="1:23" x14ac:dyDescent="0.25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VLOOKUP(F4133:F8938,'Customer Info'!A:B,2,0)</f>
        <v>Todd</v>
      </c>
      <c r="H4133" s="6" t="str">
        <f>VLOOKUP($F$10:$F$4815,'Customer Info'!$A$1:$C$501,3,0)</f>
        <v>Sumrall</v>
      </c>
      <c r="I4133" s="6" t="str">
        <f>VLOOKUP($F$10:$F$4815,'Customer Info'!$A$1:$E$501,5,0)</f>
        <v>Yangzhou</v>
      </c>
      <c r="J4133" s="2" t="s">
        <v>633</v>
      </c>
      <c r="K4133" s="7" t="str">
        <f>VLOOKUP($J:$J,'Product Details'!$B:$C,2,0)</f>
        <v>Office_Supplies</v>
      </c>
      <c r="L4133" s="7" t="str">
        <f>VLOOKUP($J:$J,'Product Details'!$B:$D,3,0)</f>
        <v>Appliances</v>
      </c>
      <c r="M4133" s="7"/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51744</v>
      </c>
      <c r="S4133" s="2">
        <v>35</v>
      </c>
      <c r="T4133" s="9">
        <f t="shared" si="322"/>
        <v>51779</v>
      </c>
      <c r="U4133" s="9">
        <f t="shared" si="323"/>
        <v>3808</v>
      </c>
      <c r="V4133" s="2" t="s">
        <v>34</v>
      </c>
      <c r="W4133" s="10">
        <f t="shared" si="324"/>
        <v>0.09</v>
      </c>
    </row>
    <row r="4134" spans="1:23" x14ac:dyDescent="0.25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VLOOKUP(F4134:F8939,'Customer Info'!A:B,2,0)</f>
        <v>Ritsa</v>
      </c>
      <c r="H4134" s="6" t="str">
        <f>VLOOKUP($F$10:$F$4815,'Customer Info'!$A$1:$C$501,3,0)</f>
        <v>Hightower</v>
      </c>
      <c r="I4134" s="6" t="str">
        <f>VLOOKUP($F$10:$F$4815,'Customer Info'!$A$1:$E$501,5,0)</f>
        <v>Datong</v>
      </c>
      <c r="J4134" s="2" t="s">
        <v>212</v>
      </c>
      <c r="K4134" s="7" t="str">
        <f>VLOOKUP($J:$J,'Product Details'!$B:$C,2,0)</f>
        <v>Furniture</v>
      </c>
      <c r="L4134" s="7" t="str">
        <f>VLOOKUP($J:$J,'Product Details'!$B:$D,3,0)</f>
        <v>Bookcases</v>
      </c>
      <c r="M4134" s="7"/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4359</v>
      </c>
      <c r="S4134" s="2">
        <v>29</v>
      </c>
      <c r="T4134" s="9">
        <f t="shared" si="322"/>
        <v>4388</v>
      </c>
      <c r="U4134" s="9">
        <f t="shared" si="323"/>
        <v>155</v>
      </c>
      <c r="V4134" s="2" t="s">
        <v>34</v>
      </c>
      <c r="W4134" s="10">
        <f t="shared" si="324"/>
        <v>0.02</v>
      </c>
    </row>
    <row r="4135" spans="1:23" x14ac:dyDescent="0.25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VLOOKUP(F4135:F8940,'Customer Info'!A:B,2,0)</f>
        <v>Mick</v>
      </c>
      <c r="H4135" s="6" t="str">
        <f>VLOOKUP($F$10:$F$4815,'Customer Info'!$A$1:$C$501,3,0)</f>
        <v>Brown</v>
      </c>
      <c r="I4135" s="6" t="str">
        <f>VLOOKUP($F$10:$F$4815,'Customer Info'!$A$1:$E$501,5,0)</f>
        <v>Frankfurt</v>
      </c>
      <c r="J4135" s="2" t="s">
        <v>317</v>
      </c>
      <c r="K4135" s="7" t="str">
        <f>VLOOKUP($J:$J,'Product Details'!$B:$C,2,0)</f>
        <v>Technology</v>
      </c>
      <c r="L4135" s="7" t="str">
        <f>VLOOKUP($J:$J,'Product Details'!$B:$D,3,0)</f>
        <v>Accessories</v>
      </c>
      <c r="M4135" s="7"/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990</v>
      </c>
      <c r="S4135" s="2">
        <v>82</v>
      </c>
      <c r="T4135" s="9">
        <f t="shared" si="322"/>
        <v>1072</v>
      </c>
      <c r="U4135" s="9">
        <f t="shared" si="323"/>
        <v>156</v>
      </c>
      <c r="V4135" s="2" t="s">
        <v>34</v>
      </c>
      <c r="W4135" s="10">
        <f t="shared" si="324"/>
        <v>0.02</v>
      </c>
    </row>
    <row r="4136" spans="1:23" x14ac:dyDescent="0.25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VLOOKUP(F4136:F8941,'Customer Info'!A:B,2,0)</f>
        <v>Deirdre</v>
      </c>
      <c r="H4136" s="6" t="str">
        <f>VLOOKUP($F$10:$F$4815,'Customer Info'!$A$1:$C$501,3,0)</f>
        <v>Greer</v>
      </c>
      <c r="I4136" s="6" t="str">
        <f>VLOOKUP($F$10:$F$4815,'Customer Info'!$A$1:$E$501,5,0)</f>
        <v>Perth</v>
      </c>
      <c r="J4136" s="2" t="s">
        <v>218</v>
      </c>
      <c r="K4136" s="7" t="str">
        <f>VLOOKUP($J:$J,'Product Details'!$B:$C,2,0)</f>
        <v>Office_Supplies</v>
      </c>
      <c r="L4136" s="7" t="str">
        <f>VLOOKUP($J:$J,'Product Details'!$B:$D,3,0)</f>
        <v>Labels</v>
      </c>
      <c r="M4136" s="7"/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6872</v>
      </c>
      <c r="S4136" s="2">
        <v>32</v>
      </c>
      <c r="T4136" s="9">
        <f t="shared" si="322"/>
        <v>6904</v>
      </c>
      <c r="U4136" s="9">
        <f t="shared" si="323"/>
        <v>724</v>
      </c>
      <c r="V4136" s="2" t="s">
        <v>34</v>
      </c>
      <c r="W4136" s="10">
        <f t="shared" si="324"/>
        <v>0.05</v>
      </c>
    </row>
    <row r="4137" spans="1:23" x14ac:dyDescent="0.25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VLOOKUP(F4137:F8942,'Customer Info'!A:B,2,0)</f>
        <v>Tom</v>
      </c>
      <c r="H4137" s="6" t="str">
        <f>VLOOKUP($F$10:$F$4815,'Customer Info'!$A$1:$C$501,3,0)</f>
        <v>Zandusky</v>
      </c>
      <c r="I4137" s="6" t="str">
        <f>VLOOKUP($F$10:$F$4815,'Customer Info'!$A$1:$E$501,5,0)</f>
        <v>Hobart</v>
      </c>
      <c r="J4137" s="2" t="s">
        <v>436</v>
      </c>
      <c r="K4137" s="7" t="str">
        <f>VLOOKUP($J:$J,'Product Details'!$B:$C,2,0)</f>
        <v>Technology</v>
      </c>
      <c r="L4137" s="7" t="str">
        <f>VLOOKUP($J:$J,'Product Details'!$B:$D,3,0)</f>
        <v>Accessories</v>
      </c>
      <c r="M4137" s="7"/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110764</v>
      </c>
      <c r="S4137" s="2">
        <v>53</v>
      </c>
      <c r="T4137" s="9">
        <f t="shared" si="322"/>
        <v>110817</v>
      </c>
      <c r="U4137" s="9">
        <f t="shared" si="323"/>
        <v>8353</v>
      </c>
      <c r="V4137" s="2" t="s">
        <v>64</v>
      </c>
      <c r="W4137" s="10">
        <f t="shared" si="324"/>
        <v>0.12</v>
      </c>
    </row>
    <row r="4138" spans="1:23" x14ac:dyDescent="0.25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VLOOKUP(F4138:F8943,'Customer Info'!A:B,2,0)</f>
        <v>Brooke</v>
      </c>
      <c r="H4138" s="6" t="str">
        <f>VLOOKUP($F$10:$F$4815,'Customer Info'!$A$1:$C$501,3,0)</f>
        <v>Gillingham</v>
      </c>
      <c r="I4138" s="6" t="str">
        <f>VLOOKUP($F$10:$F$4815,'Customer Info'!$A$1:$E$501,5,0)</f>
        <v>Sunbury</v>
      </c>
      <c r="J4138" s="2" t="s">
        <v>144</v>
      </c>
      <c r="K4138" s="7" t="str">
        <f>VLOOKUP($J:$J,'Product Details'!$B:$C,2,0)</f>
        <v>Office_Supplies</v>
      </c>
      <c r="L4138" s="7" t="str">
        <f>VLOOKUP($J:$J,'Product Details'!$B:$D,3,0)</f>
        <v>Binders</v>
      </c>
      <c r="M4138" s="7"/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27126</v>
      </c>
      <c r="S4138" s="2">
        <v>93</v>
      </c>
      <c r="T4138" s="9">
        <f t="shared" si="322"/>
        <v>27219</v>
      </c>
      <c r="U4138" s="9">
        <f t="shared" si="323"/>
        <v>1369</v>
      </c>
      <c r="V4138" s="2" t="s">
        <v>31</v>
      </c>
      <c r="W4138" s="10">
        <f t="shared" si="324"/>
        <v>7.0000000000000007E-2</v>
      </c>
    </row>
    <row r="4139" spans="1:23" x14ac:dyDescent="0.25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VLOOKUP(F4139:F8944,'Customer Info'!A:B,2,0)</f>
        <v>Toby</v>
      </c>
      <c r="H4139" s="6" t="str">
        <f>VLOOKUP($F$10:$F$4815,'Customer Info'!$A$1:$C$501,3,0)</f>
        <v>Gnade</v>
      </c>
      <c r="I4139" s="6" t="str">
        <f>VLOOKUP($F$10:$F$4815,'Customer Info'!$A$1:$E$501,5,0)</f>
        <v>Bhopal</v>
      </c>
      <c r="J4139" s="2" t="s">
        <v>112</v>
      </c>
      <c r="K4139" s="7" t="str">
        <f>VLOOKUP($J:$J,'Product Details'!$B:$C,2,0)</f>
        <v>Office_Supplies</v>
      </c>
      <c r="L4139" s="7" t="str">
        <f>VLOOKUP($J:$J,'Product Details'!$B:$D,3,0)</f>
        <v>Storage</v>
      </c>
      <c r="M4139" s="7"/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4676</v>
      </c>
      <c r="S4139" s="2">
        <v>90</v>
      </c>
      <c r="T4139" s="9">
        <f t="shared" si="322"/>
        <v>4766</v>
      </c>
      <c r="U4139" s="9">
        <f t="shared" si="323"/>
        <v>354</v>
      </c>
      <c r="V4139" s="2" t="s">
        <v>34</v>
      </c>
      <c r="W4139" s="10">
        <f t="shared" si="324"/>
        <v>0.02</v>
      </c>
    </row>
    <row r="4140" spans="1:23" x14ac:dyDescent="0.25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VLOOKUP(F4140:F8945,'Customer Info'!A:B,2,0)</f>
        <v>Roy</v>
      </c>
      <c r="H4140" s="6" t="str">
        <f>VLOOKUP($F$10:$F$4815,'Customer Info'!$A$1:$C$501,3,0)</f>
        <v>Phan</v>
      </c>
      <c r="I4140" s="6" t="str">
        <f>VLOOKUP($F$10:$F$4815,'Customer Info'!$A$1:$E$501,5,0)</f>
        <v>Melbourne</v>
      </c>
      <c r="J4140" s="2" t="s">
        <v>230</v>
      </c>
      <c r="K4140" s="7" t="str">
        <f>VLOOKUP($J:$J,'Product Details'!$B:$C,2,0)</f>
        <v>Office_Supplies</v>
      </c>
      <c r="L4140" s="7" t="str">
        <f>VLOOKUP($J:$J,'Product Details'!$B:$D,3,0)</f>
        <v>Paper</v>
      </c>
      <c r="M4140" s="7"/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210</v>
      </c>
      <c r="S4140" s="2">
        <v>32</v>
      </c>
      <c r="T4140" s="9">
        <f t="shared" si="322"/>
        <v>242</v>
      </c>
      <c r="U4140" s="9">
        <f t="shared" si="323"/>
        <v>49</v>
      </c>
      <c r="V4140" s="2" t="s">
        <v>34</v>
      </c>
      <c r="W4140" s="10">
        <f t="shared" si="324"/>
        <v>0.02</v>
      </c>
    </row>
    <row r="4141" spans="1:23" x14ac:dyDescent="0.25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VLOOKUP(F4141:F8946,'Customer Info'!A:B,2,0)</f>
        <v>Sung</v>
      </c>
      <c r="H4141" s="6" t="str">
        <f>VLOOKUP($F$10:$F$4815,'Customer Info'!$A$1:$C$501,3,0)</f>
        <v>Shariari</v>
      </c>
      <c r="I4141" s="6" t="str">
        <f>VLOOKUP($F$10:$F$4815,'Customer Info'!$A$1:$E$501,5,0)</f>
        <v>Solapur</v>
      </c>
      <c r="J4141" s="2" t="s">
        <v>349</v>
      </c>
      <c r="K4141" s="7" t="str">
        <f>VLOOKUP($J:$J,'Product Details'!$B:$C,2,0)</f>
        <v>Furniture</v>
      </c>
      <c r="L4141" s="7" t="str">
        <f>VLOOKUP($J:$J,'Product Details'!$B:$D,3,0)</f>
        <v>Furnishings</v>
      </c>
      <c r="M4141" s="7"/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1332</v>
      </c>
      <c r="S4141" s="2">
        <v>43</v>
      </c>
      <c r="T4141" s="9">
        <f t="shared" si="322"/>
        <v>1375</v>
      </c>
      <c r="U4141" s="9">
        <f t="shared" si="323"/>
        <v>166</v>
      </c>
      <c r="V4141" s="2" t="s">
        <v>64</v>
      </c>
      <c r="W4141" s="10">
        <f t="shared" si="324"/>
        <v>0.02</v>
      </c>
    </row>
    <row r="4142" spans="1:23" x14ac:dyDescent="0.25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VLOOKUP(F4142:F8947,'Customer Info'!A:B,2,0)</f>
        <v>Arthur</v>
      </c>
      <c r="H4142" s="6" t="str">
        <f>VLOOKUP($F$10:$F$4815,'Customer Info'!$A$1:$C$501,3,0)</f>
        <v>Prichep</v>
      </c>
      <c r="I4142" s="6" t="str">
        <f>VLOOKUP($F$10:$F$4815,'Customer Info'!$A$1:$E$501,5,0)</f>
        <v>Minden</v>
      </c>
      <c r="J4142" s="2" t="s">
        <v>97</v>
      </c>
      <c r="K4142" s="7" t="str">
        <f>VLOOKUP($J:$J,'Product Details'!$B:$C,2,0)</f>
        <v>Technology</v>
      </c>
      <c r="L4142" s="7" t="str">
        <f>VLOOKUP($J:$J,'Product Details'!$B:$D,3,0)</f>
        <v>Machines</v>
      </c>
      <c r="M4142" s="7"/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29378</v>
      </c>
      <c r="S4142" s="2">
        <v>95</v>
      </c>
      <c r="T4142" s="9">
        <f t="shared" si="322"/>
        <v>29473</v>
      </c>
      <c r="U4142" s="9">
        <f t="shared" si="323"/>
        <v>2561</v>
      </c>
      <c r="V4142" s="2" t="s">
        <v>34</v>
      </c>
      <c r="W4142" s="10">
        <f t="shared" si="324"/>
        <v>7.0000000000000007E-2</v>
      </c>
    </row>
    <row r="4143" spans="1:23" x14ac:dyDescent="0.25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VLOOKUP(F4143:F8948,'Customer Info'!A:B,2,0)</f>
        <v>Brendan</v>
      </c>
      <c r="H4143" s="6" t="str">
        <f>VLOOKUP($F$10:$F$4815,'Customer Info'!$A$1:$C$501,3,0)</f>
        <v>Murry</v>
      </c>
      <c r="I4143" s="6" t="str">
        <f>VLOOKUP($F$10:$F$4815,'Customer Info'!$A$1:$E$501,5,0)</f>
        <v>Schwerin</v>
      </c>
      <c r="J4143" s="2" t="s">
        <v>1174</v>
      </c>
      <c r="K4143" s="7" t="str">
        <f>VLOOKUP($J:$J,'Product Details'!$B:$C,2,0)</f>
        <v>Office_Supplies</v>
      </c>
      <c r="L4143" s="7" t="str">
        <f>VLOOKUP($J:$J,'Product Details'!$B:$D,3,0)</f>
        <v>Storage</v>
      </c>
      <c r="M4143" s="7"/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2972</v>
      </c>
      <c r="S4143" s="2">
        <v>36</v>
      </c>
      <c r="T4143" s="9">
        <f t="shared" si="322"/>
        <v>3008</v>
      </c>
      <c r="U4143" s="9">
        <f t="shared" si="323"/>
        <v>232</v>
      </c>
      <c r="V4143" s="2" t="s">
        <v>34</v>
      </c>
      <c r="W4143" s="10">
        <f t="shared" si="324"/>
        <v>0.02</v>
      </c>
    </row>
    <row r="4144" spans="1:23" x14ac:dyDescent="0.25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VLOOKUP(F4144:F8949,'Customer Info'!A:B,2,0)</f>
        <v>Hallie</v>
      </c>
      <c r="H4144" s="6" t="str">
        <f>VLOOKUP($F$10:$F$4815,'Customer Info'!$A$1:$C$501,3,0)</f>
        <v>Redmond</v>
      </c>
      <c r="I4144" s="6" t="str">
        <f>VLOOKUP($F$10:$F$4815,'Customer Info'!$A$1:$E$501,5,0)</f>
        <v>Caloundra</v>
      </c>
      <c r="J4144" s="2" t="s">
        <v>436</v>
      </c>
      <c r="K4144" s="7" t="str">
        <f>VLOOKUP($J:$J,'Product Details'!$B:$C,2,0)</f>
        <v>Technology</v>
      </c>
      <c r="L4144" s="7" t="str">
        <f>VLOOKUP($J:$J,'Product Details'!$B:$D,3,0)</f>
        <v>Accessories</v>
      </c>
      <c r="M4144" s="7"/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4248</v>
      </c>
      <c r="S4144" s="2">
        <v>53</v>
      </c>
      <c r="T4144" s="9">
        <f t="shared" si="322"/>
        <v>4301</v>
      </c>
      <c r="U4144" s="9">
        <f t="shared" si="323"/>
        <v>405</v>
      </c>
      <c r="V4144" s="2" t="s">
        <v>64</v>
      </c>
      <c r="W4144" s="10">
        <f t="shared" si="324"/>
        <v>0.02</v>
      </c>
    </row>
    <row r="4145" spans="1:23" x14ac:dyDescent="0.25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VLOOKUP(F4145:F8950,'Customer Info'!A:B,2,0)</f>
        <v>Nick</v>
      </c>
      <c r="H4145" s="6" t="str">
        <f>VLOOKUP($F$10:$F$4815,'Customer Info'!$A$1:$C$501,3,0)</f>
        <v>Radford</v>
      </c>
      <c r="I4145" s="6" t="str">
        <f>VLOOKUP($F$10:$F$4815,'Customer Info'!$A$1:$E$501,5,0)</f>
        <v>Lucknow</v>
      </c>
      <c r="J4145" s="2" t="s">
        <v>39</v>
      </c>
      <c r="K4145" s="7" t="str">
        <f>VLOOKUP($J:$J,'Product Details'!$B:$C,2,0)</f>
        <v>Office_Supplies</v>
      </c>
      <c r="L4145" s="7" t="str">
        <f>VLOOKUP($J:$J,'Product Details'!$B:$D,3,0)</f>
        <v>Binders</v>
      </c>
      <c r="M4145" s="7"/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11812</v>
      </c>
      <c r="S4145" s="2">
        <v>92</v>
      </c>
      <c r="T4145" s="9">
        <f t="shared" si="322"/>
        <v>11904</v>
      </c>
      <c r="U4145" s="9">
        <f t="shared" si="323"/>
        <v>1372</v>
      </c>
      <c r="V4145" s="2" t="s">
        <v>64</v>
      </c>
      <c r="W4145" s="10">
        <f t="shared" si="324"/>
        <v>0.05</v>
      </c>
    </row>
    <row r="4146" spans="1:23" x14ac:dyDescent="0.25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VLOOKUP(F4146:F8951,'Customer Info'!A:B,2,0)</f>
        <v>Tom</v>
      </c>
      <c r="H4146" s="6" t="str">
        <f>VLOOKUP($F$10:$F$4815,'Customer Info'!$A$1:$C$501,3,0)</f>
        <v>Prescott</v>
      </c>
      <c r="I4146" s="6" t="str">
        <f>VLOOKUP($F$10:$F$4815,'Customer Info'!$A$1:$E$501,5,0)</f>
        <v>Bokaro</v>
      </c>
      <c r="J4146" s="2" t="s">
        <v>208</v>
      </c>
      <c r="K4146" s="7" t="str">
        <f>VLOOKUP($J:$J,'Product Details'!$B:$C,2,0)</f>
        <v>Office_Supplies</v>
      </c>
      <c r="L4146" s="7" t="str">
        <f>VLOOKUP($J:$J,'Product Details'!$B:$D,3,0)</f>
        <v>Labels</v>
      </c>
      <c r="M4146" s="7"/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2718</v>
      </c>
      <c r="S4146" s="2">
        <v>80</v>
      </c>
      <c r="T4146" s="9">
        <f t="shared" si="322"/>
        <v>2798</v>
      </c>
      <c r="U4146" s="9">
        <f t="shared" si="323"/>
        <v>356</v>
      </c>
      <c r="V4146" s="2" t="s">
        <v>64</v>
      </c>
      <c r="W4146" s="10">
        <f t="shared" si="324"/>
        <v>0.02</v>
      </c>
    </row>
    <row r="4147" spans="1:23" x14ac:dyDescent="0.25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VLOOKUP(F4147:F8952,'Customer Info'!A:B,2,0)</f>
        <v>Sung</v>
      </c>
      <c r="H4147" s="6" t="str">
        <f>VLOOKUP($F$10:$F$4815,'Customer Info'!$A$1:$C$501,3,0)</f>
        <v>Pak</v>
      </c>
      <c r="I4147" s="6" t="str">
        <f>VLOOKUP($F$10:$F$4815,'Customer Info'!$A$1:$E$501,5,0)</f>
        <v>Chaozhou</v>
      </c>
      <c r="J4147" s="2" t="s">
        <v>633</v>
      </c>
      <c r="K4147" s="7" t="str">
        <f>VLOOKUP($J:$J,'Product Details'!$B:$C,2,0)</f>
        <v>Office_Supplies</v>
      </c>
      <c r="L4147" s="7" t="str">
        <f>VLOOKUP($J:$J,'Product Details'!$B:$D,3,0)</f>
        <v>Appliances</v>
      </c>
      <c r="M4147" s="7"/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5322</v>
      </c>
      <c r="S4147" s="2">
        <v>96</v>
      </c>
      <c r="T4147" s="9">
        <f t="shared" si="322"/>
        <v>5418</v>
      </c>
      <c r="U4147" s="9">
        <f t="shared" si="323"/>
        <v>534</v>
      </c>
      <c r="V4147" s="2" t="s">
        <v>34</v>
      </c>
      <c r="W4147" s="10">
        <f t="shared" si="324"/>
        <v>0.05</v>
      </c>
    </row>
    <row r="4148" spans="1:23" x14ac:dyDescent="0.25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VLOOKUP(F4148:F8953,'Customer Info'!A:B,2,0)</f>
        <v>Paul</v>
      </c>
      <c r="H4148" s="6" t="str">
        <f>VLOOKUP($F$10:$F$4815,'Customer Info'!$A$1:$C$501,3,0)</f>
        <v>Gonzalez</v>
      </c>
      <c r="I4148" s="6" t="str">
        <f>VLOOKUP($F$10:$F$4815,'Customer Info'!$A$1:$E$501,5,0)</f>
        <v>Durgapur</v>
      </c>
      <c r="J4148" s="2" t="s">
        <v>434</v>
      </c>
      <c r="K4148" s="7" t="str">
        <f>VLOOKUP($J:$J,'Product Details'!$B:$C,2,0)</f>
        <v>Office_Supplies</v>
      </c>
      <c r="L4148" s="7" t="str">
        <f>VLOOKUP($J:$J,'Product Details'!$B:$D,3,0)</f>
        <v>Binders</v>
      </c>
      <c r="M4148" s="7"/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19488</v>
      </c>
      <c r="S4148" s="2">
        <v>71</v>
      </c>
      <c r="T4148" s="9">
        <f t="shared" si="322"/>
        <v>19559</v>
      </c>
      <c r="U4148" s="9">
        <f t="shared" si="323"/>
        <v>1349</v>
      </c>
      <c r="V4148" s="2" t="s">
        <v>34</v>
      </c>
      <c r="W4148" s="10">
        <f t="shared" si="324"/>
        <v>0.05</v>
      </c>
    </row>
    <row r="4149" spans="1:23" x14ac:dyDescent="0.25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VLOOKUP(F4149:F8954,'Customer Info'!A:B,2,0)</f>
        <v>Melanie</v>
      </c>
      <c r="H4149" s="6" t="str">
        <f>VLOOKUP($F$10:$F$4815,'Customer Info'!$A$1:$C$501,3,0)</f>
        <v>Seite</v>
      </c>
      <c r="I4149" s="6" t="str">
        <f>VLOOKUP($F$10:$F$4815,'Customer Info'!$A$1:$E$501,5,0)</f>
        <v>Xining</v>
      </c>
      <c r="J4149" s="2" t="s">
        <v>669</v>
      </c>
      <c r="K4149" s="7" t="str">
        <f>VLOOKUP($J:$J,'Product Details'!$B:$C,2,0)</f>
        <v>Technology</v>
      </c>
      <c r="L4149" s="7" t="str">
        <f>VLOOKUP($J:$J,'Product Details'!$B:$D,3,0)</f>
        <v>Phones</v>
      </c>
      <c r="M4149" s="7"/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2981</v>
      </c>
      <c r="S4149" s="2">
        <v>26</v>
      </c>
      <c r="T4149" s="9">
        <f t="shared" si="322"/>
        <v>3007</v>
      </c>
      <c r="U4149" s="9">
        <f t="shared" si="323"/>
        <v>137</v>
      </c>
      <c r="V4149" s="2" t="s">
        <v>34</v>
      </c>
      <c r="W4149" s="10">
        <f t="shared" si="324"/>
        <v>0.02</v>
      </c>
    </row>
    <row r="4150" spans="1:23" x14ac:dyDescent="0.25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VLOOKUP(F4150:F8955,'Customer Info'!A:B,2,0)</f>
        <v>Dianna</v>
      </c>
      <c r="H4150" s="6" t="str">
        <f>VLOOKUP($F$10:$F$4815,'Customer Info'!$A$1:$C$501,3,0)</f>
        <v>Vittorini</v>
      </c>
      <c r="I4150" s="6" t="str">
        <f>VLOOKUP($F$10:$F$4815,'Customer Info'!$A$1:$E$501,5,0)</f>
        <v>Gold Coast</v>
      </c>
      <c r="J4150" s="2" t="s">
        <v>962</v>
      </c>
      <c r="K4150" s="7" t="str">
        <f>VLOOKUP($J:$J,'Product Details'!$B:$C,2,0)</f>
        <v>Furniture</v>
      </c>
      <c r="L4150" s="7" t="str">
        <f>VLOOKUP($J:$J,'Product Details'!$B:$D,3,0)</f>
        <v>Bookcases</v>
      </c>
      <c r="M4150" s="7"/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21119</v>
      </c>
      <c r="S4150" s="2">
        <v>94</v>
      </c>
      <c r="T4150" s="9">
        <f t="shared" si="322"/>
        <v>21213</v>
      </c>
      <c r="U4150" s="9">
        <f t="shared" si="323"/>
        <v>1438</v>
      </c>
      <c r="V4150" s="2" t="s">
        <v>34</v>
      </c>
      <c r="W4150" s="10">
        <f t="shared" si="324"/>
        <v>0.05</v>
      </c>
    </row>
    <row r="4151" spans="1:23" x14ac:dyDescent="0.25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VLOOKUP(F4151:F8956,'Customer Info'!A:B,2,0)</f>
        <v>William</v>
      </c>
      <c r="H4151" s="6" t="str">
        <f>VLOOKUP($F$10:$F$4815,'Customer Info'!$A$1:$C$501,3,0)</f>
        <v>Brown</v>
      </c>
      <c r="I4151" s="6" t="str">
        <f>VLOOKUP($F$10:$F$4815,'Customer Info'!$A$1:$E$501,5,0)</f>
        <v>Denpasar</v>
      </c>
      <c r="J4151" s="2" t="s">
        <v>156</v>
      </c>
      <c r="K4151" s="7" t="str">
        <f>VLOOKUP($J:$J,'Product Details'!$B:$C,2,0)</f>
        <v>Office_Supplies</v>
      </c>
      <c r="L4151" s="7" t="str">
        <f>VLOOKUP($J:$J,'Product Details'!$B:$D,3,0)</f>
        <v>Envelopes</v>
      </c>
      <c r="M4151" s="7"/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162</v>
      </c>
      <c r="S4151" s="2">
        <v>10</v>
      </c>
      <c r="T4151" s="9">
        <f t="shared" si="322"/>
        <v>172</v>
      </c>
      <c r="U4151" s="9">
        <f t="shared" si="323"/>
        <v>18</v>
      </c>
      <c r="V4151" s="2" t="s">
        <v>64</v>
      </c>
      <c r="W4151" s="10">
        <f t="shared" si="324"/>
        <v>0.02</v>
      </c>
    </row>
    <row r="4152" spans="1:23" x14ac:dyDescent="0.25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VLOOKUP(F4152:F8957,'Customer Info'!A:B,2,0)</f>
        <v>Helen</v>
      </c>
      <c r="H4152" s="6" t="str">
        <f>VLOOKUP($F$10:$F$4815,'Customer Info'!$A$1:$C$501,3,0)</f>
        <v>Abelman</v>
      </c>
      <c r="I4152" s="6" t="str">
        <f>VLOOKUP($F$10:$F$4815,'Customer Info'!$A$1:$E$501,5,0)</f>
        <v>Berlin</v>
      </c>
      <c r="J4152" s="2" t="s">
        <v>224</v>
      </c>
      <c r="K4152" s="7" t="str">
        <f>VLOOKUP($J:$J,'Product Details'!$B:$C,2,0)</f>
        <v>Office_Supplies</v>
      </c>
      <c r="L4152" s="7" t="str">
        <f>VLOOKUP($J:$J,'Product Details'!$B:$D,3,0)</f>
        <v>Supplies</v>
      </c>
      <c r="M4152" s="7"/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34468</v>
      </c>
      <c r="S4152" s="2">
        <v>67</v>
      </c>
      <c r="T4152" s="9">
        <f t="shared" si="322"/>
        <v>34535</v>
      </c>
      <c r="U4152" s="9">
        <f t="shared" si="323"/>
        <v>2935</v>
      </c>
      <c r="V4152" s="2" t="s">
        <v>34</v>
      </c>
      <c r="W4152" s="10">
        <f t="shared" si="324"/>
        <v>7.0000000000000007E-2</v>
      </c>
    </row>
    <row r="4153" spans="1:23" x14ac:dyDescent="0.25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VLOOKUP(F4153:F8958,'Customer Info'!A:B,2,0)</f>
        <v>Harry</v>
      </c>
      <c r="H4153" s="6" t="str">
        <f>VLOOKUP($F$10:$F$4815,'Customer Info'!$A$1:$C$501,3,0)</f>
        <v>Marie</v>
      </c>
      <c r="I4153" s="6" t="str">
        <f>VLOOKUP($F$10:$F$4815,'Customer Info'!$A$1:$E$501,5,0)</f>
        <v>Dortmund</v>
      </c>
      <c r="J4153" s="2" t="s">
        <v>539</v>
      </c>
      <c r="K4153" s="7" t="str">
        <f>VLOOKUP($J:$J,'Product Details'!$B:$C,2,0)</f>
        <v>Technology</v>
      </c>
      <c r="L4153" s="7" t="str">
        <f>VLOOKUP($J:$J,'Product Details'!$B:$D,3,0)</f>
        <v>Copiers</v>
      </c>
      <c r="M4153" s="7"/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3144</v>
      </c>
      <c r="S4153" s="2">
        <v>65</v>
      </c>
      <c r="T4153" s="9">
        <f t="shared" si="322"/>
        <v>3209</v>
      </c>
      <c r="U4153" s="9">
        <f t="shared" si="323"/>
        <v>272</v>
      </c>
      <c r="V4153" s="2" t="s">
        <v>34</v>
      </c>
      <c r="W4153" s="10">
        <f t="shared" si="324"/>
        <v>0.02</v>
      </c>
    </row>
    <row r="4154" spans="1:23" x14ac:dyDescent="0.25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VLOOKUP(F4154:F8959,'Customer Info'!A:B,2,0)</f>
        <v>Jennifer</v>
      </c>
      <c r="H4154" s="6" t="str">
        <f>VLOOKUP($F$10:$F$4815,'Customer Info'!$A$1:$C$501,3,0)</f>
        <v>Halladay</v>
      </c>
      <c r="I4154" s="6" t="str">
        <f>VLOOKUP($F$10:$F$4815,'Customer Info'!$A$1:$E$501,5,0)</f>
        <v>Bielefeld</v>
      </c>
      <c r="J4154" s="2" t="s">
        <v>141</v>
      </c>
      <c r="K4154" s="7" t="str">
        <f>VLOOKUP($J:$J,'Product Details'!$B:$C,2,0)</f>
        <v>Furniture</v>
      </c>
      <c r="L4154" s="7" t="str">
        <f>VLOOKUP($J:$J,'Product Details'!$B:$D,3,0)</f>
        <v>Chairs</v>
      </c>
      <c r="M4154" s="7"/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2787</v>
      </c>
      <c r="S4154" s="2">
        <v>50</v>
      </c>
      <c r="T4154" s="9">
        <f t="shared" si="322"/>
        <v>2837</v>
      </c>
      <c r="U4154" s="9">
        <f t="shared" si="323"/>
        <v>156</v>
      </c>
      <c r="V4154" s="2" t="s">
        <v>64</v>
      </c>
      <c r="W4154" s="10">
        <f t="shared" si="324"/>
        <v>0.02</v>
      </c>
    </row>
    <row r="4155" spans="1:23" x14ac:dyDescent="0.25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VLOOKUP(F4155:F8960,'Customer Info'!A:B,2,0)</f>
        <v>Eric</v>
      </c>
      <c r="H4155" s="6" t="str">
        <f>VLOOKUP($F$10:$F$4815,'Customer Info'!$A$1:$C$501,3,0)</f>
        <v>Barreto</v>
      </c>
      <c r="I4155" s="6" t="str">
        <f>VLOOKUP($F$10:$F$4815,'Customer Info'!$A$1:$E$501,5,0)</f>
        <v>Liaoyang</v>
      </c>
      <c r="J4155" s="2" t="s">
        <v>227</v>
      </c>
      <c r="K4155" s="7" t="str">
        <f>VLOOKUP($J:$J,'Product Details'!$B:$C,2,0)</f>
        <v>Furniture</v>
      </c>
      <c r="L4155" s="7" t="str">
        <f>VLOOKUP($J:$J,'Product Details'!$B:$D,3,0)</f>
        <v>Bookcases</v>
      </c>
      <c r="M4155" s="7"/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828</v>
      </c>
      <c r="S4155" s="2">
        <v>30</v>
      </c>
      <c r="T4155" s="9">
        <f t="shared" si="322"/>
        <v>858</v>
      </c>
      <c r="U4155" s="9">
        <f t="shared" si="323"/>
        <v>90</v>
      </c>
      <c r="V4155" s="2" t="s">
        <v>31</v>
      </c>
      <c r="W4155" s="10">
        <f t="shared" si="324"/>
        <v>0.02</v>
      </c>
    </row>
    <row r="4156" spans="1:23" x14ac:dyDescent="0.25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VLOOKUP(F4156:F8961,'Customer Info'!A:B,2,0)</f>
        <v>Brooke</v>
      </c>
      <c r="H4156" s="6" t="str">
        <f>VLOOKUP($F$10:$F$4815,'Customer Info'!$A$1:$C$501,3,0)</f>
        <v>Gillingham</v>
      </c>
      <c r="I4156" s="6" t="str">
        <f>VLOOKUP($F$10:$F$4815,'Customer Info'!$A$1:$E$501,5,0)</f>
        <v>Sunbury</v>
      </c>
      <c r="J4156" s="2" t="s">
        <v>669</v>
      </c>
      <c r="K4156" s="7" t="str">
        <f>VLOOKUP($J:$J,'Product Details'!$B:$C,2,0)</f>
        <v>Technology</v>
      </c>
      <c r="L4156" s="7" t="str">
        <f>VLOOKUP($J:$J,'Product Details'!$B:$D,3,0)</f>
        <v>Phones</v>
      </c>
      <c r="M4156" s="7"/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4546</v>
      </c>
      <c r="S4156" s="2">
        <v>81</v>
      </c>
      <c r="T4156" s="9">
        <f t="shared" si="322"/>
        <v>4627</v>
      </c>
      <c r="U4156" s="9">
        <f t="shared" si="323"/>
        <v>169</v>
      </c>
      <c r="V4156" s="2" t="s">
        <v>34</v>
      </c>
      <c r="W4156" s="10">
        <f t="shared" si="324"/>
        <v>0.02</v>
      </c>
    </row>
    <row r="4157" spans="1:23" x14ac:dyDescent="0.25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VLOOKUP(F4157:F8962,'Customer Info'!A:B,2,0)</f>
        <v>Deirdre</v>
      </c>
      <c r="H4157" s="6" t="str">
        <f>VLOOKUP($F$10:$F$4815,'Customer Info'!$A$1:$C$501,3,0)</f>
        <v>Greer</v>
      </c>
      <c r="I4157" s="6" t="str">
        <f>VLOOKUP($F$10:$F$4815,'Customer Info'!$A$1:$E$501,5,0)</f>
        <v>Bandung</v>
      </c>
      <c r="J4157" s="2" t="s">
        <v>284</v>
      </c>
      <c r="K4157" s="7" t="str">
        <f>VLOOKUP($J:$J,'Product Details'!$B:$C,2,0)</f>
        <v>Furniture</v>
      </c>
      <c r="L4157" s="7" t="str">
        <f>VLOOKUP($J:$J,'Product Details'!$B:$D,3,0)</f>
        <v>Chairs</v>
      </c>
      <c r="M4157" s="7"/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179606</v>
      </c>
      <c r="S4157" s="2">
        <v>94</v>
      </c>
      <c r="T4157" s="9">
        <f t="shared" si="322"/>
        <v>179700</v>
      </c>
      <c r="U4157" s="9">
        <f t="shared" si="323"/>
        <v>8438</v>
      </c>
      <c r="V4157" s="2" t="s">
        <v>34</v>
      </c>
      <c r="W4157" s="10">
        <f t="shared" si="324"/>
        <v>0.12</v>
      </c>
    </row>
    <row r="4158" spans="1:23" x14ac:dyDescent="0.25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VLOOKUP(F4158:F8963,'Customer Info'!A:B,2,0)</f>
        <v>Jill</v>
      </c>
      <c r="H4158" s="6" t="str">
        <f>VLOOKUP($F$10:$F$4815,'Customer Info'!$A$1:$C$501,3,0)</f>
        <v>Fjeld</v>
      </c>
      <c r="I4158" s="6" t="str">
        <f>VLOOKUP($F$10:$F$4815,'Customer Info'!$A$1:$E$501,5,0)</f>
        <v>Wollongong</v>
      </c>
      <c r="J4158" s="2" t="s">
        <v>311</v>
      </c>
      <c r="K4158" s="7" t="str">
        <f>VLOOKUP($J:$J,'Product Details'!$B:$C,2,0)</f>
        <v>Technology</v>
      </c>
      <c r="L4158" s="7" t="str">
        <f>VLOOKUP($J:$J,'Product Details'!$B:$D,3,0)</f>
        <v>Copiers</v>
      </c>
      <c r="M4158" s="7"/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52116</v>
      </c>
      <c r="S4158" s="2">
        <v>40</v>
      </c>
      <c r="T4158" s="9">
        <f t="shared" si="322"/>
        <v>52156</v>
      </c>
      <c r="U4158" s="9">
        <f t="shared" si="323"/>
        <v>3946</v>
      </c>
      <c r="V4158" s="2" t="s">
        <v>34</v>
      </c>
      <c r="W4158" s="10">
        <f t="shared" si="324"/>
        <v>0.09</v>
      </c>
    </row>
    <row r="4159" spans="1:23" x14ac:dyDescent="0.25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VLOOKUP(F4159:F8964,'Customer Info'!A:B,2,0)</f>
        <v>Catherine</v>
      </c>
      <c r="H4159" s="6" t="str">
        <f>VLOOKUP($F$10:$F$4815,'Customer Info'!$A$1:$C$501,3,0)</f>
        <v>Glotzbach</v>
      </c>
      <c r="I4159" s="6" t="str">
        <f>VLOOKUP($F$10:$F$4815,'Customer Info'!$A$1:$E$501,5,0)</f>
        <v>Bochum</v>
      </c>
      <c r="J4159" s="2" t="s">
        <v>337</v>
      </c>
      <c r="K4159" s="7" t="str">
        <f>VLOOKUP($J:$J,'Product Details'!$B:$C,2,0)</f>
        <v>Technology</v>
      </c>
      <c r="L4159" s="7" t="str">
        <f>VLOOKUP($J:$J,'Product Details'!$B:$D,3,0)</f>
        <v>Phones</v>
      </c>
      <c r="M4159" s="7"/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1335</v>
      </c>
      <c r="S4159" s="2">
        <v>98</v>
      </c>
      <c r="T4159" s="9">
        <f t="shared" si="322"/>
        <v>1433</v>
      </c>
      <c r="U4159" s="9">
        <f t="shared" si="323"/>
        <v>188</v>
      </c>
      <c r="V4159" s="2" t="s">
        <v>34</v>
      </c>
      <c r="W4159" s="10">
        <f t="shared" si="324"/>
        <v>0.02</v>
      </c>
    </row>
    <row r="4160" spans="1:23" x14ac:dyDescent="0.25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VLOOKUP(F4160:F8965,'Customer Info'!A:B,2,0)</f>
        <v>Eugene</v>
      </c>
      <c r="H4160" s="6" t="str">
        <f>VLOOKUP($F$10:$F$4815,'Customer Info'!$A$1:$C$501,3,0)</f>
        <v>Hildebrand</v>
      </c>
      <c r="I4160" s="6" t="str">
        <f>VLOOKUP($F$10:$F$4815,'Customer Info'!$A$1:$E$501,5,0)</f>
        <v>Sindelfingen</v>
      </c>
      <c r="J4160" s="2" t="s">
        <v>332</v>
      </c>
      <c r="K4160" s="7" t="str">
        <f>VLOOKUP($J:$J,'Product Details'!$B:$C,2,0)</f>
        <v>Technology</v>
      </c>
      <c r="L4160" s="7" t="str">
        <f>VLOOKUP($J:$J,'Product Details'!$B:$D,3,0)</f>
        <v>Phones</v>
      </c>
      <c r="M4160" s="7"/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27462</v>
      </c>
      <c r="S4160" s="2">
        <v>39</v>
      </c>
      <c r="T4160" s="9">
        <f t="shared" si="322"/>
        <v>27501</v>
      </c>
      <c r="U4160" s="9">
        <f t="shared" si="323"/>
        <v>1821</v>
      </c>
      <c r="V4160" s="2" t="s">
        <v>64</v>
      </c>
      <c r="W4160" s="10">
        <f t="shared" si="324"/>
        <v>7.0000000000000007E-2</v>
      </c>
    </row>
    <row r="4161" spans="1:23" x14ac:dyDescent="0.25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VLOOKUP(F4161:F8966,'Customer Info'!A:B,2,0)</f>
        <v>Deanra</v>
      </c>
      <c r="H4161" s="6" t="str">
        <f>VLOOKUP($F$10:$F$4815,'Customer Info'!$A$1:$C$501,3,0)</f>
        <v>Eno</v>
      </c>
      <c r="I4161" s="6" t="str">
        <f>VLOOKUP($F$10:$F$4815,'Customer Info'!$A$1:$E$501,5,0)</f>
        <v>Langen</v>
      </c>
      <c r="J4161" s="2" t="s">
        <v>329</v>
      </c>
      <c r="K4161" s="7" t="str">
        <f>VLOOKUP($J:$J,'Product Details'!$B:$C,2,0)</f>
        <v>Office_Supplies</v>
      </c>
      <c r="L4161" s="7" t="str">
        <f>VLOOKUP($J:$J,'Product Details'!$B:$D,3,0)</f>
        <v>Appliances</v>
      </c>
      <c r="M4161" s="7"/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340</v>
      </c>
      <c r="S4161" s="2">
        <v>30</v>
      </c>
      <c r="T4161" s="9">
        <f t="shared" si="322"/>
        <v>370</v>
      </c>
      <c r="U4161" s="9">
        <f t="shared" si="323"/>
        <v>64</v>
      </c>
      <c r="V4161" s="2" t="s">
        <v>34</v>
      </c>
      <c r="W4161" s="10">
        <f t="shared" si="324"/>
        <v>0.02</v>
      </c>
    </row>
    <row r="4162" spans="1:23" x14ac:dyDescent="0.25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VLOOKUP(F4162:F8967,'Customer Info'!A:B,2,0)</f>
        <v>Stewart</v>
      </c>
      <c r="H4162" s="6" t="str">
        <f>VLOOKUP($F$10:$F$4815,'Customer Info'!$A$1:$C$501,3,0)</f>
        <v>Visinsky</v>
      </c>
      <c r="I4162" s="6" t="str">
        <f>VLOOKUP($F$10:$F$4815,'Customer Info'!$A$1:$E$501,5,0)</f>
        <v>Shenyang</v>
      </c>
      <c r="J4162" s="2" t="s">
        <v>253</v>
      </c>
      <c r="K4162" s="7" t="str">
        <f>VLOOKUP($J:$J,'Product Details'!$B:$C,2,0)</f>
        <v>Office_Supplies</v>
      </c>
      <c r="L4162" s="7" t="str">
        <f>VLOOKUP($J:$J,'Product Details'!$B:$D,3,0)</f>
        <v>Binders</v>
      </c>
      <c r="M4162" s="7"/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7653</v>
      </c>
      <c r="S4162" s="2">
        <v>27</v>
      </c>
      <c r="T4162" s="9">
        <f t="shared" si="322"/>
        <v>7680</v>
      </c>
      <c r="U4162" s="9">
        <f t="shared" si="323"/>
        <v>312</v>
      </c>
      <c r="V4162" s="2" t="s">
        <v>64</v>
      </c>
      <c r="W4162" s="10">
        <f t="shared" si="324"/>
        <v>0.05</v>
      </c>
    </row>
    <row r="4163" spans="1:23" x14ac:dyDescent="0.25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VLOOKUP(F4163:F8968,'Customer Info'!A:B,2,0)</f>
        <v>Marina</v>
      </c>
      <c r="H4163" s="6" t="str">
        <f>VLOOKUP($F$10:$F$4815,'Customer Info'!$A$1:$C$501,3,0)</f>
        <v>Lichtenstein</v>
      </c>
      <c r="I4163" s="6" t="str">
        <f>VLOOKUP($F$10:$F$4815,'Customer Info'!$A$1:$E$501,5,0)</f>
        <v>Denpasar</v>
      </c>
      <c r="J4163" s="2" t="s">
        <v>326</v>
      </c>
      <c r="K4163" s="7" t="str">
        <f>VLOOKUP($J:$J,'Product Details'!$B:$C,2,0)</f>
        <v>Technology</v>
      </c>
      <c r="L4163" s="7" t="str">
        <f>VLOOKUP($J:$J,'Product Details'!$B:$D,3,0)</f>
        <v>Copiers</v>
      </c>
      <c r="M4163" s="7"/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4074</v>
      </c>
      <c r="S4163" s="2">
        <v>90</v>
      </c>
      <c r="T4163" s="9">
        <f t="shared" si="322"/>
        <v>4164</v>
      </c>
      <c r="U4163" s="9">
        <f t="shared" si="323"/>
        <v>282</v>
      </c>
      <c r="V4163" s="2" t="s">
        <v>34</v>
      </c>
      <c r="W4163" s="10">
        <f t="shared" si="324"/>
        <v>0.02</v>
      </c>
    </row>
    <row r="4164" spans="1:23" x14ac:dyDescent="0.25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VLOOKUP(F4164:F8969,'Customer Info'!A:B,2,0)</f>
        <v>Dean</v>
      </c>
      <c r="H4164" s="6" t="str">
        <f>VLOOKUP($F$10:$F$4815,'Customer Info'!$A$1:$C$501,3,0)</f>
        <v>Katz</v>
      </c>
      <c r="I4164" s="6" t="str">
        <f>VLOOKUP($F$10:$F$4815,'Customer Info'!$A$1:$E$501,5,0)</f>
        <v>Changzhou</v>
      </c>
      <c r="J4164" s="2" t="s">
        <v>329</v>
      </c>
      <c r="K4164" s="7" t="str">
        <f>VLOOKUP($J:$J,'Product Details'!$B:$C,2,0)</f>
        <v>Office_Supplies</v>
      </c>
      <c r="L4164" s="7" t="str">
        <f>VLOOKUP($J:$J,'Product Details'!$B:$D,3,0)</f>
        <v>Appliances</v>
      </c>
      <c r="M4164" s="7"/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11788</v>
      </c>
      <c r="S4164" s="2">
        <v>67</v>
      </c>
      <c r="T4164" s="9">
        <f t="shared" si="322"/>
        <v>11855</v>
      </c>
      <c r="U4164" s="9">
        <f t="shared" si="323"/>
        <v>613</v>
      </c>
      <c r="V4164" s="2" t="s">
        <v>34</v>
      </c>
      <c r="W4164" s="10">
        <f t="shared" si="324"/>
        <v>0.05</v>
      </c>
    </row>
    <row r="4165" spans="1:23" x14ac:dyDescent="0.25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VLOOKUP(F4165:F8970,'Customer Info'!A:B,2,0)</f>
        <v>Carlos</v>
      </c>
      <c r="H4165" s="6" t="str">
        <f>VLOOKUP($F$10:$F$4815,'Customer Info'!$A$1:$C$501,3,0)</f>
        <v>Soltero</v>
      </c>
      <c r="I4165" s="6" t="str">
        <f>VLOOKUP($F$10:$F$4815,'Customer Info'!$A$1:$E$501,5,0)</f>
        <v>Wodonga</v>
      </c>
      <c r="J4165" s="2" t="s">
        <v>33</v>
      </c>
      <c r="K4165" s="7" t="str">
        <f>VLOOKUP($J:$J,'Product Details'!$B:$C,2,0)</f>
        <v>Technology</v>
      </c>
      <c r="L4165" s="7" t="str">
        <f>VLOOKUP($J:$J,'Product Details'!$B:$D,3,0)</f>
        <v>Machines</v>
      </c>
      <c r="M4165" s="7"/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990</v>
      </c>
      <c r="S4165" s="2">
        <v>44</v>
      </c>
      <c r="T4165" s="9">
        <f t="shared" si="322"/>
        <v>1034</v>
      </c>
      <c r="U4165" s="9">
        <f t="shared" si="323"/>
        <v>118</v>
      </c>
      <c r="V4165" s="2" t="s">
        <v>34</v>
      </c>
      <c r="W4165" s="10">
        <f t="shared" si="324"/>
        <v>0.02</v>
      </c>
    </row>
    <row r="4166" spans="1:23" x14ac:dyDescent="0.25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VLOOKUP(F4166:F8971,'Customer Info'!A:B,2,0)</f>
        <v>Laurel</v>
      </c>
      <c r="H4166" s="6" t="str">
        <f>VLOOKUP($F$10:$F$4815,'Customer Info'!$A$1:$C$501,3,0)</f>
        <v>Elliston</v>
      </c>
      <c r="I4166" s="6" t="str">
        <f>VLOOKUP($F$10:$F$4815,'Customer Info'!$A$1:$E$501,5,0)</f>
        <v>Tasikmalaya</v>
      </c>
      <c r="J4166" s="2" t="s">
        <v>345</v>
      </c>
      <c r="K4166" s="7" t="str">
        <f>VLOOKUP($J:$J,'Product Details'!$B:$C,2,0)</f>
        <v>Furniture</v>
      </c>
      <c r="L4166" s="7" t="str">
        <f>VLOOKUP($J:$J,'Product Details'!$B:$D,3,0)</f>
        <v>Chairs</v>
      </c>
      <c r="M4166" s="7"/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13062</v>
      </c>
      <c r="S4166" s="2">
        <v>57</v>
      </c>
      <c r="T4166" s="9">
        <f t="shared" si="322"/>
        <v>13119</v>
      </c>
      <c r="U4166" s="9">
        <f t="shared" si="323"/>
        <v>795</v>
      </c>
      <c r="V4166" s="2" t="s">
        <v>64</v>
      </c>
      <c r="W4166" s="10">
        <f t="shared" si="324"/>
        <v>0.05</v>
      </c>
    </row>
    <row r="4167" spans="1:23" x14ac:dyDescent="0.25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VLOOKUP(F4167:F8972,'Customer Info'!A:B,2,0)</f>
        <v>Eugene</v>
      </c>
      <c r="H4167" s="6" t="str">
        <f>VLOOKUP($F$10:$F$4815,'Customer Info'!$A$1:$C$501,3,0)</f>
        <v>Hildebrand</v>
      </c>
      <c r="I4167" s="6" t="str">
        <f>VLOOKUP($F$10:$F$4815,'Customer Info'!$A$1:$E$501,5,0)</f>
        <v>Liaocheng</v>
      </c>
      <c r="J4167" s="2" t="s">
        <v>497</v>
      </c>
      <c r="K4167" s="7" t="str">
        <f>VLOOKUP($J:$J,'Product Details'!$B:$C,2,0)</f>
        <v>Furniture</v>
      </c>
      <c r="L4167" s="7" t="str">
        <f>VLOOKUP($J:$J,'Product Details'!$B:$D,3,0)</f>
        <v>Tables</v>
      </c>
      <c r="M4167" s="7"/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5154</v>
      </c>
      <c r="S4167" s="2">
        <v>46</v>
      </c>
      <c r="T4167" s="9">
        <f t="shared" si="322"/>
        <v>5200</v>
      </c>
      <c r="U4167" s="9">
        <f t="shared" si="323"/>
        <v>565</v>
      </c>
      <c r="V4167" s="2" t="s">
        <v>64</v>
      </c>
      <c r="W4167" s="10">
        <f t="shared" si="324"/>
        <v>0.05</v>
      </c>
    </row>
    <row r="4168" spans="1:23" x14ac:dyDescent="0.25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VLOOKUP(F4168:F8973,'Customer Info'!A:B,2,0)</f>
        <v>Claudia</v>
      </c>
      <c r="H4168" s="6" t="str">
        <f>VLOOKUP($F$10:$F$4815,'Customer Info'!$A$1:$C$501,3,0)</f>
        <v>Bergmann</v>
      </c>
      <c r="I4168" s="6" t="str">
        <f>VLOOKUP($F$10:$F$4815,'Customer Info'!$A$1:$E$501,5,0)</f>
        <v>Aschaffenburg</v>
      </c>
      <c r="J4168" s="2" t="s">
        <v>90</v>
      </c>
      <c r="K4168" s="7" t="str">
        <f>VLOOKUP($J:$J,'Product Details'!$B:$C,2,0)</f>
        <v>Office_Supplies</v>
      </c>
      <c r="L4168" s="7" t="str">
        <f>VLOOKUP($J:$J,'Product Details'!$B:$D,3,0)</f>
        <v>Paper</v>
      </c>
      <c r="M4168" s="7"/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6550</v>
      </c>
      <c r="S4168" s="2">
        <v>21</v>
      </c>
      <c r="T4168" s="9">
        <f t="shared" si="322"/>
        <v>6571</v>
      </c>
      <c r="U4168" s="9">
        <f t="shared" si="323"/>
        <v>391</v>
      </c>
      <c r="V4168" s="2" t="s">
        <v>34</v>
      </c>
      <c r="W4168" s="10">
        <f t="shared" si="324"/>
        <v>0.05</v>
      </c>
    </row>
    <row r="4169" spans="1:23" x14ac:dyDescent="0.25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VLOOKUP(F4169:F8974,'Customer Info'!A:B,2,0)</f>
        <v>Victoria</v>
      </c>
      <c r="H4169" s="6" t="str">
        <f>VLOOKUP($F$10:$F$4815,'Customer Info'!$A$1:$C$501,3,0)</f>
        <v>Pisteka</v>
      </c>
      <c r="I4169" s="6" t="str">
        <f>VLOOKUP($F$10:$F$4815,'Customer Info'!$A$1:$E$501,5,0)</f>
        <v>Bokaro</v>
      </c>
      <c r="J4169" s="2" t="s">
        <v>39</v>
      </c>
      <c r="K4169" s="7" t="str">
        <f>VLOOKUP($J:$J,'Product Details'!$B:$C,2,0)</f>
        <v>Office_Supplies</v>
      </c>
      <c r="L4169" s="7" t="str">
        <f>VLOOKUP($J:$J,'Product Details'!$B:$D,3,0)</f>
        <v>Binders</v>
      </c>
      <c r="M4169" s="7"/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1650</v>
      </c>
      <c r="S4169" s="2">
        <v>50</v>
      </c>
      <c r="T4169" s="9">
        <f t="shared" si="322"/>
        <v>1700</v>
      </c>
      <c r="U4169" s="9">
        <f t="shared" si="323"/>
        <v>114</v>
      </c>
      <c r="V4169" s="2" t="s">
        <v>34</v>
      </c>
      <c r="W4169" s="10">
        <f t="shared" si="324"/>
        <v>0.02</v>
      </c>
    </row>
    <row r="4170" spans="1:23" x14ac:dyDescent="0.25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VLOOKUP(F4170:F8975,'Customer Info'!A:B,2,0)</f>
        <v>Jim</v>
      </c>
      <c r="H4170" s="6" t="str">
        <f>VLOOKUP($F$10:$F$4815,'Customer Info'!$A$1:$C$501,3,0)</f>
        <v>Epp</v>
      </c>
      <c r="I4170" s="6" t="str">
        <f>VLOOKUP($F$10:$F$4815,'Customer Info'!$A$1:$E$501,5,0)</f>
        <v>Jingmen</v>
      </c>
      <c r="J4170" s="2" t="s">
        <v>122</v>
      </c>
      <c r="K4170" s="7" t="str">
        <f>VLOOKUP($J:$J,'Product Details'!$B:$C,2,0)</f>
        <v>Furniture</v>
      </c>
      <c r="L4170" s="7" t="str">
        <f>VLOOKUP($J:$J,'Product Details'!$B:$D,3,0)</f>
        <v>Furnishings</v>
      </c>
      <c r="M4170" s="7"/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1332</v>
      </c>
      <c r="S4170" s="2">
        <v>74</v>
      </c>
      <c r="T4170" s="9">
        <f t="shared" si="322"/>
        <v>1406</v>
      </c>
      <c r="U4170" s="9">
        <f t="shared" si="323"/>
        <v>124</v>
      </c>
      <c r="V4170" s="2" t="s">
        <v>34</v>
      </c>
      <c r="W4170" s="10">
        <f t="shared" si="324"/>
        <v>0.02</v>
      </c>
    </row>
    <row r="4171" spans="1:23" x14ac:dyDescent="0.25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VLOOKUP(F4171:F8976,'Customer Info'!A:B,2,0)</f>
        <v>Mike</v>
      </c>
      <c r="H4171" s="6" t="str">
        <f>VLOOKUP($F$10:$F$4815,'Customer Info'!$A$1:$C$501,3,0)</f>
        <v>Vittorini</v>
      </c>
      <c r="I4171" s="6" t="str">
        <f>VLOOKUP($F$10:$F$4815,'Customer Info'!$A$1:$E$501,5,0)</f>
        <v>Naihati</v>
      </c>
      <c r="J4171" s="2" t="s">
        <v>389</v>
      </c>
      <c r="K4171" s="7" t="str">
        <f>VLOOKUP($J:$J,'Product Details'!$B:$C,2,0)</f>
        <v>Furniture</v>
      </c>
      <c r="L4171" s="7" t="str">
        <f>VLOOKUP($J:$J,'Product Details'!$B:$D,3,0)</f>
        <v>Tables</v>
      </c>
      <c r="M4171" s="7"/>
      <c r="N4171" s="2">
        <v>1564</v>
      </c>
      <c r="O4171" s="2">
        <v>1420</v>
      </c>
      <c r="P4171" s="2">
        <v>1</v>
      </c>
      <c r="Q4171" s="8">
        <f t="shared" ref="Q4171:Q4234" si="325">O4171*P4171</f>
        <v>1420</v>
      </c>
      <c r="R4171" s="8">
        <f t="shared" ref="R4171:R4234" si="326">N4171*P4171</f>
        <v>1564</v>
      </c>
      <c r="S4171" s="2">
        <v>57</v>
      </c>
      <c r="T4171" s="9">
        <f t="shared" ref="T4171:T4234" si="327">R4171+S4171</f>
        <v>1621</v>
      </c>
      <c r="U4171" s="9">
        <f t="shared" ref="U4171:U4234" si="328">T4171-Q4171</f>
        <v>201</v>
      </c>
      <c r="V4171" s="2" t="s">
        <v>34</v>
      </c>
      <c r="W4171" s="10">
        <f t="shared" ref="W4171:W4234" si="329">VLOOKUP(T:T,$X$1:$Y$7, 2, TRUE)</f>
        <v>0.02</v>
      </c>
    </row>
    <row r="4172" spans="1:23" x14ac:dyDescent="0.25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VLOOKUP(F4172:F8977,'Customer Info'!A:B,2,0)</f>
        <v>Mike</v>
      </c>
      <c r="H4172" s="6" t="str">
        <f>VLOOKUP($F$10:$F$4815,'Customer Info'!$A$1:$C$501,3,0)</f>
        <v>Pelletier</v>
      </c>
      <c r="I4172" s="6" t="str">
        <f>VLOOKUP($F$10:$F$4815,'Customer Info'!$A$1:$E$501,5,0)</f>
        <v>Jakarta</v>
      </c>
      <c r="J4172" s="2" t="s">
        <v>129</v>
      </c>
      <c r="K4172" s="7" t="str">
        <f>VLOOKUP($J:$J,'Product Details'!$B:$C,2,0)</f>
        <v>Furniture</v>
      </c>
      <c r="L4172" s="7" t="str">
        <f>VLOOKUP($J:$J,'Product Details'!$B:$D,3,0)</f>
        <v>Tables</v>
      </c>
      <c r="M4172" s="7"/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">
        <v>56</v>
      </c>
      <c r="T4172" s="9">
        <f t="shared" si="327"/>
        <v>938</v>
      </c>
      <c r="U4172" s="9">
        <f t="shared" si="328"/>
        <v>120</v>
      </c>
      <c r="V4172" s="2" t="s">
        <v>34</v>
      </c>
      <c r="W4172" s="10">
        <f t="shared" si="329"/>
        <v>0.02</v>
      </c>
    </row>
    <row r="4173" spans="1:23" x14ac:dyDescent="0.25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VLOOKUP(F4173:F8978,'Customer Info'!A:B,2,0)</f>
        <v>Rachel</v>
      </c>
      <c r="H4173" s="6" t="str">
        <f>VLOOKUP($F$10:$F$4815,'Customer Info'!$A$1:$C$501,3,0)</f>
        <v>Payne</v>
      </c>
      <c r="I4173" s="6" t="str">
        <f>VLOOKUP($F$10:$F$4815,'Customer Info'!$A$1:$E$501,5,0)</f>
        <v>Raipur</v>
      </c>
      <c r="J4173" s="2" t="s">
        <v>274</v>
      </c>
      <c r="K4173" s="7" t="str">
        <f>VLOOKUP($J:$J,'Product Details'!$B:$C,2,0)</f>
        <v>Furniture</v>
      </c>
      <c r="L4173" s="7" t="str">
        <f>VLOOKUP($J:$J,'Product Details'!$B:$D,3,0)</f>
        <v>Tables</v>
      </c>
      <c r="M4173" s="7"/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">
        <v>81</v>
      </c>
      <c r="T4173" s="9">
        <f t="shared" si="327"/>
        <v>2723</v>
      </c>
      <c r="U4173" s="9">
        <f t="shared" si="328"/>
        <v>301</v>
      </c>
      <c r="V4173" s="2" t="s">
        <v>64</v>
      </c>
      <c r="W4173" s="10">
        <f t="shared" si="329"/>
        <v>0.02</v>
      </c>
    </row>
    <row r="4174" spans="1:23" x14ac:dyDescent="0.25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VLOOKUP(F4174:F8979,'Customer Info'!A:B,2,0)</f>
        <v>Christine</v>
      </c>
      <c r="H4174" s="6" t="str">
        <f>VLOOKUP($F$10:$F$4815,'Customer Info'!$A$1:$C$501,3,0)</f>
        <v>Abelman</v>
      </c>
      <c r="I4174" s="6" t="str">
        <f>VLOOKUP($F$10:$F$4815,'Customer Info'!$A$1:$E$501,5,0)</f>
        <v>Nasik</v>
      </c>
      <c r="J4174" s="2" t="s">
        <v>399</v>
      </c>
      <c r="K4174" s="7" t="str">
        <f>VLOOKUP($J:$J,'Product Details'!$B:$C,2,0)</f>
        <v>Office_Supplies</v>
      </c>
      <c r="L4174" s="7" t="str">
        <f>VLOOKUP($J:$J,'Product Details'!$B:$D,3,0)</f>
        <v>Art</v>
      </c>
      <c r="M4174" s="7"/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">
        <v>28</v>
      </c>
      <c r="T4174" s="9">
        <f t="shared" si="327"/>
        <v>15044</v>
      </c>
      <c r="U4174" s="9">
        <f t="shared" si="328"/>
        <v>1132</v>
      </c>
      <c r="V4174" s="2" t="s">
        <v>64</v>
      </c>
      <c r="W4174" s="10">
        <f t="shared" si="329"/>
        <v>0.05</v>
      </c>
    </row>
    <row r="4175" spans="1:23" x14ac:dyDescent="0.25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VLOOKUP(F4175:F8980,'Customer Info'!A:B,2,0)</f>
        <v>Darren</v>
      </c>
      <c r="H4175" s="6" t="str">
        <f>VLOOKUP($F$10:$F$4815,'Customer Info'!$A$1:$C$501,3,0)</f>
        <v>Powers</v>
      </c>
      <c r="I4175" s="6" t="str">
        <f>VLOOKUP($F$10:$F$4815,'Customer Info'!$A$1:$E$501,5,0)</f>
        <v>Depok</v>
      </c>
      <c r="J4175" s="2" t="s">
        <v>84</v>
      </c>
      <c r="K4175" s="7" t="str">
        <f>VLOOKUP($J:$J,'Product Details'!$B:$C,2,0)</f>
        <v>Furniture</v>
      </c>
      <c r="L4175" s="7" t="str">
        <f>VLOOKUP($J:$J,'Product Details'!$B:$D,3,0)</f>
        <v>Chairs</v>
      </c>
      <c r="M4175" s="7"/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">
        <v>98</v>
      </c>
      <c r="T4175" s="9">
        <f t="shared" si="327"/>
        <v>14816</v>
      </c>
      <c r="U4175" s="9">
        <f t="shared" si="328"/>
        <v>800</v>
      </c>
      <c r="V4175" s="2" t="s">
        <v>34</v>
      </c>
      <c r="W4175" s="10">
        <f t="shared" si="329"/>
        <v>0.05</v>
      </c>
    </row>
    <row r="4176" spans="1:23" x14ac:dyDescent="0.25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VLOOKUP(F4176:F8981,'Customer Info'!A:B,2,0)</f>
        <v>Corey</v>
      </c>
      <c r="H4176" s="6" t="str">
        <f>VLOOKUP($F$10:$F$4815,'Customer Info'!$A$1:$C$501,3,0)</f>
        <v>Lock</v>
      </c>
      <c r="I4176" s="6" t="str">
        <f>VLOOKUP($F$10:$F$4815,'Customer Info'!$A$1:$E$501,5,0)</f>
        <v>Geelong</v>
      </c>
      <c r="J4176" s="2" t="s">
        <v>281</v>
      </c>
      <c r="K4176" s="7" t="str">
        <f>VLOOKUP($J:$J,'Product Details'!$B:$C,2,0)</f>
        <v>Furniture</v>
      </c>
      <c r="L4176" s="7" t="str">
        <f>VLOOKUP($J:$J,'Product Details'!$B:$D,3,0)</f>
        <v>Chairs</v>
      </c>
      <c r="M4176" s="7"/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">
        <v>68</v>
      </c>
      <c r="T4176" s="9">
        <f t="shared" si="327"/>
        <v>31753</v>
      </c>
      <c r="U4176" s="9">
        <f t="shared" si="328"/>
        <v>678</v>
      </c>
      <c r="V4176" s="2" t="s">
        <v>34</v>
      </c>
      <c r="W4176" s="10">
        <f t="shared" si="329"/>
        <v>7.0000000000000007E-2</v>
      </c>
    </row>
    <row r="4177" spans="1:23" x14ac:dyDescent="0.25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VLOOKUP(F4177:F8982,'Customer Info'!A:B,2,0)</f>
        <v>Dave</v>
      </c>
      <c r="H4177" s="6" t="str">
        <f>VLOOKUP($F$10:$F$4815,'Customer Info'!$A$1:$C$501,3,0)</f>
        <v>Poirier</v>
      </c>
      <c r="I4177" s="6" t="str">
        <f>VLOOKUP($F$10:$F$4815,'Customer Info'!$A$1:$E$501,5,0)</f>
        <v>Changchun</v>
      </c>
      <c r="J4177" s="2" t="s">
        <v>81</v>
      </c>
      <c r="K4177" s="7" t="str">
        <f>VLOOKUP($J:$J,'Product Details'!$B:$C,2,0)</f>
        <v>Technology</v>
      </c>
      <c r="L4177" s="7" t="str">
        <f>VLOOKUP($J:$J,'Product Details'!$B:$D,3,0)</f>
        <v>Phones</v>
      </c>
      <c r="M4177" s="7"/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">
        <v>94</v>
      </c>
      <c r="T4177" s="9">
        <f t="shared" si="327"/>
        <v>3724</v>
      </c>
      <c r="U4177" s="9">
        <f t="shared" si="328"/>
        <v>494</v>
      </c>
      <c r="V4177" s="2" t="s">
        <v>34</v>
      </c>
      <c r="W4177" s="10">
        <f t="shared" si="329"/>
        <v>0.02</v>
      </c>
    </row>
    <row r="4178" spans="1:23" x14ac:dyDescent="0.25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VLOOKUP(F4178:F8983,'Customer Info'!A:B,2,0)</f>
        <v>Carol</v>
      </c>
      <c r="H4178" s="6" t="str">
        <f>VLOOKUP($F$10:$F$4815,'Customer Info'!$A$1:$C$501,3,0)</f>
        <v>Adams</v>
      </c>
      <c r="I4178" s="6" t="str">
        <f>VLOOKUP($F$10:$F$4815,'Customer Info'!$A$1:$E$501,5,0)</f>
        <v>Cairns</v>
      </c>
      <c r="J4178" s="2" t="s">
        <v>500</v>
      </c>
      <c r="K4178" s="7" t="str">
        <f>VLOOKUP($J:$J,'Product Details'!$B:$C,2,0)</f>
        <v>Furniture</v>
      </c>
      <c r="L4178" s="7" t="str">
        <f>VLOOKUP($J:$J,'Product Details'!$B:$D,3,0)</f>
        <v>Tables</v>
      </c>
      <c r="M4178" s="7"/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">
        <v>79</v>
      </c>
      <c r="T4178" s="9">
        <f t="shared" si="327"/>
        <v>57123</v>
      </c>
      <c r="U4178" s="9">
        <f t="shared" si="328"/>
        <v>4355</v>
      </c>
      <c r="V4178" s="2" t="s">
        <v>34</v>
      </c>
      <c r="W4178" s="10">
        <f t="shared" si="329"/>
        <v>0.09</v>
      </c>
    </row>
    <row r="4179" spans="1:23" x14ac:dyDescent="0.25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VLOOKUP(F4179:F8984,'Customer Info'!A:B,2,0)</f>
        <v>Craig</v>
      </c>
      <c r="H4179" s="6" t="str">
        <f>VLOOKUP($F$10:$F$4815,'Customer Info'!$A$1:$C$501,3,0)</f>
        <v>Carreira</v>
      </c>
      <c r="I4179" s="6" t="str">
        <f>VLOOKUP($F$10:$F$4815,'Customer Info'!$A$1:$E$501,5,0)</f>
        <v>Worms</v>
      </c>
      <c r="J4179" s="2" t="s">
        <v>765</v>
      </c>
      <c r="K4179" s="7" t="str">
        <f>VLOOKUP($J:$J,'Product Details'!$B:$C,2,0)</f>
        <v>Furniture</v>
      </c>
      <c r="L4179" s="7" t="str">
        <f>VLOOKUP($J:$J,'Product Details'!$B:$D,3,0)</f>
        <v>Tables</v>
      </c>
      <c r="M4179" s="7"/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">
        <v>10</v>
      </c>
      <c r="T4179" s="9">
        <f t="shared" si="327"/>
        <v>202</v>
      </c>
      <c r="U4179" s="9">
        <f t="shared" si="328"/>
        <v>28</v>
      </c>
      <c r="V4179" s="2" t="s">
        <v>34</v>
      </c>
      <c r="W4179" s="10">
        <f t="shared" si="329"/>
        <v>0.02</v>
      </c>
    </row>
    <row r="4180" spans="1:23" x14ac:dyDescent="0.25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VLOOKUP(F4180:F8985,'Customer Info'!A:B,2,0)</f>
        <v>Stuart</v>
      </c>
      <c r="H4180" s="6" t="str">
        <f>VLOOKUP($F$10:$F$4815,'Customer Info'!$A$1:$C$501,3,0)</f>
        <v>Van</v>
      </c>
      <c r="I4180" s="6" t="str">
        <f>VLOOKUP($F$10:$F$4815,'Customer Info'!$A$1:$E$501,5,0)</f>
        <v>Hobart</v>
      </c>
      <c r="J4180" s="2" t="s">
        <v>402</v>
      </c>
      <c r="K4180" s="7" t="str">
        <f>VLOOKUP($J:$J,'Product Details'!$B:$C,2,0)</f>
        <v>Furniture</v>
      </c>
      <c r="L4180" s="7" t="str">
        <f>VLOOKUP($J:$J,'Product Details'!$B:$D,3,0)</f>
        <v>Bookcases</v>
      </c>
      <c r="M4180" s="7"/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">
        <v>94</v>
      </c>
      <c r="T4180" s="9">
        <f t="shared" si="327"/>
        <v>126556</v>
      </c>
      <c r="U4180" s="9">
        <f t="shared" si="328"/>
        <v>12708</v>
      </c>
      <c r="V4180" s="2" t="s">
        <v>72</v>
      </c>
      <c r="W4180" s="10">
        <f t="shared" si="329"/>
        <v>0.12</v>
      </c>
    </row>
    <row r="4181" spans="1:23" x14ac:dyDescent="0.25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VLOOKUP(F4181:F8986,'Customer Info'!A:B,2,0)</f>
        <v>Stuart</v>
      </c>
      <c r="H4181" s="6" t="str">
        <f>VLOOKUP($F$10:$F$4815,'Customer Info'!$A$1:$C$501,3,0)</f>
        <v>Calhoun</v>
      </c>
      <c r="I4181" s="6" t="str">
        <f>VLOOKUP($F$10:$F$4815,'Customer Info'!$A$1:$E$501,5,0)</f>
        <v>Raipur</v>
      </c>
      <c r="J4181" s="2" t="s">
        <v>442</v>
      </c>
      <c r="K4181" s="7" t="str">
        <f>VLOOKUP($J:$J,'Product Details'!$B:$C,2,0)</f>
        <v>Technology</v>
      </c>
      <c r="L4181" s="7" t="str">
        <f>VLOOKUP($J:$J,'Product Details'!$B:$D,3,0)</f>
        <v>Phones</v>
      </c>
      <c r="M4181" s="7"/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">
        <v>85</v>
      </c>
      <c r="T4181" s="9">
        <f t="shared" si="327"/>
        <v>37755</v>
      </c>
      <c r="U4181" s="9">
        <f t="shared" si="328"/>
        <v>2225</v>
      </c>
      <c r="V4181" s="2" t="s">
        <v>34</v>
      </c>
      <c r="W4181" s="10">
        <f t="shared" si="329"/>
        <v>7.0000000000000007E-2</v>
      </c>
    </row>
    <row r="4182" spans="1:23" x14ac:dyDescent="0.25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VLOOKUP(F4182:F8987,'Customer Info'!A:B,2,0)</f>
        <v>Gary</v>
      </c>
      <c r="H4182" s="6" t="str">
        <f>VLOOKUP($F$10:$F$4815,'Customer Info'!$A$1:$C$501,3,0)</f>
        <v>Hansen</v>
      </c>
      <c r="I4182" s="6" t="str">
        <f>VLOOKUP($F$10:$F$4815,'Customer Info'!$A$1:$E$501,5,0)</f>
        <v>Dewas</v>
      </c>
      <c r="J4182" s="2" t="s">
        <v>894</v>
      </c>
      <c r="K4182" s="7" t="str">
        <f>VLOOKUP($J:$J,'Product Details'!$B:$C,2,0)</f>
        <v>Technology</v>
      </c>
      <c r="L4182" s="7" t="str">
        <f>VLOOKUP($J:$J,'Product Details'!$B:$D,3,0)</f>
        <v>Machines</v>
      </c>
      <c r="M4182" s="7"/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">
        <v>93</v>
      </c>
      <c r="T4182" s="9">
        <f t="shared" si="327"/>
        <v>4944</v>
      </c>
      <c r="U4182" s="9">
        <f t="shared" si="328"/>
        <v>275</v>
      </c>
      <c r="V4182" s="2" t="s">
        <v>34</v>
      </c>
      <c r="W4182" s="10">
        <f t="shared" si="329"/>
        <v>0.02</v>
      </c>
    </row>
    <row r="4183" spans="1:23" x14ac:dyDescent="0.25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VLOOKUP(F4183:F8988,'Customer Info'!A:B,2,0)</f>
        <v>Sung</v>
      </c>
      <c r="H4183" s="6" t="str">
        <f>VLOOKUP($F$10:$F$4815,'Customer Info'!$A$1:$C$501,3,0)</f>
        <v>Shariari</v>
      </c>
      <c r="I4183" s="6" t="str">
        <f>VLOOKUP($F$10:$F$4815,'Customer Info'!$A$1:$E$501,5,0)</f>
        <v>Solapur</v>
      </c>
      <c r="J4183" s="2" t="s">
        <v>1185</v>
      </c>
      <c r="K4183" s="7" t="str">
        <f>VLOOKUP($J:$J,'Product Details'!$B:$C,2,0)</f>
        <v>Office_Supplies</v>
      </c>
      <c r="L4183" s="7" t="str">
        <f>VLOOKUP($J:$J,'Product Details'!$B:$D,3,0)</f>
        <v>Envelopes</v>
      </c>
      <c r="M4183" s="7"/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">
        <v>32</v>
      </c>
      <c r="T4183" s="9">
        <f t="shared" si="327"/>
        <v>1142</v>
      </c>
      <c r="U4183" s="9">
        <f t="shared" si="328"/>
        <v>122</v>
      </c>
      <c r="V4183" s="2" t="s">
        <v>34</v>
      </c>
      <c r="W4183" s="10">
        <f t="shared" si="329"/>
        <v>0.02</v>
      </c>
    </row>
    <row r="4184" spans="1:23" x14ac:dyDescent="0.25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VLOOKUP(F4184:F8989,'Customer Info'!A:B,2,0)</f>
        <v>Tom</v>
      </c>
      <c r="H4184" s="6" t="str">
        <f>VLOOKUP($F$10:$F$4815,'Customer Info'!$A$1:$C$501,3,0)</f>
        <v>Stivers</v>
      </c>
      <c r="I4184" s="6" t="str">
        <f>VLOOKUP($F$10:$F$4815,'Customer Info'!$A$1:$E$501,5,0)</f>
        <v>Thane</v>
      </c>
      <c r="J4184" s="2" t="s">
        <v>623</v>
      </c>
      <c r="K4184" s="7" t="str">
        <f>VLOOKUP($J:$J,'Product Details'!$B:$C,2,0)</f>
        <v>Office_Supplies</v>
      </c>
      <c r="L4184" s="7" t="str">
        <f>VLOOKUP($J:$J,'Product Details'!$B:$D,3,0)</f>
        <v>Storage</v>
      </c>
      <c r="M4184" s="7"/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">
        <v>10</v>
      </c>
      <c r="T4184" s="9">
        <f t="shared" si="327"/>
        <v>212</v>
      </c>
      <c r="U4184" s="9">
        <f t="shared" si="328"/>
        <v>16</v>
      </c>
      <c r="V4184" s="2" t="s">
        <v>34</v>
      </c>
      <c r="W4184" s="10">
        <f t="shared" si="329"/>
        <v>0.02</v>
      </c>
    </row>
    <row r="4185" spans="1:23" x14ac:dyDescent="0.25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VLOOKUP(F4185:F8990,'Customer Info'!A:B,2,0)</f>
        <v>Alex</v>
      </c>
      <c r="H4185" s="6" t="str">
        <f>VLOOKUP($F$10:$F$4815,'Customer Info'!$A$1:$C$501,3,0)</f>
        <v>Avila</v>
      </c>
      <c r="I4185" s="6" t="str">
        <f>VLOOKUP($F$10:$F$4815,'Customer Info'!$A$1:$E$501,5,0)</f>
        <v>Newcastle</v>
      </c>
      <c r="J4185" s="2" t="s">
        <v>215</v>
      </c>
      <c r="K4185" s="7" t="str">
        <f>VLOOKUP($J:$J,'Product Details'!$B:$C,2,0)</f>
        <v>Technology</v>
      </c>
      <c r="L4185" s="7" t="str">
        <f>VLOOKUP($J:$J,'Product Details'!$B:$D,3,0)</f>
        <v>Machines</v>
      </c>
      <c r="M4185" s="7"/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">
        <v>79</v>
      </c>
      <c r="T4185" s="9">
        <f t="shared" si="327"/>
        <v>3694</v>
      </c>
      <c r="U4185" s="9">
        <f t="shared" si="328"/>
        <v>217</v>
      </c>
      <c r="V4185" s="2" t="s">
        <v>64</v>
      </c>
      <c r="W4185" s="10">
        <f t="shared" si="329"/>
        <v>0.02</v>
      </c>
    </row>
    <row r="4186" spans="1:23" x14ac:dyDescent="0.25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VLOOKUP(F4186:F8991,'Customer Info'!A:B,2,0)</f>
        <v>Ionia</v>
      </c>
      <c r="H4186" s="6" t="str">
        <f>VLOOKUP($F$10:$F$4815,'Customer Info'!$A$1:$C$501,3,0)</f>
        <v>McGrath</v>
      </c>
      <c r="I4186" s="6" t="str">
        <f>VLOOKUP($F$10:$F$4815,'Customer Info'!$A$1:$E$501,5,0)</f>
        <v>Dormagen</v>
      </c>
      <c r="J4186" s="2" t="s">
        <v>119</v>
      </c>
      <c r="K4186" s="7" t="str">
        <f>VLOOKUP($J:$J,'Product Details'!$B:$C,2,0)</f>
        <v>Furniture</v>
      </c>
      <c r="L4186" s="7" t="str">
        <f>VLOOKUP($J:$J,'Product Details'!$B:$D,3,0)</f>
        <v>Furnishings</v>
      </c>
      <c r="M4186" s="7"/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">
        <v>25</v>
      </c>
      <c r="T4186" s="9">
        <f t="shared" si="327"/>
        <v>42871</v>
      </c>
      <c r="U4186" s="9">
        <f t="shared" si="328"/>
        <v>3625</v>
      </c>
      <c r="V4186" s="2" t="s">
        <v>64</v>
      </c>
      <c r="W4186" s="10">
        <f t="shared" si="329"/>
        <v>7.0000000000000007E-2</v>
      </c>
    </row>
    <row r="4187" spans="1:23" x14ac:dyDescent="0.25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VLOOKUP(F4187:F8992,'Customer Info'!A:B,2,0)</f>
        <v>Kristina</v>
      </c>
      <c r="H4187" s="6" t="str">
        <f>VLOOKUP($F$10:$F$4815,'Customer Info'!$A$1:$C$501,3,0)</f>
        <v>Nunn</v>
      </c>
      <c r="I4187" s="6" t="str">
        <f>VLOOKUP($F$10:$F$4815,'Customer Info'!$A$1:$E$501,5,0)</f>
        <v>Sydney</v>
      </c>
      <c r="J4187" s="2" t="s">
        <v>623</v>
      </c>
      <c r="K4187" s="7" t="str">
        <f>VLOOKUP($J:$J,'Product Details'!$B:$C,2,0)</f>
        <v>Office_Supplies</v>
      </c>
      <c r="L4187" s="7" t="str">
        <f>VLOOKUP($J:$J,'Product Details'!$B:$D,3,0)</f>
        <v>Storage</v>
      </c>
      <c r="M4187" s="7"/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21981</v>
      </c>
      <c r="S4187" s="2">
        <v>47</v>
      </c>
      <c r="T4187" s="9">
        <f t="shared" si="327"/>
        <v>22028</v>
      </c>
      <c r="U4187" s="9">
        <f t="shared" si="328"/>
        <v>2054</v>
      </c>
      <c r="V4187" s="2" t="s">
        <v>34</v>
      </c>
      <c r="W4187" s="10">
        <f t="shared" si="329"/>
        <v>0.05</v>
      </c>
    </row>
    <row r="4188" spans="1:23" x14ac:dyDescent="0.25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VLOOKUP(F4188:F8993,'Customer Info'!A:B,2,0)</f>
        <v>Duane</v>
      </c>
      <c r="H4188" s="6" t="str">
        <f>VLOOKUP($F$10:$F$4815,'Customer Info'!$A$1:$C$501,3,0)</f>
        <v>Huffman</v>
      </c>
      <c r="I4188" s="6" t="str">
        <f>VLOOKUP($F$10:$F$4815,'Customer Info'!$A$1:$E$501,5,0)</f>
        <v>Perth</v>
      </c>
      <c r="J4188" s="2" t="s">
        <v>178</v>
      </c>
      <c r="K4188" s="7" t="str">
        <f>VLOOKUP($J:$J,'Product Details'!$B:$C,2,0)</f>
        <v>Technology</v>
      </c>
      <c r="L4188" s="7" t="str">
        <f>VLOOKUP($J:$J,'Product Details'!$B:$D,3,0)</f>
        <v>Accessories</v>
      </c>
      <c r="M4188" s="7"/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15880</v>
      </c>
      <c r="S4188" s="2">
        <v>99</v>
      </c>
      <c r="T4188" s="9">
        <f t="shared" si="327"/>
        <v>15979</v>
      </c>
      <c r="U4188" s="9">
        <f t="shared" si="328"/>
        <v>399</v>
      </c>
      <c r="V4188" s="2" t="s">
        <v>72</v>
      </c>
      <c r="W4188" s="10">
        <f t="shared" si="329"/>
        <v>0.05</v>
      </c>
    </row>
    <row r="4189" spans="1:23" x14ac:dyDescent="0.25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VLOOKUP(F4189:F8994,'Customer Info'!A:B,2,0)</f>
        <v>Joel</v>
      </c>
      <c r="H4189" s="6" t="str">
        <f>VLOOKUP($F$10:$F$4815,'Customer Info'!$A$1:$C$501,3,0)</f>
        <v>Eaton</v>
      </c>
      <c r="I4189" s="6" t="str">
        <f>VLOOKUP($F$10:$F$4815,'Customer Info'!$A$1:$E$501,5,0)</f>
        <v>Nuremberg</v>
      </c>
      <c r="J4189" s="2" t="s">
        <v>752</v>
      </c>
      <c r="K4189" s="7" t="str">
        <f>VLOOKUP($J:$J,'Product Details'!$B:$C,2,0)</f>
        <v>Office_Supplies</v>
      </c>
      <c r="L4189" s="7" t="str">
        <f>VLOOKUP($J:$J,'Product Details'!$B:$D,3,0)</f>
        <v>Envelopes</v>
      </c>
      <c r="M4189" s="7"/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2636</v>
      </c>
      <c r="S4189" s="2">
        <v>77</v>
      </c>
      <c r="T4189" s="9">
        <f t="shared" si="327"/>
        <v>2713</v>
      </c>
      <c r="U4189" s="9">
        <f t="shared" si="328"/>
        <v>295</v>
      </c>
      <c r="V4189" s="2" t="s">
        <v>34</v>
      </c>
      <c r="W4189" s="10">
        <f t="shared" si="329"/>
        <v>0.02</v>
      </c>
    </row>
    <row r="4190" spans="1:23" x14ac:dyDescent="0.25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VLOOKUP(F4190:F8995,'Customer Info'!A:B,2,0)</f>
        <v>Eileen</v>
      </c>
      <c r="H4190" s="6" t="str">
        <f>VLOOKUP($F$10:$F$4815,'Customer Info'!$A$1:$C$501,3,0)</f>
        <v>Kiefer</v>
      </c>
      <c r="I4190" s="6" t="str">
        <f>VLOOKUP($F$10:$F$4815,'Customer Info'!$A$1:$E$501,5,0)</f>
        <v>Hamm</v>
      </c>
      <c r="J4190" s="2" t="s">
        <v>71</v>
      </c>
      <c r="K4190" s="7" t="str">
        <f>VLOOKUP($J:$J,'Product Details'!$B:$C,2,0)</f>
        <v>Furniture</v>
      </c>
      <c r="L4190" s="7" t="str">
        <f>VLOOKUP($J:$J,'Product Details'!$B:$D,3,0)</f>
        <v>Furnishings</v>
      </c>
      <c r="M4190" s="7"/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144</v>
      </c>
      <c r="S4190" s="2">
        <v>30</v>
      </c>
      <c r="T4190" s="9">
        <f t="shared" si="327"/>
        <v>174</v>
      </c>
      <c r="U4190" s="9">
        <f t="shared" si="328"/>
        <v>41</v>
      </c>
      <c r="V4190" s="2" t="s">
        <v>34</v>
      </c>
      <c r="W4190" s="10">
        <f t="shared" si="329"/>
        <v>0.02</v>
      </c>
    </row>
    <row r="4191" spans="1:23" x14ac:dyDescent="0.25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VLOOKUP(F4191:F8996,'Customer Info'!A:B,2,0)</f>
        <v>Randy</v>
      </c>
      <c r="H4191" s="6" t="str">
        <f>VLOOKUP($F$10:$F$4815,'Customer Info'!$A$1:$C$501,3,0)</f>
        <v>Bradley</v>
      </c>
      <c r="I4191" s="6" t="str">
        <f>VLOOKUP($F$10:$F$4815,'Customer Info'!$A$1:$E$501,5,0)</f>
        <v>Wollongong</v>
      </c>
      <c r="J4191" s="2" t="s">
        <v>1406</v>
      </c>
      <c r="K4191" s="7" t="str">
        <f>VLOOKUP($J:$J,'Product Details'!$B:$C,2,0)</f>
        <v>Office_Supplies</v>
      </c>
      <c r="L4191" s="7" t="str">
        <f>VLOOKUP($J:$J,'Product Details'!$B:$D,3,0)</f>
        <v>Art</v>
      </c>
      <c r="M4191" s="7"/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1413</v>
      </c>
      <c r="S4191" s="2">
        <v>90</v>
      </c>
      <c r="T4191" s="9">
        <f t="shared" si="327"/>
        <v>1503</v>
      </c>
      <c r="U4191" s="9">
        <f t="shared" si="328"/>
        <v>169</v>
      </c>
      <c r="V4191" s="2" t="s">
        <v>34</v>
      </c>
      <c r="W4191" s="10">
        <f t="shared" si="329"/>
        <v>0.02</v>
      </c>
    </row>
    <row r="4192" spans="1:23" x14ac:dyDescent="0.25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VLOOKUP(F4192:F8997,'Customer Info'!A:B,2,0)</f>
        <v>Sanjit</v>
      </c>
      <c r="H4192" s="6" t="str">
        <f>VLOOKUP($F$10:$F$4815,'Customer Info'!$A$1:$C$501,3,0)</f>
        <v>Jacobs</v>
      </c>
      <c r="I4192" s="6" t="str">
        <f>VLOOKUP($F$10:$F$4815,'Customer Info'!$A$1:$E$501,5,0)</f>
        <v>Munich</v>
      </c>
      <c r="J4192" s="2" t="s">
        <v>427</v>
      </c>
      <c r="K4192" s="7" t="str">
        <f>VLOOKUP($J:$J,'Product Details'!$B:$C,2,0)</f>
        <v>Office_Supplies</v>
      </c>
      <c r="L4192" s="7" t="str">
        <f>VLOOKUP($J:$J,'Product Details'!$B:$D,3,0)</f>
        <v>Storage</v>
      </c>
      <c r="M4192" s="7"/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12054</v>
      </c>
      <c r="S4192" s="2">
        <v>48</v>
      </c>
      <c r="T4192" s="9">
        <f t="shared" si="327"/>
        <v>12102</v>
      </c>
      <c r="U4192" s="9">
        <f t="shared" si="328"/>
        <v>714</v>
      </c>
      <c r="V4192" s="2" t="s">
        <v>34</v>
      </c>
      <c r="W4192" s="10">
        <f t="shared" si="329"/>
        <v>0.05</v>
      </c>
    </row>
    <row r="4193" spans="1:23" x14ac:dyDescent="0.25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VLOOKUP(F4193:F8998,'Customer Info'!A:B,2,0)</f>
        <v>Rachel</v>
      </c>
      <c r="H4193" s="6" t="str">
        <f>VLOOKUP($F$10:$F$4815,'Customer Info'!$A$1:$C$501,3,0)</f>
        <v>Payne</v>
      </c>
      <c r="I4193" s="6" t="str">
        <f>VLOOKUP($F$10:$F$4815,'Customer Info'!$A$1:$E$501,5,0)</f>
        <v>Caloundra</v>
      </c>
      <c r="J4193" s="2" t="s">
        <v>270</v>
      </c>
      <c r="K4193" s="7" t="str">
        <f>VLOOKUP($J:$J,'Product Details'!$B:$C,2,0)</f>
        <v>Furniture</v>
      </c>
      <c r="L4193" s="7" t="str">
        <f>VLOOKUP($J:$J,'Product Details'!$B:$D,3,0)</f>
        <v>Furnishings</v>
      </c>
      <c r="M4193" s="7"/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1104</v>
      </c>
      <c r="S4193" s="2">
        <v>30</v>
      </c>
      <c r="T4193" s="9">
        <f t="shared" si="327"/>
        <v>1134</v>
      </c>
      <c r="U4193" s="9">
        <f t="shared" si="328"/>
        <v>78</v>
      </c>
      <c r="V4193" s="2" t="s">
        <v>34</v>
      </c>
      <c r="W4193" s="10">
        <f t="shared" si="329"/>
        <v>0.02</v>
      </c>
    </row>
    <row r="4194" spans="1:23" x14ac:dyDescent="0.25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VLOOKUP(F4194:F8999,'Customer Info'!A:B,2,0)</f>
        <v>Mike</v>
      </c>
      <c r="H4194" s="6" t="str">
        <f>VLOOKUP($F$10:$F$4815,'Customer Info'!$A$1:$C$501,3,0)</f>
        <v>Vittorini</v>
      </c>
      <c r="I4194" s="6" t="str">
        <f>VLOOKUP($F$10:$F$4815,'Customer Info'!$A$1:$E$501,5,0)</f>
        <v>Naihati</v>
      </c>
      <c r="J4194" s="2" t="s">
        <v>129</v>
      </c>
      <c r="K4194" s="7" t="str">
        <f>VLOOKUP($J:$J,'Product Details'!$B:$C,2,0)</f>
        <v>Furniture</v>
      </c>
      <c r="L4194" s="7" t="str">
        <f>VLOOKUP($J:$J,'Product Details'!$B:$D,3,0)</f>
        <v>Tables</v>
      </c>
      <c r="M4194" s="7"/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954</v>
      </c>
      <c r="S4194" s="2">
        <v>20</v>
      </c>
      <c r="T4194" s="9">
        <f t="shared" si="327"/>
        <v>974</v>
      </c>
      <c r="U4194" s="9">
        <f t="shared" si="328"/>
        <v>73</v>
      </c>
      <c r="V4194" s="2" t="s">
        <v>64</v>
      </c>
      <c r="W4194" s="10">
        <f t="shared" si="329"/>
        <v>0.02</v>
      </c>
    </row>
    <row r="4195" spans="1:23" x14ac:dyDescent="0.25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VLOOKUP(F4195:F9000,'Customer Info'!A:B,2,0)</f>
        <v>Xylona</v>
      </c>
      <c r="H4195" s="6" t="str">
        <f>VLOOKUP($F$10:$F$4815,'Customer Info'!$A$1:$C$501,3,0)</f>
        <v>Preis</v>
      </c>
      <c r="I4195" s="6" t="str">
        <f>VLOOKUP($F$10:$F$4815,'Customer Info'!$A$1:$E$501,5,0)</f>
        <v>Qidong</v>
      </c>
      <c r="J4195" s="2" t="s">
        <v>444</v>
      </c>
      <c r="K4195" s="7" t="str">
        <f>VLOOKUP($J:$J,'Product Details'!$B:$C,2,0)</f>
        <v>Office_Supplies</v>
      </c>
      <c r="L4195" s="7" t="str">
        <f>VLOOKUP($J:$J,'Product Details'!$B:$D,3,0)</f>
        <v>Envelopes</v>
      </c>
      <c r="M4195" s="7"/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1022</v>
      </c>
      <c r="S4195" s="2">
        <v>28</v>
      </c>
      <c r="T4195" s="9">
        <f t="shared" si="327"/>
        <v>1050</v>
      </c>
      <c r="U4195" s="9">
        <f t="shared" si="328"/>
        <v>114</v>
      </c>
      <c r="V4195" s="2" t="s">
        <v>64</v>
      </c>
      <c r="W4195" s="10">
        <f t="shared" si="329"/>
        <v>0.02</v>
      </c>
    </row>
    <row r="4196" spans="1:23" x14ac:dyDescent="0.25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VLOOKUP(F4196:F9001,'Customer Info'!A:B,2,0)</f>
        <v>Anthony</v>
      </c>
      <c r="H4196" s="6" t="str">
        <f>VLOOKUP($F$10:$F$4815,'Customer Info'!$A$1:$C$501,3,0)</f>
        <v>Garverick</v>
      </c>
      <c r="I4196" s="6" t="str">
        <f>VLOOKUP($F$10:$F$4815,'Customer Info'!$A$1:$E$501,5,0)</f>
        <v>Delhi</v>
      </c>
      <c r="J4196" s="2" t="s">
        <v>71</v>
      </c>
      <c r="K4196" s="7" t="str">
        <f>VLOOKUP($J:$J,'Product Details'!$B:$C,2,0)</f>
        <v>Furniture</v>
      </c>
      <c r="L4196" s="7" t="str">
        <f>VLOOKUP($J:$J,'Product Details'!$B:$D,3,0)</f>
        <v>Furnishings</v>
      </c>
      <c r="M4196" s="7"/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1574</v>
      </c>
      <c r="S4196" s="2">
        <v>49</v>
      </c>
      <c r="T4196" s="9">
        <f t="shared" si="327"/>
        <v>1623</v>
      </c>
      <c r="U4196" s="9">
        <f t="shared" si="328"/>
        <v>165</v>
      </c>
      <c r="V4196" s="2" t="s">
        <v>34</v>
      </c>
      <c r="W4196" s="10">
        <f t="shared" si="329"/>
        <v>0.02</v>
      </c>
    </row>
    <row r="4197" spans="1:23" x14ac:dyDescent="0.25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VLOOKUP(F4197:F9002,'Customer Info'!A:B,2,0)</f>
        <v>Brad</v>
      </c>
      <c r="H4197" s="6" t="str">
        <f>VLOOKUP($F$10:$F$4815,'Customer Info'!$A$1:$C$501,3,0)</f>
        <v>Thomas</v>
      </c>
      <c r="I4197" s="6" t="str">
        <f>VLOOKUP($F$10:$F$4815,'Customer Info'!$A$1:$E$501,5,0)</f>
        <v>Bochum</v>
      </c>
      <c r="J4197" s="2" t="s">
        <v>100</v>
      </c>
      <c r="K4197" s="7" t="str">
        <f>VLOOKUP($J:$J,'Product Details'!$B:$C,2,0)</f>
        <v>Office_Supplies</v>
      </c>
      <c r="L4197" s="7" t="str">
        <f>VLOOKUP($J:$J,'Product Details'!$B:$D,3,0)</f>
        <v>Art</v>
      </c>
      <c r="M4197" s="7"/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805</v>
      </c>
      <c r="S4197" s="2">
        <v>35</v>
      </c>
      <c r="T4197" s="9">
        <f t="shared" si="327"/>
        <v>840</v>
      </c>
      <c r="U4197" s="9">
        <f t="shared" si="328"/>
        <v>94</v>
      </c>
      <c r="V4197" s="2" t="s">
        <v>34</v>
      </c>
      <c r="W4197" s="10">
        <f t="shared" si="329"/>
        <v>0.02</v>
      </c>
    </row>
    <row r="4198" spans="1:23" x14ac:dyDescent="0.25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VLOOKUP(F4198:F9003,'Customer Info'!A:B,2,0)</f>
        <v>Hilary</v>
      </c>
      <c r="H4198" s="6" t="str">
        <f>VLOOKUP($F$10:$F$4815,'Customer Info'!$A$1:$C$501,3,0)</f>
        <v>Holden</v>
      </c>
      <c r="I4198" s="6" t="str">
        <f>VLOOKUP($F$10:$F$4815,'Customer Info'!$A$1:$E$501,5,0)</f>
        <v>Mysore</v>
      </c>
      <c r="J4198" s="2" t="s">
        <v>719</v>
      </c>
      <c r="K4198" s="7" t="str">
        <f>VLOOKUP($J:$J,'Product Details'!$B:$C,2,0)</f>
        <v>Office_Supplies</v>
      </c>
      <c r="L4198" s="7" t="str">
        <f>VLOOKUP($J:$J,'Product Details'!$B:$D,3,0)</f>
        <v>Labels</v>
      </c>
      <c r="M4198" s="7"/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55284</v>
      </c>
      <c r="S4198" s="2">
        <v>80</v>
      </c>
      <c r="T4198" s="9">
        <f t="shared" si="327"/>
        <v>55364</v>
      </c>
      <c r="U4198" s="9">
        <f t="shared" si="328"/>
        <v>5594</v>
      </c>
      <c r="V4198" s="2" t="s">
        <v>72</v>
      </c>
      <c r="W4198" s="10">
        <f t="shared" si="329"/>
        <v>0.09</v>
      </c>
    </row>
    <row r="4199" spans="1:23" x14ac:dyDescent="0.25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VLOOKUP(F4199:F9004,'Customer Info'!A:B,2,0)</f>
        <v>Eugene</v>
      </c>
      <c r="H4199" s="6" t="str">
        <f>VLOOKUP($F$10:$F$4815,'Customer Info'!$A$1:$C$501,3,0)</f>
        <v>Moren</v>
      </c>
      <c r="I4199" s="6" t="str">
        <f>VLOOKUP($F$10:$F$4815,'Customer Info'!$A$1:$E$501,5,0)</f>
        <v>Patiala</v>
      </c>
      <c r="J4199" s="2" t="s">
        <v>719</v>
      </c>
      <c r="K4199" s="7" t="str">
        <f>VLOOKUP($J:$J,'Product Details'!$B:$C,2,0)</f>
        <v>Office_Supplies</v>
      </c>
      <c r="L4199" s="7" t="str">
        <f>VLOOKUP($J:$J,'Product Details'!$B:$D,3,0)</f>
        <v>Labels</v>
      </c>
      <c r="M4199" s="7"/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303</v>
      </c>
      <c r="S4199" s="2">
        <v>10</v>
      </c>
      <c r="T4199" s="9">
        <f t="shared" si="327"/>
        <v>313</v>
      </c>
      <c r="U4199" s="9">
        <f t="shared" si="328"/>
        <v>19</v>
      </c>
      <c r="V4199" s="2" t="s">
        <v>64</v>
      </c>
      <c r="W4199" s="10">
        <f t="shared" si="329"/>
        <v>0.02</v>
      </c>
    </row>
    <row r="4200" spans="1:23" x14ac:dyDescent="0.25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VLOOKUP(F4200:F9005,'Customer Info'!A:B,2,0)</f>
        <v>Erin</v>
      </c>
      <c r="H4200" s="6" t="str">
        <f>VLOOKUP($F$10:$F$4815,'Customer Info'!$A$1:$C$501,3,0)</f>
        <v>Smith</v>
      </c>
      <c r="I4200" s="6" t="str">
        <f>VLOOKUP($F$10:$F$4815,'Customer Info'!$A$1:$E$501,5,0)</f>
        <v>Yuci</v>
      </c>
      <c r="J4200" s="2" t="s">
        <v>765</v>
      </c>
      <c r="K4200" s="7" t="str">
        <f>VLOOKUP($J:$J,'Product Details'!$B:$C,2,0)</f>
        <v>Furniture</v>
      </c>
      <c r="L4200" s="7" t="str">
        <f>VLOOKUP($J:$J,'Product Details'!$B:$D,3,0)</f>
        <v>Tables</v>
      </c>
      <c r="M4200" s="7"/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3756</v>
      </c>
      <c r="S4200" s="2">
        <v>42</v>
      </c>
      <c r="T4200" s="9">
        <f t="shared" si="327"/>
        <v>3798</v>
      </c>
      <c r="U4200" s="9">
        <f t="shared" si="328"/>
        <v>218</v>
      </c>
      <c r="V4200" s="2" t="s">
        <v>34</v>
      </c>
      <c r="W4200" s="10">
        <f t="shared" si="329"/>
        <v>0.02</v>
      </c>
    </row>
    <row r="4201" spans="1:23" x14ac:dyDescent="0.25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VLOOKUP(F4201:F9006,'Customer Info'!A:B,2,0)</f>
        <v>Carl</v>
      </c>
      <c r="H4201" s="6" t="str">
        <f>VLOOKUP($F$10:$F$4815,'Customer Info'!$A$1:$C$501,3,0)</f>
        <v>Weiss</v>
      </c>
      <c r="I4201" s="6" t="str">
        <f>VLOOKUP($F$10:$F$4815,'Customer Info'!$A$1:$E$501,5,0)</f>
        <v>Tianjin</v>
      </c>
      <c r="J4201" s="2" t="s">
        <v>580</v>
      </c>
      <c r="K4201" s="7" t="str">
        <f>VLOOKUP($J:$J,'Product Details'!$B:$C,2,0)</f>
        <v>Office_Supplies</v>
      </c>
      <c r="L4201" s="7" t="str">
        <f>VLOOKUP($J:$J,'Product Details'!$B:$D,3,0)</f>
        <v>Storage</v>
      </c>
      <c r="M4201" s="7"/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8500</v>
      </c>
      <c r="S4201" s="2">
        <v>22</v>
      </c>
      <c r="T4201" s="9">
        <f t="shared" si="327"/>
        <v>8522</v>
      </c>
      <c r="U4201" s="9">
        <f t="shared" si="328"/>
        <v>422</v>
      </c>
      <c r="V4201" s="2" t="s">
        <v>34</v>
      </c>
      <c r="W4201" s="10">
        <f t="shared" si="329"/>
        <v>0.05</v>
      </c>
    </row>
    <row r="4202" spans="1:23" x14ac:dyDescent="0.25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VLOOKUP(F4202:F9007,'Customer Info'!A:B,2,0)</f>
        <v>Anna</v>
      </c>
      <c r="H4202" s="6" t="str">
        <f>VLOOKUP($F$10:$F$4815,'Customer Info'!$A$1:$C$501,3,0)</f>
        <v>Gayman</v>
      </c>
      <c r="I4202" s="6" t="str">
        <f>VLOOKUP($F$10:$F$4815,'Customer Info'!$A$1:$E$501,5,0)</f>
        <v>Surat</v>
      </c>
      <c r="J4202" s="2" t="s">
        <v>335</v>
      </c>
      <c r="K4202" s="7" t="str">
        <f>VLOOKUP($J:$J,'Product Details'!$B:$C,2,0)</f>
        <v>Office_Supplies</v>
      </c>
      <c r="L4202" s="7" t="str">
        <f>VLOOKUP($J:$J,'Product Details'!$B:$D,3,0)</f>
        <v>Paper</v>
      </c>
      <c r="M4202" s="7"/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5254</v>
      </c>
      <c r="S4202" s="2">
        <v>62</v>
      </c>
      <c r="T4202" s="9">
        <f t="shared" si="327"/>
        <v>5316</v>
      </c>
      <c r="U4202" s="9">
        <f t="shared" si="328"/>
        <v>260</v>
      </c>
      <c r="V4202" s="2" t="s">
        <v>31</v>
      </c>
      <c r="W4202" s="10">
        <f t="shared" si="329"/>
        <v>0.05</v>
      </c>
    </row>
    <row r="4203" spans="1:23" x14ac:dyDescent="0.25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VLOOKUP(F4203:F9008,'Customer Info'!A:B,2,0)</f>
        <v>George</v>
      </c>
      <c r="H4203" s="6" t="str">
        <f>VLOOKUP($F$10:$F$4815,'Customer Info'!$A$1:$C$501,3,0)</f>
        <v>Ashbrook</v>
      </c>
      <c r="I4203" s="6" t="str">
        <f>VLOOKUP($F$10:$F$4815,'Customer Info'!$A$1:$E$501,5,0)</f>
        <v>Jakarta</v>
      </c>
      <c r="J4203" s="2" t="s">
        <v>515</v>
      </c>
      <c r="K4203" s="7" t="str">
        <f>VLOOKUP($J:$J,'Product Details'!$B:$C,2,0)</f>
        <v>Technology</v>
      </c>
      <c r="L4203" s="7" t="str">
        <f>VLOOKUP($J:$J,'Product Details'!$B:$D,3,0)</f>
        <v>Accessories</v>
      </c>
      <c r="M4203" s="7"/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6400</v>
      </c>
      <c r="S4203" s="2">
        <v>53</v>
      </c>
      <c r="T4203" s="9">
        <f t="shared" si="327"/>
        <v>6453</v>
      </c>
      <c r="U4203" s="9">
        <f t="shared" si="328"/>
        <v>52</v>
      </c>
      <c r="V4203" s="2" t="s">
        <v>34</v>
      </c>
      <c r="W4203" s="10">
        <f t="shared" si="329"/>
        <v>0.05</v>
      </c>
    </row>
    <row r="4204" spans="1:23" x14ac:dyDescent="0.25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VLOOKUP(F4204:F9009,'Customer Info'!A:B,2,0)</f>
        <v>Cari</v>
      </c>
      <c r="H4204" s="6" t="str">
        <f>VLOOKUP($F$10:$F$4815,'Customer Info'!$A$1:$C$501,3,0)</f>
        <v>Schnelling</v>
      </c>
      <c r="I4204" s="6" t="str">
        <f>VLOOKUP($F$10:$F$4815,'Customer Info'!$A$1:$E$501,5,0)</f>
        <v>Agra</v>
      </c>
      <c r="J4204" s="2" t="s">
        <v>748</v>
      </c>
      <c r="K4204" s="7" t="str">
        <f>VLOOKUP($J:$J,'Product Details'!$B:$C,2,0)</f>
        <v>Office_Supplies</v>
      </c>
      <c r="L4204" s="7" t="str">
        <f>VLOOKUP($J:$J,'Product Details'!$B:$D,3,0)</f>
        <v>Storage</v>
      </c>
      <c r="M4204" s="7"/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22568</v>
      </c>
      <c r="S4204" s="2">
        <v>72</v>
      </c>
      <c r="T4204" s="9">
        <f t="shared" si="327"/>
        <v>22640</v>
      </c>
      <c r="U4204" s="9">
        <f t="shared" si="328"/>
        <v>2333</v>
      </c>
      <c r="V4204" s="2" t="s">
        <v>64</v>
      </c>
      <c r="W4204" s="10">
        <f t="shared" si="329"/>
        <v>0.05</v>
      </c>
    </row>
    <row r="4205" spans="1:23" x14ac:dyDescent="0.25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VLOOKUP(F4205:F9010,'Customer Info'!A:B,2,0)</f>
        <v>Lindsay</v>
      </c>
      <c r="H4205" s="6" t="str">
        <f>VLOOKUP($F$10:$F$4815,'Customer Info'!$A$1:$C$501,3,0)</f>
        <v>Shagiari</v>
      </c>
      <c r="I4205" s="6" t="str">
        <f>VLOOKUP($F$10:$F$4815,'Customer Info'!$A$1:$E$501,5,0)</f>
        <v>Canberra</v>
      </c>
      <c r="J4205" s="2" t="s">
        <v>841</v>
      </c>
      <c r="K4205" s="7" t="str">
        <f>VLOOKUP($J:$J,'Product Details'!$B:$C,2,0)</f>
        <v>Office_Supplies</v>
      </c>
      <c r="L4205" s="7" t="str">
        <f>VLOOKUP($J:$J,'Product Details'!$B:$D,3,0)</f>
        <v>Envelopes</v>
      </c>
      <c r="M4205" s="7"/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2829</v>
      </c>
      <c r="S4205" s="2">
        <v>53</v>
      </c>
      <c r="T4205" s="9">
        <f t="shared" si="327"/>
        <v>2882</v>
      </c>
      <c r="U4205" s="9">
        <f t="shared" si="328"/>
        <v>286</v>
      </c>
      <c r="V4205" s="2" t="s">
        <v>34</v>
      </c>
      <c r="W4205" s="10">
        <f t="shared" si="329"/>
        <v>0.02</v>
      </c>
    </row>
    <row r="4206" spans="1:23" x14ac:dyDescent="0.25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VLOOKUP(F4206:F9011,'Customer Info'!A:B,2,0)</f>
        <v>Ivan</v>
      </c>
      <c r="H4206" s="6" t="str">
        <f>VLOOKUP($F$10:$F$4815,'Customer Info'!$A$1:$C$501,3,0)</f>
        <v>Gibson</v>
      </c>
      <c r="I4206" s="6" t="str">
        <f>VLOOKUP($F$10:$F$4815,'Customer Info'!$A$1:$E$501,5,0)</f>
        <v>Perth</v>
      </c>
      <c r="J4206" s="2" t="s">
        <v>1391</v>
      </c>
      <c r="K4206" s="7" t="str">
        <f>VLOOKUP($J:$J,'Product Details'!$B:$C,2,0)</f>
        <v>Furniture</v>
      </c>
      <c r="L4206" s="7" t="str">
        <f>VLOOKUP($J:$J,'Product Details'!$B:$D,3,0)</f>
        <v>Furnishings</v>
      </c>
      <c r="M4206" s="7"/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13736</v>
      </c>
      <c r="S4206" s="2">
        <v>53</v>
      </c>
      <c r="T4206" s="9">
        <f t="shared" si="327"/>
        <v>13789</v>
      </c>
      <c r="U4206" s="9">
        <f t="shared" si="328"/>
        <v>573</v>
      </c>
      <c r="V4206" s="2" t="s">
        <v>34</v>
      </c>
      <c r="W4206" s="10">
        <f t="shared" si="329"/>
        <v>0.05</v>
      </c>
    </row>
    <row r="4207" spans="1:23" x14ac:dyDescent="0.25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VLOOKUP(F4207:F9012,'Customer Info'!A:B,2,0)</f>
        <v>Tamara</v>
      </c>
      <c r="H4207" s="6" t="str">
        <f>VLOOKUP($F$10:$F$4815,'Customer Info'!$A$1:$C$501,3,0)</f>
        <v>Chand</v>
      </c>
      <c r="I4207" s="6" t="str">
        <f>VLOOKUP($F$10:$F$4815,'Customer Info'!$A$1:$E$501,5,0)</f>
        <v>Yogyakarta</v>
      </c>
      <c r="J4207" s="2" t="s">
        <v>84</v>
      </c>
      <c r="K4207" s="7" t="str">
        <f>VLOOKUP($J:$J,'Product Details'!$B:$C,2,0)</f>
        <v>Furniture</v>
      </c>
      <c r="L4207" s="7" t="str">
        <f>VLOOKUP($J:$J,'Product Details'!$B:$D,3,0)</f>
        <v>Chairs</v>
      </c>
      <c r="M4207" s="7"/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3507</v>
      </c>
      <c r="S4207" s="2">
        <v>85</v>
      </c>
      <c r="T4207" s="9">
        <f t="shared" si="327"/>
        <v>3592</v>
      </c>
      <c r="U4207" s="9">
        <f t="shared" si="328"/>
        <v>376</v>
      </c>
      <c r="V4207" s="2" t="s">
        <v>34</v>
      </c>
      <c r="W4207" s="10">
        <f t="shared" si="329"/>
        <v>0.02</v>
      </c>
    </row>
    <row r="4208" spans="1:23" x14ac:dyDescent="0.25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VLOOKUP(F4208:F9013,'Customer Info'!A:B,2,0)</f>
        <v>Alejandro</v>
      </c>
      <c r="H4208" s="6" t="str">
        <f>VLOOKUP($F$10:$F$4815,'Customer Info'!$A$1:$C$501,3,0)</f>
        <v>Grove</v>
      </c>
      <c r="I4208" s="6" t="str">
        <f>VLOOKUP($F$10:$F$4815,'Customer Info'!$A$1:$E$501,5,0)</f>
        <v>Whyalla</v>
      </c>
      <c r="J4208" s="2" t="s">
        <v>106</v>
      </c>
      <c r="K4208" s="7" t="str">
        <f>VLOOKUP($J:$J,'Product Details'!$B:$C,2,0)</f>
        <v>Office_Supplies</v>
      </c>
      <c r="L4208" s="7" t="str">
        <f>VLOOKUP($J:$J,'Product Details'!$B:$D,3,0)</f>
        <v>Appliances</v>
      </c>
      <c r="M4208" s="7"/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3612</v>
      </c>
      <c r="S4208" s="2">
        <v>65</v>
      </c>
      <c r="T4208" s="9">
        <f t="shared" si="327"/>
        <v>3677</v>
      </c>
      <c r="U4208" s="9">
        <f t="shared" si="328"/>
        <v>366</v>
      </c>
      <c r="V4208" s="2" t="s">
        <v>64</v>
      </c>
      <c r="W4208" s="10">
        <f t="shared" si="329"/>
        <v>0.02</v>
      </c>
    </row>
    <row r="4209" spans="1:23" x14ac:dyDescent="0.25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VLOOKUP(F4209:F9014,'Customer Info'!A:B,2,0)</f>
        <v>Brad</v>
      </c>
      <c r="H4209" s="6" t="str">
        <f>VLOOKUP($F$10:$F$4815,'Customer Info'!$A$1:$C$501,3,0)</f>
        <v>Thomas</v>
      </c>
      <c r="I4209" s="6" t="str">
        <f>VLOOKUP($F$10:$F$4815,'Customer Info'!$A$1:$E$501,5,0)</f>
        <v>Bochum</v>
      </c>
      <c r="J4209" s="2" t="s">
        <v>449</v>
      </c>
      <c r="K4209" s="7" t="str">
        <f>VLOOKUP($J:$J,'Product Details'!$B:$C,2,0)</f>
        <v>Office_Supplies</v>
      </c>
      <c r="L4209" s="7" t="str">
        <f>VLOOKUP($J:$J,'Product Details'!$B:$D,3,0)</f>
        <v>Envelopes</v>
      </c>
      <c r="M4209" s="7"/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2874</v>
      </c>
      <c r="S4209" s="2">
        <v>24</v>
      </c>
      <c r="T4209" s="9">
        <f t="shared" si="327"/>
        <v>2898</v>
      </c>
      <c r="U4209" s="9">
        <f t="shared" si="328"/>
        <v>315</v>
      </c>
      <c r="V4209" s="2" t="s">
        <v>64</v>
      </c>
      <c r="W4209" s="10">
        <f t="shared" si="329"/>
        <v>0.02</v>
      </c>
    </row>
    <row r="4210" spans="1:23" x14ac:dyDescent="0.25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VLOOKUP(F4210:F9015,'Customer Info'!A:B,2,0)</f>
        <v>Adrian</v>
      </c>
      <c r="H4210" s="6" t="str">
        <f>VLOOKUP($F$10:$F$4815,'Customer Info'!$A$1:$C$501,3,0)</f>
        <v>Barton</v>
      </c>
      <c r="I4210" s="6" t="str">
        <f>VLOOKUP($F$10:$F$4815,'Customer Info'!$A$1:$E$501,5,0)</f>
        <v>Zigong</v>
      </c>
      <c r="J4210" s="2" t="s">
        <v>171</v>
      </c>
      <c r="K4210" s="7" t="str">
        <f>VLOOKUP($J:$J,'Product Details'!$B:$C,2,0)</f>
        <v>Office_Supplies</v>
      </c>
      <c r="L4210" s="7" t="str">
        <f>VLOOKUP($J:$J,'Product Details'!$B:$D,3,0)</f>
        <v>Labels</v>
      </c>
      <c r="M4210" s="7"/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154</v>
      </c>
      <c r="S4210" s="2">
        <v>10</v>
      </c>
      <c r="T4210" s="9">
        <f t="shared" si="327"/>
        <v>164</v>
      </c>
      <c r="U4210" s="9">
        <f t="shared" si="328"/>
        <v>18</v>
      </c>
      <c r="V4210" s="2" t="s">
        <v>64</v>
      </c>
      <c r="W4210" s="10">
        <f t="shared" si="329"/>
        <v>0.02</v>
      </c>
    </row>
    <row r="4211" spans="1:23" x14ac:dyDescent="0.25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VLOOKUP(F4211:F9016,'Customer Info'!A:B,2,0)</f>
        <v>Carl</v>
      </c>
      <c r="H4211" s="6" t="str">
        <f>VLOOKUP($F$10:$F$4815,'Customer Info'!$A$1:$C$501,3,0)</f>
        <v>Weiss</v>
      </c>
      <c r="I4211" s="6" t="str">
        <f>VLOOKUP($F$10:$F$4815,'Customer Info'!$A$1:$E$501,5,0)</f>
        <v>Delhi</v>
      </c>
      <c r="J4211" s="2" t="s">
        <v>187</v>
      </c>
      <c r="K4211" s="7" t="str">
        <f>VLOOKUP($J:$J,'Product Details'!$B:$C,2,0)</f>
        <v>Technology</v>
      </c>
      <c r="L4211" s="7" t="str">
        <f>VLOOKUP($J:$J,'Product Details'!$B:$D,3,0)</f>
        <v>Accessories</v>
      </c>
      <c r="M4211" s="7"/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14130</v>
      </c>
      <c r="S4211" s="2">
        <v>40</v>
      </c>
      <c r="T4211" s="9">
        <f t="shared" si="327"/>
        <v>14170</v>
      </c>
      <c r="U4211" s="9">
        <f t="shared" si="328"/>
        <v>1080</v>
      </c>
      <c r="V4211" s="2" t="s">
        <v>31</v>
      </c>
      <c r="W4211" s="10">
        <f t="shared" si="329"/>
        <v>0.05</v>
      </c>
    </row>
    <row r="4212" spans="1:23" x14ac:dyDescent="0.25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VLOOKUP(F4212:F9017,'Customer Info'!A:B,2,0)</f>
        <v>Sam</v>
      </c>
      <c r="H4212" s="6" t="str">
        <f>VLOOKUP($F$10:$F$4815,'Customer Info'!$A$1:$C$501,3,0)</f>
        <v>Craven</v>
      </c>
      <c r="I4212" s="6" t="str">
        <f>VLOOKUP($F$10:$F$4815,'Customer Info'!$A$1:$E$501,5,0)</f>
        <v>Hyderabad</v>
      </c>
      <c r="J4212" s="2" t="s">
        <v>349</v>
      </c>
      <c r="K4212" s="7" t="str">
        <f>VLOOKUP($J:$J,'Product Details'!$B:$C,2,0)</f>
        <v>Furniture</v>
      </c>
      <c r="L4212" s="7" t="str">
        <f>VLOOKUP($J:$J,'Product Details'!$B:$D,3,0)</f>
        <v>Furnishings</v>
      </c>
      <c r="M4212" s="7"/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16170</v>
      </c>
      <c r="S4212" s="2">
        <v>74</v>
      </c>
      <c r="T4212" s="9">
        <f t="shared" si="327"/>
        <v>16244</v>
      </c>
      <c r="U4212" s="9">
        <f t="shared" si="328"/>
        <v>1964</v>
      </c>
      <c r="V4212" s="2" t="s">
        <v>64</v>
      </c>
      <c r="W4212" s="10">
        <f t="shared" si="329"/>
        <v>0.05</v>
      </c>
    </row>
    <row r="4213" spans="1:23" x14ac:dyDescent="0.25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VLOOKUP(F4213:F9018,'Customer Info'!A:B,2,0)</f>
        <v>Mike</v>
      </c>
      <c r="H4213" s="6" t="str">
        <f>VLOOKUP($F$10:$F$4815,'Customer Info'!$A$1:$C$501,3,0)</f>
        <v>Pelletier</v>
      </c>
      <c r="I4213" s="6" t="str">
        <f>VLOOKUP($F$10:$F$4815,'Customer Info'!$A$1:$E$501,5,0)</f>
        <v>Jakarta</v>
      </c>
      <c r="J4213" s="2" t="s">
        <v>332</v>
      </c>
      <c r="K4213" s="7" t="str">
        <f>VLOOKUP($J:$J,'Product Details'!$B:$C,2,0)</f>
        <v>Technology</v>
      </c>
      <c r="L4213" s="7" t="str">
        <f>VLOOKUP($J:$J,'Product Details'!$B:$D,3,0)</f>
        <v>Phones</v>
      </c>
      <c r="M4213" s="7"/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1824</v>
      </c>
      <c r="S4213" s="2">
        <v>48</v>
      </c>
      <c r="T4213" s="9">
        <f t="shared" si="327"/>
        <v>1872</v>
      </c>
      <c r="U4213" s="9">
        <f t="shared" si="328"/>
        <v>152</v>
      </c>
      <c r="V4213" s="2" t="s">
        <v>64</v>
      </c>
      <c r="W4213" s="10">
        <f t="shared" si="329"/>
        <v>0.02</v>
      </c>
    </row>
    <row r="4214" spans="1:23" x14ac:dyDescent="0.25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VLOOKUP(F4214:F9019,'Customer Info'!A:B,2,0)</f>
        <v>Nick</v>
      </c>
      <c r="H4214" s="6" t="str">
        <f>VLOOKUP($F$10:$F$4815,'Customer Info'!$A$1:$C$501,3,0)</f>
        <v>Radford</v>
      </c>
      <c r="I4214" s="6" t="str">
        <f>VLOOKUP($F$10:$F$4815,'Customer Info'!$A$1:$E$501,5,0)</f>
        <v>Lucknow</v>
      </c>
      <c r="J4214" s="2" t="s">
        <v>380</v>
      </c>
      <c r="K4214" s="7" t="str">
        <f>VLOOKUP($J:$J,'Product Details'!$B:$C,2,0)</f>
        <v>Office_Supplies</v>
      </c>
      <c r="L4214" s="7" t="str">
        <f>VLOOKUP($J:$J,'Product Details'!$B:$D,3,0)</f>
        <v>Fasteners</v>
      </c>
      <c r="M4214" s="7"/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2976</v>
      </c>
      <c r="S4214" s="2">
        <v>72</v>
      </c>
      <c r="T4214" s="9">
        <f t="shared" si="327"/>
        <v>3048</v>
      </c>
      <c r="U4214" s="9">
        <f t="shared" si="328"/>
        <v>264</v>
      </c>
      <c r="V4214" s="2" t="s">
        <v>34</v>
      </c>
      <c r="W4214" s="10">
        <f t="shared" si="329"/>
        <v>0.02</v>
      </c>
    </row>
    <row r="4215" spans="1:23" x14ac:dyDescent="0.25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VLOOKUP(F4215:F9020,'Customer Info'!A:B,2,0)</f>
        <v>Steven</v>
      </c>
      <c r="H4215" s="6" t="str">
        <f>VLOOKUP($F$10:$F$4815,'Customer Info'!$A$1:$C$501,3,0)</f>
        <v>Cartwright</v>
      </c>
      <c r="I4215" s="6" t="str">
        <f>VLOOKUP($F$10:$F$4815,'Customer Info'!$A$1:$E$501,5,0)</f>
        <v>Newcastle</v>
      </c>
      <c r="J4215" s="2" t="s">
        <v>695</v>
      </c>
      <c r="K4215" s="7" t="str">
        <f>VLOOKUP($J:$J,'Product Details'!$B:$C,2,0)</f>
        <v>Office_Supplies</v>
      </c>
      <c r="L4215" s="7" t="str">
        <f>VLOOKUP($J:$J,'Product Details'!$B:$D,3,0)</f>
        <v>Binders</v>
      </c>
      <c r="M4215" s="7"/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1464</v>
      </c>
      <c r="S4215" s="2">
        <v>30</v>
      </c>
      <c r="T4215" s="9">
        <f t="shared" si="327"/>
        <v>1494</v>
      </c>
      <c r="U4215" s="9">
        <f t="shared" si="328"/>
        <v>118</v>
      </c>
      <c r="V4215" s="2" t="s">
        <v>64</v>
      </c>
      <c r="W4215" s="10">
        <f t="shared" si="329"/>
        <v>0.02</v>
      </c>
    </row>
    <row r="4216" spans="1:23" x14ac:dyDescent="0.25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VLOOKUP(F4216:F9021,'Customer Info'!A:B,2,0)</f>
        <v>Dorothy</v>
      </c>
      <c r="H4216" s="6" t="str">
        <f>VLOOKUP($F$10:$F$4815,'Customer Info'!$A$1:$C$501,3,0)</f>
        <v>Badders</v>
      </c>
      <c r="I4216" s="6" t="str">
        <f>VLOOKUP($F$10:$F$4815,'Customer Info'!$A$1:$E$501,5,0)</f>
        <v>Nanning</v>
      </c>
      <c r="J4216" s="2" t="s">
        <v>471</v>
      </c>
      <c r="K4216" s="7" t="str">
        <f>VLOOKUP($J:$J,'Product Details'!$B:$C,2,0)</f>
        <v>Office_Supplies</v>
      </c>
      <c r="L4216" s="7" t="str">
        <f>VLOOKUP($J:$J,'Product Details'!$B:$D,3,0)</f>
        <v>Art</v>
      </c>
      <c r="M4216" s="7"/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7361</v>
      </c>
      <c r="S4216" s="2">
        <v>93</v>
      </c>
      <c r="T4216" s="9">
        <f t="shared" si="327"/>
        <v>7454</v>
      </c>
      <c r="U4216" s="9">
        <f t="shared" si="328"/>
        <v>567</v>
      </c>
      <c r="V4216" s="2" t="s">
        <v>64</v>
      </c>
      <c r="W4216" s="10">
        <f t="shared" si="329"/>
        <v>0.05</v>
      </c>
    </row>
    <row r="4217" spans="1:23" x14ac:dyDescent="0.25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VLOOKUP(F4217:F9022,'Customer Info'!A:B,2,0)</f>
        <v>Alex</v>
      </c>
      <c r="H4217" s="6" t="str">
        <f>VLOOKUP($F$10:$F$4815,'Customer Info'!$A$1:$C$501,3,0)</f>
        <v>Avila</v>
      </c>
      <c r="I4217" s="6" t="str">
        <f>VLOOKUP($F$10:$F$4815,'Customer Info'!$A$1:$E$501,5,0)</f>
        <v>Agra</v>
      </c>
      <c r="J4217" s="2" t="s">
        <v>135</v>
      </c>
      <c r="K4217" s="7" t="str">
        <f>VLOOKUP($J:$J,'Product Details'!$B:$C,2)</f>
        <v>Office_Supplies</v>
      </c>
      <c r="L4217" s="7" t="e">
        <f>VLOOKUP($J:$J,'Product Details'!$B:$D,3,0)</f>
        <v>#N/A</v>
      </c>
      <c r="M4217" s="7"/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3302</v>
      </c>
      <c r="S4217" s="2">
        <v>26</v>
      </c>
      <c r="T4217" s="9">
        <f t="shared" si="327"/>
        <v>3328</v>
      </c>
      <c r="U4217" s="9">
        <f t="shared" si="328"/>
        <v>120</v>
      </c>
      <c r="V4217" s="2" t="s">
        <v>34</v>
      </c>
      <c r="W4217" s="10">
        <f t="shared" si="329"/>
        <v>0.02</v>
      </c>
    </row>
    <row r="4218" spans="1:23" x14ac:dyDescent="0.25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VLOOKUP(F4218:F9023,'Customer Info'!A:B,2,0)</f>
        <v>Sam</v>
      </c>
      <c r="H4218" s="6" t="str">
        <f>VLOOKUP($F$10:$F$4815,'Customer Info'!$A$1:$C$501,3,0)</f>
        <v>Zeldin</v>
      </c>
      <c r="I4218" s="6" t="str">
        <f>VLOOKUP($F$10:$F$4815,'Customer Info'!$A$1:$E$501,5,0)</f>
        <v>Yanji</v>
      </c>
      <c r="J4218" s="2" t="s">
        <v>1391</v>
      </c>
      <c r="K4218" s="7" t="str">
        <f>VLOOKUP($J:$J,'Product Details'!$B:$C,2,0)</f>
        <v>Furniture</v>
      </c>
      <c r="L4218" s="7" t="str">
        <f>VLOOKUP($J:$J,'Product Details'!$B:$D,3,0)</f>
        <v>Furnishings</v>
      </c>
      <c r="M4218" s="7"/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18822</v>
      </c>
      <c r="S4218" s="2">
        <v>66</v>
      </c>
      <c r="T4218" s="9">
        <f t="shared" si="327"/>
        <v>18888</v>
      </c>
      <c r="U4218" s="9">
        <f t="shared" si="328"/>
        <v>609</v>
      </c>
      <c r="V4218" s="2" t="s">
        <v>34</v>
      </c>
      <c r="W4218" s="10">
        <f t="shared" si="329"/>
        <v>0.05</v>
      </c>
    </row>
    <row r="4219" spans="1:23" x14ac:dyDescent="0.25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VLOOKUP(F4219:F9024,'Customer Info'!A:B,2,0)</f>
        <v>Shui</v>
      </c>
      <c r="H4219" s="6" t="str">
        <f>VLOOKUP($F$10:$F$4815,'Customer Info'!$A$1:$C$501,3,0)</f>
        <v>Tom</v>
      </c>
      <c r="I4219" s="6" t="str">
        <f>VLOOKUP($F$10:$F$4815,'Customer Info'!$A$1:$E$501,5,0)</f>
        <v>Jakarta</v>
      </c>
      <c r="J4219" s="2" t="s">
        <v>329</v>
      </c>
      <c r="K4219" s="7" t="str">
        <f>VLOOKUP($J:$J,'Product Details'!$B:$C,2,0)</f>
        <v>Office_Supplies</v>
      </c>
      <c r="L4219" s="7" t="str">
        <f>VLOOKUP($J:$J,'Product Details'!$B:$D,3,0)</f>
        <v>Appliances</v>
      </c>
      <c r="M4219" s="7"/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14722</v>
      </c>
      <c r="S4219" s="2">
        <v>99</v>
      </c>
      <c r="T4219" s="9">
        <f t="shared" si="327"/>
        <v>14821</v>
      </c>
      <c r="U4219" s="9">
        <f t="shared" si="328"/>
        <v>1047</v>
      </c>
      <c r="V4219" s="2" t="s">
        <v>64</v>
      </c>
      <c r="W4219" s="10">
        <f t="shared" si="329"/>
        <v>0.05</v>
      </c>
    </row>
    <row r="4220" spans="1:23" x14ac:dyDescent="0.25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VLOOKUP(F4220:F9025,'Customer Info'!A:B,2,0)</f>
        <v>Bill</v>
      </c>
      <c r="H4220" s="6" t="str">
        <f>VLOOKUP($F$10:$F$4815,'Customer Info'!$A$1:$C$501,3,0)</f>
        <v>Eplett</v>
      </c>
      <c r="I4220" s="6" t="str">
        <f>VLOOKUP($F$10:$F$4815,'Customer Info'!$A$1:$E$501,5,0)</f>
        <v>Newcastle</v>
      </c>
      <c r="J4220" s="2" t="s">
        <v>42</v>
      </c>
      <c r="K4220" s="7" t="str">
        <f>VLOOKUP($J:$J,'Product Details'!$B:$C,2,0)</f>
        <v>Office_Supplies</v>
      </c>
      <c r="L4220" s="7" t="str">
        <f>VLOOKUP($J:$J,'Product Details'!$B:$D,3,0)</f>
        <v>Supplies</v>
      </c>
      <c r="M4220" s="7"/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4310</v>
      </c>
      <c r="S4220" s="2">
        <v>56</v>
      </c>
      <c r="T4220" s="9">
        <f t="shared" si="327"/>
        <v>4366</v>
      </c>
      <c r="U4220" s="9">
        <f t="shared" si="328"/>
        <v>338</v>
      </c>
      <c r="V4220" s="2" t="s">
        <v>64</v>
      </c>
      <c r="W4220" s="10">
        <f t="shared" si="329"/>
        <v>0.02</v>
      </c>
    </row>
    <row r="4221" spans="1:23" x14ac:dyDescent="0.25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VLOOKUP(F4221:F9026,'Customer Info'!A:B,2,0)</f>
        <v>Ted</v>
      </c>
      <c r="H4221" s="6" t="str">
        <f>VLOOKUP($F$10:$F$4815,'Customer Info'!$A$1:$C$501,3,0)</f>
        <v>Trevino</v>
      </c>
      <c r="I4221" s="6" t="str">
        <f>VLOOKUP($F$10:$F$4815,'Customer Info'!$A$1:$E$501,5,0)</f>
        <v>Bendigo</v>
      </c>
      <c r="J4221" s="2" t="s">
        <v>504</v>
      </c>
      <c r="K4221" s="7" t="str">
        <f>VLOOKUP($J:$J,'Product Details'!$B:$C,2,0)</f>
        <v>Technology</v>
      </c>
      <c r="L4221" s="7" t="str">
        <f>VLOOKUP($J:$J,'Product Details'!$B:$D,3,0)</f>
        <v>Machines</v>
      </c>
      <c r="M4221" s="7"/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171132</v>
      </c>
      <c r="S4221" s="2">
        <v>52</v>
      </c>
      <c r="T4221" s="9">
        <f t="shared" si="327"/>
        <v>171184</v>
      </c>
      <c r="U4221" s="9">
        <f t="shared" si="328"/>
        <v>12880</v>
      </c>
      <c r="V4221" s="2" t="s">
        <v>64</v>
      </c>
      <c r="W4221" s="10">
        <f t="shared" si="329"/>
        <v>0.12</v>
      </c>
    </row>
    <row r="4222" spans="1:23" x14ac:dyDescent="0.25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VLOOKUP(F4222:F9027,'Customer Info'!A:B,2,0)</f>
        <v>Gary</v>
      </c>
      <c r="H4222" s="6" t="str">
        <f>VLOOKUP($F$10:$F$4815,'Customer Info'!$A$1:$C$501,3,0)</f>
        <v>Zandusky</v>
      </c>
      <c r="I4222" s="6" t="str">
        <f>VLOOKUP($F$10:$F$4815,'Customer Info'!$A$1:$E$501,5,0)</f>
        <v>Aligarh</v>
      </c>
      <c r="J4222" s="2" t="s">
        <v>564</v>
      </c>
      <c r="K4222" s="7" t="str">
        <f>VLOOKUP($J:$J,'Product Details'!$B:$C,2,0)</f>
        <v>Technology</v>
      </c>
      <c r="L4222" s="7" t="str">
        <f>VLOOKUP($J:$J,'Product Details'!$B:$D,3,0)</f>
        <v>Machines</v>
      </c>
      <c r="M4222" s="7"/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202</v>
      </c>
      <c r="S4222" s="2">
        <v>10</v>
      </c>
      <c r="T4222" s="9">
        <f t="shared" si="327"/>
        <v>212</v>
      </c>
      <c r="U4222" s="9">
        <f t="shared" si="328"/>
        <v>16</v>
      </c>
      <c r="V4222" s="2" t="s">
        <v>64</v>
      </c>
      <c r="W4222" s="10">
        <f t="shared" si="329"/>
        <v>0.02</v>
      </c>
    </row>
    <row r="4223" spans="1:23" x14ac:dyDescent="0.25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VLOOKUP(F4223:F9028,'Customer Info'!A:B,2,0)</f>
        <v>Tamara</v>
      </c>
      <c r="H4223" s="6" t="str">
        <f>VLOOKUP($F$10:$F$4815,'Customer Info'!$A$1:$C$501,3,0)</f>
        <v>Chand</v>
      </c>
      <c r="I4223" s="6" t="str">
        <f>VLOOKUP($F$10:$F$4815,'Customer Info'!$A$1:$E$501,5,0)</f>
        <v>Canberra</v>
      </c>
      <c r="J4223" s="2" t="s">
        <v>497</v>
      </c>
      <c r="K4223" s="7" t="str">
        <f>VLOOKUP($J:$J,'Product Details'!$B:$C,2,0)</f>
        <v>Furniture</v>
      </c>
      <c r="L4223" s="7" t="str">
        <f>VLOOKUP($J:$J,'Product Details'!$B:$D,3,0)</f>
        <v>Tables</v>
      </c>
      <c r="M4223" s="7"/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8351</v>
      </c>
      <c r="S4223" s="2">
        <v>21</v>
      </c>
      <c r="T4223" s="9">
        <f t="shared" si="327"/>
        <v>8372</v>
      </c>
      <c r="U4223" s="9">
        <f t="shared" si="328"/>
        <v>339</v>
      </c>
      <c r="V4223" s="2" t="s">
        <v>34</v>
      </c>
      <c r="W4223" s="10">
        <f t="shared" si="329"/>
        <v>0.05</v>
      </c>
    </row>
    <row r="4224" spans="1:23" x14ac:dyDescent="0.25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VLOOKUP(F4224:F9029,'Customer Info'!A:B,2,0)</f>
        <v>Max</v>
      </c>
      <c r="H4224" s="6" t="str">
        <f>VLOOKUP($F$10:$F$4815,'Customer Info'!$A$1:$C$501,3,0)</f>
        <v>Ludwig</v>
      </c>
      <c r="I4224" s="6" t="str">
        <f>VLOOKUP($F$10:$F$4815,'Customer Info'!$A$1:$E$501,5,0)</f>
        <v>Cirebon</v>
      </c>
      <c r="J4224" s="2" t="s">
        <v>342</v>
      </c>
      <c r="K4224" s="7" t="str">
        <f>VLOOKUP($J:$J,'Product Details'!$B:$C,2,0)</f>
        <v>Technology</v>
      </c>
      <c r="L4224" s="7" t="str">
        <f>VLOOKUP($J:$J,'Product Details'!$B:$D,3,0)</f>
        <v>Copiers</v>
      </c>
      <c r="M4224" s="7"/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315</v>
      </c>
      <c r="S4224" s="2">
        <v>10</v>
      </c>
      <c r="T4224" s="9">
        <f t="shared" si="327"/>
        <v>325</v>
      </c>
      <c r="U4224" s="9">
        <f t="shared" si="328"/>
        <v>30</v>
      </c>
      <c r="V4224" s="2" t="s">
        <v>34</v>
      </c>
      <c r="W4224" s="10">
        <f t="shared" si="329"/>
        <v>0.02</v>
      </c>
    </row>
    <row r="4225" spans="1:23" x14ac:dyDescent="0.25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VLOOKUP(F4225:F9030,'Customer Info'!A:B,2,0)</f>
        <v>Gary</v>
      </c>
      <c r="H4225" s="6" t="str">
        <f>VLOOKUP($F$10:$F$4815,'Customer Info'!$A$1:$C$501,3,0)</f>
        <v>Zandusky</v>
      </c>
      <c r="I4225" s="6" t="str">
        <f>VLOOKUP($F$10:$F$4815,'Customer Info'!$A$1:$E$501,5,0)</f>
        <v>Aligarh</v>
      </c>
      <c r="J4225" s="2" t="s">
        <v>238</v>
      </c>
      <c r="K4225" s="7" t="str">
        <f>VLOOKUP($J:$J,'Product Details'!$B:$C,2,0)</f>
        <v>Furniture</v>
      </c>
      <c r="L4225" s="7" t="str">
        <f>VLOOKUP($J:$J,'Product Details'!$B:$D,3,0)</f>
        <v>Furnishings</v>
      </c>
      <c r="M4225" s="7"/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4684</v>
      </c>
      <c r="S4225" s="2">
        <v>96</v>
      </c>
      <c r="T4225" s="9">
        <f t="shared" si="327"/>
        <v>4780</v>
      </c>
      <c r="U4225" s="9">
        <f t="shared" si="328"/>
        <v>360</v>
      </c>
      <c r="V4225" s="2" t="s">
        <v>64</v>
      </c>
      <c r="W4225" s="10">
        <f t="shared" si="329"/>
        <v>0.02</v>
      </c>
    </row>
    <row r="4226" spans="1:23" x14ac:dyDescent="0.25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VLOOKUP(F4226:F9031,'Customer Info'!A:B,2,0)</f>
        <v>Bill</v>
      </c>
      <c r="H4226" s="6" t="str">
        <f>VLOOKUP($F$10:$F$4815,'Customer Info'!$A$1:$C$501,3,0)</f>
        <v>Eplett</v>
      </c>
      <c r="I4226" s="6" t="str">
        <f>VLOOKUP($F$10:$F$4815,'Customer Info'!$A$1:$E$501,5,0)</f>
        <v>Newcastle</v>
      </c>
      <c r="J4226" s="2" t="s">
        <v>387</v>
      </c>
      <c r="K4226" s="7" t="str">
        <f>VLOOKUP($J:$J,'Product Details'!$B:$C,2,0)</f>
        <v>Office_Supplies</v>
      </c>
      <c r="L4226" s="7" t="str">
        <f>VLOOKUP($J:$J,'Product Details'!$B:$D,3,0)</f>
        <v>Fasteners</v>
      </c>
      <c r="M4226" s="7"/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207</v>
      </c>
      <c r="S4226" s="2">
        <v>10</v>
      </c>
      <c r="T4226" s="9">
        <f t="shared" si="327"/>
        <v>217</v>
      </c>
      <c r="U4226" s="9">
        <f t="shared" si="328"/>
        <v>25</v>
      </c>
      <c r="V4226" s="2" t="s">
        <v>34</v>
      </c>
      <c r="W4226" s="10">
        <f t="shared" si="329"/>
        <v>0.02</v>
      </c>
    </row>
    <row r="4227" spans="1:23" x14ac:dyDescent="0.25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VLOOKUP(F4227:F9032,'Customer Info'!A:B,2,0)</f>
        <v>Mike</v>
      </c>
      <c r="H4227" s="6" t="str">
        <f>VLOOKUP($F$10:$F$4815,'Customer Info'!$A$1:$C$501,3,0)</f>
        <v>Vittorini</v>
      </c>
      <c r="I4227" s="6" t="str">
        <f>VLOOKUP($F$10:$F$4815,'Customer Info'!$A$1:$E$501,5,0)</f>
        <v>Naihati</v>
      </c>
      <c r="J4227" s="2" t="s">
        <v>1001</v>
      </c>
      <c r="K4227" s="7" t="str">
        <f>VLOOKUP($J:$J,'Product Details'!$B:$C,2,0)</f>
        <v>Office_Supplies</v>
      </c>
      <c r="L4227" s="7" t="str">
        <f>VLOOKUP($J:$J,'Product Details'!$B:$D,3,0)</f>
        <v>Art</v>
      </c>
      <c r="M4227" s="7"/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8478</v>
      </c>
      <c r="S4227" s="2">
        <v>49</v>
      </c>
      <c r="T4227" s="9">
        <f t="shared" si="327"/>
        <v>8527</v>
      </c>
      <c r="U4227" s="9">
        <f t="shared" si="328"/>
        <v>523</v>
      </c>
      <c r="V4227" s="2" t="s">
        <v>34</v>
      </c>
      <c r="W4227" s="10">
        <f t="shared" si="329"/>
        <v>0.05</v>
      </c>
    </row>
    <row r="4228" spans="1:23" x14ac:dyDescent="0.25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VLOOKUP(F4228:F9033,'Customer Info'!A:B,2,0)</f>
        <v>Hunter</v>
      </c>
      <c r="H4228" s="6" t="str">
        <f>VLOOKUP($F$10:$F$4815,'Customer Info'!$A$1:$C$501,3,0)</f>
        <v>Lopez</v>
      </c>
      <c r="I4228" s="6" t="str">
        <f>VLOOKUP($F$10:$F$4815,'Customer Info'!$A$1:$E$501,5,0)</f>
        <v>Wollongong</v>
      </c>
      <c r="J4228" s="2" t="s">
        <v>612</v>
      </c>
      <c r="K4228" s="7" t="str">
        <f>VLOOKUP($J:$J,'Product Details'!$B:$C,2,0)</f>
        <v>Technology</v>
      </c>
      <c r="L4228" s="7" t="str">
        <f>VLOOKUP($J:$J,'Product Details'!$B:$D,3,0)</f>
        <v>Phones</v>
      </c>
      <c r="M4228" s="7"/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14796</v>
      </c>
      <c r="S4228" s="2">
        <v>64</v>
      </c>
      <c r="T4228" s="9">
        <f t="shared" si="327"/>
        <v>14860</v>
      </c>
      <c r="U4228" s="9">
        <f t="shared" si="328"/>
        <v>760</v>
      </c>
      <c r="V4228" s="2" t="s">
        <v>64</v>
      </c>
      <c r="W4228" s="10">
        <f t="shared" si="329"/>
        <v>0.05</v>
      </c>
    </row>
    <row r="4229" spans="1:23" x14ac:dyDescent="0.25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VLOOKUP(F4229:F9034,'Customer Info'!A:B,2,0)</f>
        <v>Quincy</v>
      </c>
      <c r="H4229" s="6" t="str">
        <f>VLOOKUP($F$10:$F$4815,'Customer Info'!$A$1:$C$501,3,0)</f>
        <v>Jones</v>
      </c>
      <c r="I4229" s="6" t="str">
        <f>VLOOKUP($F$10:$F$4815,'Customer Info'!$A$1:$E$501,5,0)</f>
        <v>Gold Coast</v>
      </c>
      <c r="J4229" s="2" t="s">
        <v>374</v>
      </c>
      <c r="K4229" s="7" t="str">
        <f>VLOOKUP($J:$J,'Product Details'!$B:$C,2,0)</f>
        <v>Furniture</v>
      </c>
      <c r="L4229" s="7" t="str">
        <f>VLOOKUP($J:$J,'Product Details'!$B:$D,3,0)</f>
        <v>Chairs</v>
      </c>
      <c r="M4229" s="7"/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2829</v>
      </c>
      <c r="S4229" s="2">
        <v>39</v>
      </c>
      <c r="T4229" s="9">
        <f t="shared" si="327"/>
        <v>2868</v>
      </c>
      <c r="U4229" s="9">
        <f t="shared" si="328"/>
        <v>272</v>
      </c>
      <c r="V4229" s="2" t="s">
        <v>64</v>
      </c>
      <c r="W4229" s="10">
        <f t="shared" si="329"/>
        <v>0.02</v>
      </c>
    </row>
    <row r="4230" spans="1:23" x14ac:dyDescent="0.25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VLOOKUP(F4230:F9035,'Customer Info'!A:B,2,0)</f>
        <v>Craig</v>
      </c>
      <c r="H4230" s="6" t="str">
        <f>VLOOKUP($F$10:$F$4815,'Customer Info'!$A$1:$C$501,3,0)</f>
        <v>Carroll</v>
      </c>
      <c r="I4230" s="6" t="str">
        <f>VLOOKUP($F$10:$F$4815,'Customer Info'!$A$1:$E$501,5,0)</f>
        <v>Augsburg</v>
      </c>
      <c r="J4230" s="2" t="s">
        <v>425</v>
      </c>
      <c r="K4230" s="7" t="str">
        <f>VLOOKUP($J:$J,'Product Details'!$B:$C,2,0)</f>
        <v>Office_Supplies</v>
      </c>
      <c r="L4230" s="7" t="str">
        <f>VLOOKUP($J:$J,'Product Details'!$B:$D,3,0)</f>
        <v>Supplies</v>
      </c>
      <c r="M4230" s="7"/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1548</v>
      </c>
      <c r="S4230" s="2">
        <v>22</v>
      </c>
      <c r="T4230" s="9">
        <f t="shared" si="327"/>
        <v>1570</v>
      </c>
      <c r="U4230" s="9">
        <f t="shared" si="328"/>
        <v>151</v>
      </c>
      <c r="V4230" s="2" t="s">
        <v>64</v>
      </c>
      <c r="W4230" s="10">
        <f t="shared" si="329"/>
        <v>0.02</v>
      </c>
    </row>
    <row r="4231" spans="1:23" x14ac:dyDescent="0.25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VLOOKUP(F4231:F9036,'Customer Info'!A:B,2,0)</f>
        <v>Caroline</v>
      </c>
      <c r="H4231" s="6" t="str">
        <f>VLOOKUP($F$10:$F$4815,'Customer Info'!$A$1:$C$501,3,0)</f>
        <v>Jumper</v>
      </c>
      <c r="I4231" s="6" t="str">
        <f>VLOOKUP($F$10:$F$4815,'Customer Info'!$A$1:$E$501,5,0)</f>
        <v>Xuzhou</v>
      </c>
      <c r="J4231" s="2" t="s">
        <v>573</v>
      </c>
      <c r="K4231" s="7" t="str">
        <f>VLOOKUP($J:$J,'Product Details'!$B:$C,2,0)</f>
        <v>Technology</v>
      </c>
      <c r="L4231" s="7" t="str">
        <f>VLOOKUP($J:$J,'Product Details'!$B:$D,3,0)</f>
        <v>Machines</v>
      </c>
      <c r="M4231" s="7"/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8968</v>
      </c>
      <c r="S4231" s="2">
        <v>75</v>
      </c>
      <c r="T4231" s="9">
        <f t="shared" si="327"/>
        <v>9043</v>
      </c>
      <c r="U4231" s="9">
        <f t="shared" si="328"/>
        <v>743</v>
      </c>
      <c r="V4231" s="2" t="s">
        <v>34</v>
      </c>
      <c r="W4231" s="10">
        <f t="shared" si="329"/>
        <v>0.05</v>
      </c>
    </row>
    <row r="4232" spans="1:23" x14ac:dyDescent="0.25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VLOOKUP(F4232:F9037,'Customer Info'!A:B,2,0)</f>
        <v>Laurel</v>
      </c>
      <c r="H4232" s="6" t="str">
        <f>VLOOKUP($F$10:$F$4815,'Customer Info'!$A$1:$C$501,3,0)</f>
        <v>Elliston</v>
      </c>
      <c r="I4232" s="6" t="str">
        <f>VLOOKUP($F$10:$F$4815,'Customer Info'!$A$1:$E$501,5,0)</f>
        <v>Tasikmalaya</v>
      </c>
      <c r="J4232" s="2" t="s">
        <v>962</v>
      </c>
      <c r="K4232" s="7" t="str">
        <f>VLOOKUP($J:$J,'Product Details'!$B:$C,2,0)</f>
        <v>Furniture</v>
      </c>
      <c r="L4232" s="7" t="str">
        <f>VLOOKUP($J:$J,'Product Details'!$B:$D,3,0)</f>
        <v>Bookcases</v>
      </c>
      <c r="M4232" s="7"/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168</v>
      </c>
      <c r="S4232" s="2">
        <v>10</v>
      </c>
      <c r="T4232" s="9">
        <f t="shared" si="327"/>
        <v>178</v>
      </c>
      <c r="U4232" s="9">
        <f t="shared" si="328"/>
        <v>16</v>
      </c>
      <c r="V4232" s="2" t="s">
        <v>34</v>
      </c>
      <c r="W4232" s="10">
        <f t="shared" si="329"/>
        <v>0.02</v>
      </c>
    </row>
    <row r="4233" spans="1:23" x14ac:dyDescent="0.25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VLOOKUP(F4233:F9038,'Customer Info'!A:B,2,0)</f>
        <v>Shahid</v>
      </c>
      <c r="H4233" s="6" t="str">
        <f>VLOOKUP($F$10:$F$4815,'Customer Info'!$A$1:$C$501,3,0)</f>
        <v>Collister</v>
      </c>
      <c r="I4233" s="6" t="str">
        <f>VLOOKUP($F$10:$F$4815,'Customer Info'!$A$1:$E$501,5,0)</f>
        <v>Leipzig</v>
      </c>
      <c r="J4233" s="2" t="s">
        <v>51</v>
      </c>
      <c r="K4233" s="7" t="str">
        <f>VLOOKUP($J:$J,'Product Details'!$B:$C,2,0)</f>
        <v>Technology</v>
      </c>
      <c r="L4233" s="7" t="str">
        <f>VLOOKUP($J:$J,'Product Details'!$B:$D,3,0)</f>
        <v>Machines</v>
      </c>
      <c r="M4233" s="7"/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4784</v>
      </c>
      <c r="S4233" s="2">
        <v>55</v>
      </c>
      <c r="T4233" s="9">
        <f t="shared" si="327"/>
        <v>4839</v>
      </c>
      <c r="U4233" s="9">
        <f t="shared" si="328"/>
        <v>321</v>
      </c>
      <c r="V4233" s="2" t="s">
        <v>31</v>
      </c>
      <c r="W4233" s="10">
        <f t="shared" si="329"/>
        <v>0.02</v>
      </c>
    </row>
    <row r="4234" spans="1:23" x14ac:dyDescent="0.25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VLOOKUP(F4234:F9039,'Customer Info'!A:B,2,0)</f>
        <v>Eugene</v>
      </c>
      <c r="H4234" s="6" t="str">
        <f>VLOOKUP($F$10:$F$4815,'Customer Info'!$A$1:$C$501,3,0)</f>
        <v>Moren</v>
      </c>
      <c r="I4234" s="6" t="str">
        <f>VLOOKUP($F$10:$F$4815,'Customer Info'!$A$1:$E$501,5,0)</f>
        <v>Patiala</v>
      </c>
      <c r="J4234" s="2" t="s">
        <v>256</v>
      </c>
      <c r="K4234" s="7" t="str">
        <f>VLOOKUP($J:$J,'Product Details'!$B:$C,2,0)</f>
        <v>Office_Supplies</v>
      </c>
      <c r="L4234" s="7" t="str">
        <f>VLOOKUP($J:$J,'Product Details'!$B:$D,3,0)</f>
        <v>Supplies</v>
      </c>
      <c r="M4234" s="7"/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5845</v>
      </c>
      <c r="S4234" s="2">
        <v>86</v>
      </c>
      <c r="T4234" s="9">
        <f t="shared" si="327"/>
        <v>5931</v>
      </c>
      <c r="U4234" s="9">
        <f t="shared" si="328"/>
        <v>571</v>
      </c>
      <c r="V4234" s="2" t="s">
        <v>64</v>
      </c>
      <c r="W4234" s="10">
        <f t="shared" si="329"/>
        <v>0.05</v>
      </c>
    </row>
    <row r="4235" spans="1:23" x14ac:dyDescent="0.25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VLOOKUP(F4235:F9040,'Customer Info'!A:B,2,0)</f>
        <v>Troy</v>
      </c>
      <c r="H4235" s="6" t="str">
        <f>VLOOKUP($F$10:$F$4815,'Customer Info'!$A$1:$C$501,3,0)</f>
        <v>Staebel</v>
      </c>
      <c r="I4235" s="6" t="str">
        <f>VLOOKUP($F$10:$F$4815,'Customer Info'!$A$1:$E$501,5,0)</f>
        <v>Canberra</v>
      </c>
      <c r="J4235" s="2" t="s">
        <v>57</v>
      </c>
      <c r="K4235" s="7" t="str">
        <f>VLOOKUP($J:$J,'Product Details'!$B:$C,2,0)</f>
        <v>Technology</v>
      </c>
      <c r="L4235" s="7" t="str">
        <f>VLOOKUP($J:$J,'Product Details'!$B:$D,3,0)</f>
        <v>Accessories</v>
      </c>
      <c r="M4235" s="7"/>
      <c r="N4235" s="2">
        <v>531</v>
      </c>
      <c r="O4235" s="2">
        <v>487</v>
      </c>
      <c r="P4235" s="2">
        <v>6</v>
      </c>
      <c r="Q4235" s="8">
        <f t="shared" ref="Q4235:Q4298" si="330">O4235*P4235</f>
        <v>2922</v>
      </c>
      <c r="R4235" s="8">
        <f t="shared" ref="R4235:R4298" si="331">N4235*P4235</f>
        <v>3186</v>
      </c>
      <c r="S4235" s="2">
        <v>30</v>
      </c>
      <c r="T4235" s="9">
        <f t="shared" ref="T4235:T4298" si="332">R4235+S4235</f>
        <v>3216</v>
      </c>
      <c r="U4235" s="9">
        <f t="shared" ref="U4235:U4298" si="333">T4235-Q4235</f>
        <v>294</v>
      </c>
      <c r="V4235" s="2" t="s">
        <v>34</v>
      </c>
      <c r="W4235" s="10">
        <f t="shared" ref="W4235:W4298" si="334">VLOOKUP(T:T,$X$1:$Y$7, 2, TRUE)</f>
        <v>0.02</v>
      </c>
    </row>
    <row r="4236" spans="1:23" x14ac:dyDescent="0.25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VLOOKUP(F4236:F9041,'Customer Info'!A:B,2,0)</f>
        <v>Maureen</v>
      </c>
      <c r="H4236" s="6" t="str">
        <f>VLOOKUP($F$10:$F$4815,'Customer Info'!$A$1:$C$501,3,0)</f>
        <v>Fritzler</v>
      </c>
      <c r="I4236" s="6" t="str">
        <f>VLOOKUP($F$10:$F$4815,'Customer Info'!$A$1:$E$501,5,0)</f>
        <v>BadenBaden</v>
      </c>
      <c r="J4236" s="2" t="s">
        <v>342</v>
      </c>
      <c r="K4236" s="7" t="str">
        <f>VLOOKUP($J:$J,'Product Details'!$B:$C,2,0)</f>
        <v>Technology</v>
      </c>
      <c r="L4236" s="7" t="str">
        <f>VLOOKUP($J:$J,'Product Details'!$B:$D,3,0)</f>
        <v>Copiers</v>
      </c>
      <c r="M4236" s="7"/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">
        <v>57</v>
      </c>
      <c r="T4236" s="9">
        <f t="shared" si="332"/>
        <v>944</v>
      </c>
      <c r="U4236" s="9">
        <f t="shared" si="333"/>
        <v>130</v>
      </c>
      <c r="V4236" s="2" t="s">
        <v>34</v>
      </c>
      <c r="W4236" s="10">
        <f t="shared" si="334"/>
        <v>0.02</v>
      </c>
    </row>
    <row r="4237" spans="1:23" x14ac:dyDescent="0.25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VLOOKUP(F4237:F9042,'Customer Info'!A:B,2,0)</f>
        <v>Delfina</v>
      </c>
      <c r="H4237" s="6" t="str">
        <f>VLOOKUP($F$10:$F$4815,'Customer Info'!$A$1:$C$501,3,0)</f>
        <v>Latchford</v>
      </c>
      <c r="I4237" s="6" t="str">
        <f>VLOOKUP($F$10:$F$4815,'Customer Info'!$A$1:$E$501,5,0)</f>
        <v>Yogyakarta</v>
      </c>
      <c r="J4237" s="2" t="s">
        <v>1391</v>
      </c>
      <c r="K4237" s="7" t="str">
        <f>VLOOKUP($J:$J,'Product Details'!$B:$C,2,0)</f>
        <v>Furniture</v>
      </c>
      <c r="L4237" s="7" t="str">
        <f>VLOOKUP($J:$J,'Product Details'!$B:$D,3,0)</f>
        <v>Furnishings</v>
      </c>
      <c r="M4237" s="7"/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">
        <v>74</v>
      </c>
      <c r="T4237" s="9">
        <f t="shared" si="332"/>
        <v>3098</v>
      </c>
      <c r="U4237" s="9">
        <f t="shared" si="333"/>
        <v>104</v>
      </c>
      <c r="V4237" s="2" t="s">
        <v>34</v>
      </c>
      <c r="W4237" s="10">
        <f t="shared" si="334"/>
        <v>0.02</v>
      </c>
    </row>
    <row r="4238" spans="1:23" x14ac:dyDescent="0.25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VLOOKUP(F4238:F9043,'Customer Info'!A:B,2,0)</f>
        <v>Gary</v>
      </c>
      <c r="H4238" s="6" t="str">
        <f>VLOOKUP($F$10:$F$4815,'Customer Info'!$A$1:$C$501,3,0)</f>
        <v>Hansen</v>
      </c>
      <c r="I4238" s="6" t="str">
        <f>VLOOKUP($F$10:$F$4815,'Customer Info'!$A$1:$E$501,5,0)</f>
        <v>Dewas</v>
      </c>
      <c r="J4238" s="2" t="s">
        <v>323</v>
      </c>
      <c r="K4238" s="7" t="str">
        <f>VLOOKUP($J:$J,'Product Details'!$B:$C,2,0)</f>
        <v>Technology</v>
      </c>
      <c r="L4238" s="7" t="str">
        <f>VLOOKUP($J:$J,'Product Details'!$B:$D,3,0)</f>
        <v>Accessories</v>
      </c>
      <c r="M4238" s="7"/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">
        <v>30</v>
      </c>
      <c r="T4238" s="9">
        <f t="shared" si="332"/>
        <v>598</v>
      </c>
      <c r="U4238" s="9">
        <f t="shared" si="333"/>
        <v>82</v>
      </c>
      <c r="V4238" s="2" t="s">
        <v>34</v>
      </c>
      <c r="W4238" s="10">
        <f t="shared" si="334"/>
        <v>0.02</v>
      </c>
    </row>
    <row r="4239" spans="1:23" x14ac:dyDescent="0.25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VLOOKUP(F4239:F9044,'Customer Info'!A:B,2,0)</f>
        <v>Ritsa</v>
      </c>
      <c r="H4239" s="6" t="str">
        <f>VLOOKUP($F$10:$F$4815,'Customer Info'!$A$1:$C$501,3,0)</f>
        <v>Hightower</v>
      </c>
      <c r="I4239" s="6" t="str">
        <f>VLOOKUP($F$10:$F$4815,'Customer Info'!$A$1:$E$501,5,0)</f>
        <v>Datong</v>
      </c>
      <c r="J4239" s="2" t="s">
        <v>359</v>
      </c>
      <c r="K4239" s="7" t="str">
        <f>VLOOKUP($J:$J,'Product Details'!$B:$C,2,0)</f>
        <v>Office_Supplies</v>
      </c>
      <c r="L4239" s="7" t="str">
        <f>VLOOKUP($J:$J,'Product Details'!$B:$D,3,0)</f>
        <v>Binders</v>
      </c>
      <c r="M4239" s="7"/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">
        <v>58</v>
      </c>
      <c r="T4239" s="9">
        <f t="shared" si="332"/>
        <v>1658</v>
      </c>
      <c r="U4239" s="9">
        <f t="shared" si="333"/>
        <v>218</v>
      </c>
      <c r="V4239" s="2" t="s">
        <v>34</v>
      </c>
      <c r="W4239" s="10">
        <f t="shared" si="334"/>
        <v>0.02</v>
      </c>
    </row>
    <row r="4240" spans="1:23" x14ac:dyDescent="0.25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VLOOKUP(F4240:F9045,'Customer Info'!A:B,2,0)</f>
        <v>Duane</v>
      </c>
      <c r="H4240" s="6" t="str">
        <f>VLOOKUP($F$10:$F$4815,'Customer Info'!$A$1:$C$501,3,0)</f>
        <v>Benoit</v>
      </c>
      <c r="I4240" s="6" t="str">
        <f>VLOOKUP($F$10:$F$4815,'Customer Info'!$A$1:$E$501,5,0)</f>
        <v>Tamworth</v>
      </c>
      <c r="J4240" s="2" t="s">
        <v>551</v>
      </c>
      <c r="K4240" s="7" t="str">
        <f>VLOOKUP($J:$J,'Product Details'!$B:$C,2,0)</f>
        <v>Office_Supplies</v>
      </c>
      <c r="L4240" s="7" t="str">
        <f>VLOOKUP($J:$J,'Product Details'!$B:$D,3,0)</f>
        <v>Art</v>
      </c>
      <c r="M4240" s="7"/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">
        <v>67</v>
      </c>
      <c r="T4240" s="9">
        <f t="shared" si="332"/>
        <v>1612</v>
      </c>
      <c r="U4240" s="9">
        <f t="shared" si="333"/>
        <v>126</v>
      </c>
      <c r="V4240" s="2" t="s">
        <v>34</v>
      </c>
      <c r="W4240" s="10">
        <f t="shared" si="334"/>
        <v>0.02</v>
      </c>
    </row>
    <row r="4241" spans="1:23" x14ac:dyDescent="0.25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VLOOKUP(F4241:F9046,'Customer Info'!A:B,2,0)</f>
        <v>Sanjit</v>
      </c>
      <c r="H4241" s="6" t="str">
        <f>VLOOKUP($F$10:$F$4815,'Customer Info'!$A$1:$C$501,3,0)</f>
        <v>Chand</v>
      </c>
      <c r="I4241" s="6" t="str">
        <f>VLOOKUP($F$10:$F$4815,'Customer Info'!$A$1:$E$501,5,0)</f>
        <v>Thiruvananthapuram</v>
      </c>
      <c r="J4241" s="2" t="s">
        <v>230</v>
      </c>
      <c r="K4241" s="7" t="str">
        <f>VLOOKUP($J:$J,'Product Details'!$B:$C,2,0)</f>
        <v>Office_Supplies</v>
      </c>
      <c r="L4241" s="7" t="str">
        <f>VLOOKUP($J:$J,'Product Details'!$B:$D,3,0)</f>
        <v>Paper</v>
      </c>
      <c r="M4241" s="7"/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">
        <v>82</v>
      </c>
      <c r="T4241" s="9">
        <f t="shared" si="332"/>
        <v>304</v>
      </c>
      <c r="U4241" s="9">
        <f t="shared" si="333"/>
        <v>100</v>
      </c>
      <c r="V4241" s="2" t="s">
        <v>34</v>
      </c>
      <c r="W4241" s="10">
        <f t="shared" si="334"/>
        <v>0.02</v>
      </c>
    </row>
    <row r="4242" spans="1:23" x14ac:dyDescent="0.25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VLOOKUP(F4242:F9047,'Customer Info'!A:B,2,0)</f>
        <v>Annie</v>
      </c>
      <c r="H4242" s="6" t="str">
        <f>VLOOKUP($F$10:$F$4815,'Customer Info'!$A$1:$C$501,3,0)</f>
        <v>Zypern</v>
      </c>
      <c r="I4242" s="6" t="str">
        <f>VLOOKUP($F$10:$F$4815,'Customer Info'!$A$1:$E$501,5,0)</f>
        <v>Brisbane</v>
      </c>
      <c r="J4242" s="2" t="s">
        <v>351</v>
      </c>
      <c r="K4242" s="7" t="str">
        <f>VLOOKUP($J:$J,'Product Details'!$B:$C,2,0)</f>
        <v>Furniture</v>
      </c>
      <c r="L4242" s="7" t="str">
        <f>VLOOKUP($J:$J,'Product Details'!$B:$D,3,0)</f>
        <v>Tables</v>
      </c>
      <c r="M4242" s="7"/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">
        <v>71</v>
      </c>
      <c r="T4242" s="9">
        <f t="shared" si="332"/>
        <v>6425</v>
      </c>
      <c r="U4242" s="9">
        <f t="shared" si="333"/>
        <v>656</v>
      </c>
      <c r="V4242" s="2" t="s">
        <v>34</v>
      </c>
      <c r="W4242" s="10">
        <f t="shared" si="334"/>
        <v>0.05</v>
      </c>
    </row>
    <row r="4243" spans="1:23" x14ac:dyDescent="0.25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VLOOKUP(F4243:F9048,'Customer Info'!A:B,2,0)</f>
        <v>Alejandro</v>
      </c>
      <c r="H4243" s="6" t="str">
        <f>VLOOKUP($F$10:$F$4815,'Customer Info'!$A$1:$C$501,3,0)</f>
        <v>Grove</v>
      </c>
      <c r="I4243" s="6" t="str">
        <f>VLOOKUP($F$10:$F$4815,'Customer Info'!$A$1:$E$501,5,0)</f>
        <v>Whyalla</v>
      </c>
      <c r="J4243" s="2" t="s">
        <v>493</v>
      </c>
      <c r="K4243" s="7" t="str">
        <f>VLOOKUP($J:$J,'Product Details'!$B:$C,2,0)</f>
        <v>Office_Supplies</v>
      </c>
      <c r="L4243" s="7" t="str">
        <f>VLOOKUP($J:$J,'Product Details'!$B:$D,3,0)</f>
        <v>Binders</v>
      </c>
      <c r="M4243" s="7"/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">
        <v>58</v>
      </c>
      <c r="T4243" s="9">
        <f t="shared" si="332"/>
        <v>2078</v>
      </c>
      <c r="U4243" s="9">
        <f t="shared" si="333"/>
        <v>223</v>
      </c>
      <c r="V4243" s="2" t="s">
        <v>72</v>
      </c>
      <c r="W4243" s="10">
        <f t="shared" si="334"/>
        <v>0.02</v>
      </c>
    </row>
    <row r="4244" spans="1:23" x14ac:dyDescent="0.25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VLOOKUP(F4244:F9049,'Customer Info'!A:B,2,0)</f>
        <v>Roger</v>
      </c>
      <c r="H4244" s="6" t="str">
        <f>VLOOKUP($F$10:$F$4815,'Customer Info'!$A$1:$C$501,3,0)</f>
        <v>Barcio</v>
      </c>
      <c r="I4244" s="6" t="str">
        <f>VLOOKUP($F$10:$F$4815,'Customer Info'!$A$1:$E$501,5,0)</f>
        <v>Celle</v>
      </c>
      <c r="J4244" s="2" t="s">
        <v>669</v>
      </c>
      <c r="K4244" s="7" t="str">
        <f>VLOOKUP($J:$J,'Product Details'!$B:$C,2,0)</f>
        <v>Technology</v>
      </c>
      <c r="L4244" s="7" t="str">
        <f>VLOOKUP($J:$J,'Product Details'!$B:$D,3,0)</f>
        <v>Phones</v>
      </c>
      <c r="M4244" s="7"/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">
        <v>49</v>
      </c>
      <c r="T4244" s="9">
        <f t="shared" si="332"/>
        <v>41223</v>
      </c>
      <c r="U4244" s="9">
        <f t="shared" si="333"/>
        <v>1232</v>
      </c>
      <c r="V4244" s="2" t="s">
        <v>64</v>
      </c>
      <c r="W4244" s="10">
        <f t="shared" si="334"/>
        <v>7.0000000000000007E-2</v>
      </c>
    </row>
    <row r="4245" spans="1:23" x14ac:dyDescent="0.25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VLOOKUP(F4245:F9050,'Customer Info'!A:B,2,0)</f>
        <v>Filia</v>
      </c>
      <c r="H4245" s="6" t="str">
        <f>VLOOKUP($F$10:$F$4815,'Customer Info'!$A$1:$C$501,3,0)</f>
        <v>McAdams</v>
      </c>
      <c r="I4245" s="6" t="str">
        <f>VLOOKUP($F$10:$F$4815,'Customer Info'!$A$1:$E$501,5,0)</f>
        <v>Lucknow</v>
      </c>
      <c r="J4245" s="2" t="s">
        <v>617</v>
      </c>
      <c r="K4245" s="7" t="str">
        <f>VLOOKUP($J:$J,'Product Details'!$B:$C,2,0)</f>
        <v>Office_Supplies</v>
      </c>
      <c r="L4245" s="7" t="str">
        <f>VLOOKUP($J:$J,'Product Details'!$B:$D,3,0)</f>
        <v>Binders</v>
      </c>
      <c r="M4245" s="7"/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">
        <v>52</v>
      </c>
      <c r="T4245" s="9">
        <f t="shared" si="332"/>
        <v>7892</v>
      </c>
      <c r="U4245" s="9">
        <f t="shared" si="333"/>
        <v>417</v>
      </c>
      <c r="V4245" s="2" t="s">
        <v>31</v>
      </c>
      <c r="W4245" s="10">
        <f t="shared" si="334"/>
        <v>0.05</v>
      </c>
    </row>
    <row r="4246" spans="1:23" x14ac:dyDescent="0.25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VLOOKUP(F4246:F9051,'Customer Info'!A:B,2,0)</f>
        <v>Tom</v>
      </c>
      <c r="H4246" s="6" t="str">
        <f>VLOOKUP($F$10:$F$4815,'Customer Info'!$A$1:$C$501,3,0)</f>
        <v>Stivers</v>
      </c>
      <c r="I4246" s="6" t="str">
        <f>VLOOKUP($F$10:$F$4815,'Customer Info'!$A$1:$E$501,5,0)</f>
        <v>Guangzhou</v>
      </c>
      <c r="J4246" s="2" t="s">
        <v>623</v>
      </c>
      <c r="K4246" s="7" t="str">
        <f>VLOOKUP($J:$J,'Product Details'!$B:$C,2,0)</f>
        <v>Office_Supplies</v>
      </c>
      <c r="L4246" s="7" t="str">
        <f>VLOOKUP($J:$J,'Product Details'!$B:$D,3,0)</f>
        <v>Storage</v>
      </c>
      <c r="M4246" s="7"/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">
        <v>47</v>
      </c>
      <c r="T4246" s="9">
        <f t="shared" si="332"/>
        <v>4892</v>
      </c>
      <c r="U4246" s="9">
        <f t="shared" si="333"/>
        <v>317</v>
      </c>
      <c r="V4246" s="2" t="s">
        <v>64</v>
      </c>
      <c r="W4246" s="10">
        <f t="shared" si="334"/>
        <v>0.02</v>
      </c>
    </row>
    <row r="4247" spans="1:23" x14ac:dyDescent="0.25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VLOOKUP(F4247:F9052,'Customer Info'!A:B,2,0)</f>
        <v>Ann</v>
      </c>
      <c r="H4247" s="6" t="str">
        <f>VLOOKUP($F$10:$F$4815,'Customer Info'!$A$1:$C$501,3,0)</f>
        <v>Chong</v>
      </c>
      <c r="I4247" s="6" t="str">
        <f>VLOOKUP($F$10:$F$4815,'Customer Info'!$A$1:$E$501,5,0)</f>
        <v>Sydney</v>
      </c>
      <c r="J4247" s="2" t="s">
        <v>323</v>
      </c>
      <c r="K4247" s="7" t="str">
        <f>VLOOKUP($J:$J,'Product Details'!$B:$C,2,0)</f>
        <v>Technology</v>
      </c>
      <c r="L4247" s="7" t="str">
        <f>VLOOKUP($J:$J,'Product Details'!$B:$D,3,0)</f>
        <v>Accessories</v>
      </c>
      <c r="M4247" s="7"/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">
        <v>28</v>
      </c>
      <c r="T4247" s="9">
        <f t="shared" si="332"/>
        <v>2568</v>
      </c>
      <c r="U4247" s="9">
        <f t="shared" si="333"/>
        <v>171</v>
      </c>
      <c r="V4247" s="2" t="s">
        <v>34</v>
      </c>
      <c r="W4247" s="10">
        <f t="shared" si="334"/>
        <v>0.02</v>
      </c>
    </row>
    <row r="4248" spans="1:23" x14ac:dyDescent="0.25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VLOOKUP(F4248:F9053,'Customer Info'!A:B,2,0)</f>
        <v>Philip</v>
      </c>
      <c r="H4248" s="6" t="str">
        <f>VLOOKUP($F$10:$F$4815,'Customer Info'!$A$1:$C$501,3,0)</f>
        <v>Fox</v>
      </c>
      <c r="I4248" s="6" t="str">
        <f>VLOOKUP($F$10:$F$4815,'Customer Info'!$A$1:$E$501,5,0)</f>
        <v>Remscheid</v>
      </c>
      <c r="J4248" s="2" t="s">
        <v>402</v>
      </c>
      <c r="K4248" s="7" t="str">
        <f>VLOOKUP($J:$J,'Product Details'!$B:$C,2,0)</f>
        <v>Furniture</v>
      </c>
      <c r="L4248" s="7" t="str">
        <f>VLOOKUP($J:$J,'Product Details'!$B:$D,3,0)</f>
        <v>Bookcases</v>
      </c>
      <c r="M4248" s="7"/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">
        <v>58</v>
      </c>
      <c r="T4248" s="9">
        <f t="shared" si="332"/>
        <v>12424</v>
      </c>
      <c r="U4248" s="9">
        <f t="shared" si="333"/>
        <v>1081</v>
      </c>
      <c r="V4248" s="2" t="s">
        <v>34</v>
      </c>
      <c r="W4248" s="10">
        <f t="shared" si="334"/>
        <v>0.05</v>
      </c>
    </row>
    <row r="4249" spans="1:23" x14ac:dyDescent="0.25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VLOOKUP(F4249:F9054,'Customer Info'!A:B,2,0)</f>
        <v>Claudia</v>
      </c>
      <c r="H4249" s="6" t="str">
        <f>VLOOKUP($F$10:$F$4815,'Customer Info'!$A$1:$C$501,3,0)</f>
        <v>Bergmann</v>
      </c>
      <c r="I4249" s="6" t="str">
        <f>VLOOKUP($F$10:$F$4815,'Customer Info'!$A$1:$E$501,5,0)</f>
        <v>Aschaffenburg</v>
      </c>
      <c r="J4249" s="2" t="s">
        <v>215</v>
      </c>
      <c r="K4249" s="7" t="str">
        <f>VLOOKUP($J:$J,'Product Details'!$B:$C,2,0)</f>
        <v>Technology</v>
      </c>
      <c r="L4249" s="7" t="str">
        <f>VLOOKUP($J:$J,'Product Details'!$B:$D,3,0)</f>
        <v>Machines</v>
      </c>
      <c r="M4249" s="7"/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">
        <v>34</v>
      </c>
      <c r="T4249" s="9">
        <f t="shared" si="332"/>
        <v>2189</v>
      </c>
      <c r="U4249" s="9">
        <f t="shared" si="333"/>
        <v>175</v>
      </c>
      <c r="V4249" s="2" t="s">
        <v>34</v>
      </c>
      <c r="W4249" s="10">
        <f t="shared" si="334"/>
        <v>0.02</v>
      </c>
    </row>
    <row r="4250" spans="1:23" x14ac:dyDescent="0.25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VLOOKUP(F4250:F9055,'Customer Info'!A:B,2,0)</f>
        <v>Rick</v>
      </c>
      <c r="H4250" s="6" t="str">
        <f>VLOOKUP($F$10:$F$4815,'Customer Info'!$A$1:$C$501,3,0)</f>
        <v>Duston</v>
      </c>
      <c r="I4250" s="6" t="str">
        <f>VLOOKUP($F$10:$F$4815,'Customer Info'!$A$1:$E$501,5,0)</f>
        <v>Bhiwandi</v>
      </c>
      <c r="J4250" s="2" t="s">
        <v>42</v>
      </c>
      <c r="K4250" s="7" t="str">
        <f>VLOOKUP($J:$J,'Product Details'!$B:$C,2,0)</f>
        <v>Office_Supplies</v>
      </c>
      <c r="L4250" s="7" t="str">
        <f>VLOOKUP($J:$J,'Product Details'!$B:$D,3,0)</f>
        <v>Supplies</v>
      </c>
      <c r="M4250" s="7"/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">
        <v>91</v>
      </c>
      <c r="T4250" s="9">
        <f t="shared" si="332"/>
        <v>36235</v>
      </c>
      <c r="U4250" s="9">
        <f t="shared" si="333"/>
        <v>3691</v>
      </c>
      <c r="V4250" s="2" t="s">
        <v>34</v>
      </c>
      <c r="W4250" s="10">
        <f t="shared" si="334"/>
        <v>7.0000000000000007E-2</v>
      </c>
    </row>
    <row r="4251" spans="1:23" x14ac:dyDescent="0.25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VLOOKUP(F4251:F9056,'Customer Info'!A:B,2,0)</f>
        <v>Michelle</v>
      </c>
      <c r="H4251" s="6" t="str">
        <f>VLOOKUP($F$10:$F$4815,'Customer Info'!$A$1:$C$501,3,0)</f>
        <v>Tran</v>
      </c>
      <c r="I4251" s="6" t="str">
        <f>VLOOKUP($F$10:$F$4815,'Customer Info'!$A$1:$E$501,5,0)</f>
        <v>Mount Gambier</v>
      </c>
      <c r="J4251" s="2" t="s">
        <v>389</v>
      </c>
      <c r="K4251" s="7" t="str">
        <f>VLOOKUP($J:$J,'Product Details'!$B:$C,2,0)</f>
        <v>Furniture</v>
      </c>
      <c r="L4251" s="7" t="str">
        <f>VLOOKUP($J:$J,'Product Details'!$B:$D,3,0)</f>
        <v>Tables</v>
      </c>
      <c r="M4251" s="7"/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189</v>
      </c>
      <c r="S4251" s="2">
        <v>10</v>
      </c>
      <c r="T4251" s="9">
        <f t="shared" si="332"/>
        <v>199</v>
      </c>
      <c r="U4251" s="9">
        <f t="shared" si="333"/>
        <v>22</v>
      </c>
      <c r="V4251" s="2" t="s">
        <v>34</v>
      </c>
      <c r="W4251" s="10">
        <f t="shared" si="334"/>
        <v>0.02</v>
      </c>
    </row>
    <row r="4252" spans="1:23" x14ac:dyDescent="0.25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VLOOKUP(F4252:F9057,'Customer Info'!A:B,2,0)</f>
        <v>Jim</v>
      </c>
      <c r="H4252" s="6" t="str">
        <f>VLOOKUP($F$10:$F$4815,'Customer Info'!$A$1:$C$501,3,0)</f>
        <v>Epp</v>
      </c>
      <c r="I4252" s="6" t="str">
        <f>VLOOKUP($F$10:$F$4815,'Customer Info'!$A$1:$E$501,5,0)</f>
        <v>Qingdao</v>
      </c>
      <c r="J4252" s="2" t="s">
        <v>103</v>
      </c>
      <c r="K4252" s="7" t="str">
        <f>VLOOKUP($J:$J,'Product Details'!$B:$C,2,0)</f>
        <v>Technology</v>
      </c>
      <c r="L4252" s="7" t="str">
        <f>VLOOKUP($J:$J,'Product Details'!$B:$D,3,0)</f>
        <v>Phones</v>
      </c>
      <c r="M4252" s="7"/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3156</v>
      </c>
      <c r="S4252" s="2">
        <v>34</v>
      </c>
      <c r="T4252" s="9">
        <f t="shared" si="332"/>
        <v>3190</v>
      </c>
      <c r="U4252" s="9">
        <f t="shared" si="333"/>
        <v>268</v>
      </c>
      <c r="V4252" s="2" t="s">
        <v>34</v>
      </c>
      <c r="W4252" s="10">
        <f t="shared" si="334"/>
        <v>0.02</v>
      </c>
    </row>
    <row r="4253" spans="1:23" x14ac:dyDescent="0.25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VLOOKUP(F4253:F9058,'Customer Info'!A:B,2,0)</f>
        <v>Rob</v>
      </c>
      <c r="H4253" s="6" t="str">
        <f>VLOOKUP($F$10:$F$4815,'Customer Info'!$A$1:$C$501,3,0)</f>
        <v>Haberlin</v>
      </c>
      <c r="I4253" s="6" t="str">
        <f>VLOOKUP($F$10:$F$4815,'Customer Info'!$A$1:$E$501,5,0)</f>
        <v>Harbin</v>
      </c>
      <c r="J4253" s="2" t="s">
        <v>479</v>
      </c>
      <c r="K4253" s="7" t="str">
        <f>VLOOKUP($J:$J,'Product Details'!$B:$C,2,0)</f>
        <v>Furniture</v>
      </c>
      <c r="L4253" s="7" t="str">
        <f>VLOOKUP($J:$J,'Product Details'!$B:$D,3,0)</f>
        <v>Chairs</v>
      </c>
      <c r="M4253" s="7"/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154</v>
      </c>
      <c r="S4253" s="2">
        <v>10</v>
      </c>
      <c r="T4253" s="9">
        <f t="shared" si="332"/>
        <v>164</v>
      </c>
      <c r="U4253" s="9">
        <f t="shared" si="333"/>
        <v>18</v>
      </c>
      <c r="V4253" s="2" t="s">
        <v>34</v>
      </c>
      <c r="W4253" s="10">
        <f t="shared" si="334"/>
        <v>0.02</v>
      </c>
    </row>
    <row r="4254" spans="1:23" x14ac:dyDescent="0.25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VLOOKUP(F4254:F9059,'Customer Info'!A:B,2,0)</f>
        <v>Heather</v>
      </c>
      <c r="H4254" s="6" t="str">
        <f>VLOOKUP($F$10:$F$4815,'Customer Info'!$A$1:$C$501,3,0)</f>
        <v>Kirkland</v>
      </c>
      <c r="I4254" s="6" t="str">
        <f>VLOOKUP($F$10:$F$4815,'Customer Info'!$A$1:$E$501,5,0)</f>
        <v>Luoyang</v>
      </c>
      <c r="J4254" s="2" t="s">
        <v>235</v>
      </c>
      <c r="K4254" s="7" t="str">
        <f>VLOOKUP($J:$J,'Product Details'!$B:$C,2,0)</f>
        <v>Furniture</v>
      </c>
      <c r="L4254" s="7" t="str">
        <f>VLOOKUP($J:$J,'Product Details'!$B:$D,3,0)</f>
        <v>Chairs</v>
      </c>
      <c r="M4254" s="7"/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22602</v>
      </c>
      <c r="S4254" s="2">
        <v>39</v>
      </c>
      <c r="T4254" s="9">
        <f t="shared" si="332"/>
        <v>22641</v>
      </c>
      <c r="U4254" s="9">
        <f t="shared" si="333"/>
        <v>1323</v>
      </c>
      <c r="V4254" s="2" t="s">
        <v>34</v>
      </c>
      <c r="W4254" s="10">
        <f t="shared" si="334"/>
        <v>0.05</v>
      </c>
    </row>
    <row r="4255" spans="1:23" x14ac:dyDescent="0.25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VLOOKUP(F4255:F9060,'Customer Info'!A:B,2,0)</f>
        <v>Barry</v>
      </c>
      <c r="H4255" s="6" t="str">
        <f>VLOOKUP($F$10:$F$4815,'Customer Info'!$A$1:$C$501,3,0)</f>
        <v>Blumstein</v>
      </c>
      <c r="I4255" s="6" t="str">
        <f>VLOOKUP($F$10:$F$4815,'Customer Info'!$A$1:$E$501,5,0)</f>
        <v>Toowoomba</v>
      </c>
      <c r="J4255" s="2" t="s">
        <v>1013</v>
      </c>
      <c r="K4255" s="7" t="str">
        <f>VLOOKUP($J:$J,'Product Details'!$B:$C,2,0)</f>
        <v>Office_Supplies</v>
      </c>
      <c r="L4255" s="7" t="str">
        <f>VLOOKUP($J:$J,'Product Details'!$B:$D,3,0)</f>
        <v>Envelopes</v>
      </c>
      <c r="M4255" s="7"/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78190</v>
      </c>
      <c r="S4255" s="2">
        <v>56</v>
      </c>
      <c r="T4255" s="9">
        <f t="shared" si="332"/>
        <v>78246</v>
      </c>
      <c r="U4255" s="9">
        <f t="shared" si="333"/>
        <v>7214</v>
      </c>
      <c r="V4255" s="2" t="s">
        <v>64</v>
      </c>
      <c r="W4255" s="10">
        <f t="shared" si="334"/>
        <v>0.09</v>
      </c>
    </row>
    <row r="4256" spans="1:23" x14ac:dyDescent="0.25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VLOOKUP(F4256:F9061,'Customer Info'!A:B,2,0)</f>
        <v>Rick</v>
      </c>
      <c r="H4256" s="6" t="str">
        <f>VLOOKUP($F$10:$F$4815,'Customer Info'!$A$1:$C$501,3,0)</f>
        <v>Reed</v>
      </c>
      <c r="I4256" s="6" t="str">
        <f>VLOOKUP($F$10:$F$4815,'Customer Info'!$A$1:$E$501,5,0)</f>
        <v>Lucknow</v>
      </c>
      <c r="J4256" s="2" t="s">
        <v>161</v>
      </c>
      <c r="K4256" s="7" t="str">
        <f>VLOOKUP($J:$J,'Product Details'!$B:$C,2,0)</f>
        <v>Office_Supplies</v>
      </c>
      <c r="L4256" s="7" t="str">
        <f>VLOOKUP($J:$J,'Product Details'!$B:$D,3,0)</f>
        <v>Storage</v>
      </c>
      <c r="M4256" s="7"/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10085</v>
      </c>
      <c r="S4256" s="2">
        <v>74</v>
      </c>
      <c r="T4256" s="9">
        <f t="shared" si="332"/>
        <v>10159</v>
      </c>
      <c r="U4256" s="9">
        <f t="shared" si="333"/>
        <v>989</v>
      </c>
      <c r="V4256" s="2" t="s">
        <v>64</v>
      </c>
      <c r="W4256" s="10">
        <f t="shared" si="334"/>
        <v>0.05</v>
      </c>
    </row>
    <row r="4257" spans="1:23" x14ac:dyDescent="0.25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VLOOKUP(F4257:F9062,'Customer Info'!A:B,2,0)</f>
        <v>Darren</v>
      </c>
      <c r="H4257" s="6" t="str">
        <f>VLOOKUP($F$10:$F$4815,'Customer Info'!$A$1:$C$501,3,0)</f>
        <v>Koutras</v>
      </c>
      <c r="I4257" s="6" t="str">
        <f>VLOOKUP($F$10:$F$4815,'Customer Info'!$A$1:$E$501,5,0)</f>
        <v>Pune</v>
      </c>
      <c r="J4257" s="2" t="s">
        <v>387</v>
      </c>
      <c r="K4257" s="7" t="str">
        <f>VLOOKUP($J:$J,'Product Details'!$B:$C,2,0)</f>
        <v>Office_Supplies</v>
      </c>
      <c r="L4257" s="7" t="str">
        <f>VLOOKUP($J:$J,'Product Details'!$B:$D,3,0)</f>
        <v>Fasteners</v>
      </c>
      <c r="M4257" s="7"/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1908</v>
      </c>
      <c r="S4257" s="2">
        <v>33</v>
      </c>
      <c r="T4257" s="9">
        <f t="shared" si="332"/>
        <v>1941</v>
      </c>
      <c r="U4257" s="9">
        <f t="shared" si="333"/>
        <v>139</v>
      </c>
      <c r="V4257" s="2" t="s">
        <v>34</v>
      </c>
      <c r="W4257" s="10">
        <f t="shared" si="334"/>
        <v>0.02</v>
      </c>
    </row>
    <row r="4258" spans="1:23" x14ac:dyDescent="0.25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VLOOKUP(F4258:F9063,'Customer Info'!A:B,2,0)</f>
        <v>Rick</v>
      </c>
      <c r="H4258" s="6" t="str">
        <f>VLOOKUP($F$10:$F$4815,'Customer Info'!$A$1:$C$501,3,0)</f>
        <v>Reed</v>
      </c>
      <c r="I4258" s="6" t="str">
        <f>VLOOKUP($F$10:$F$4815,'Customer Info'!$A$1:$E$501,5,0)</f>
        <v>Lucknow</v>
      </c>
      <c r="J4258" s="2" t="s">
        <v>700</v>
      </c>
      <c r="K4258" s="7" t="str">
        <f>VLOOKUP($J:$J,'Product Details'!$B:$C,2,0)</f>
        <v>Technology</v>
      </c>
      <c r="L4258" s="7" t="str">
        <f>VLOOKUP($J:$J,'Product Details'!$B:$D,3,0)</f>
        <v>Accessories</v>
      </c>
      <c r="M4258" s="7"/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191640</v>
      </c>
      <c r="S4258" s="2">
        <v>88</v>
      </c>
      <c r="T4258" s="9">
        <f t="shared" si="332"/>
        <v>191728</v>
      </c>
      <c r="U4258" s="9">
        <f t="shared" si="333"/>
        <v>15908</v>
      </c>
      <c r="V4258" s="2" t="s">
        <v>64</v>
      </c>
      <c r="W4258" s="10">
        <f t="shared" si="334"/>
        <v>0.12</v>
      </c>
    </row>
    <row r="4259" spans="1:23" x14ac:dyDescent="0.25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VLOOKUP(F4259:F9064,'Customer Info'!A:B,2,0)</f>
        <v>Brad</v>
      </c>
      <c r="H4259" s="6" t="str">
        <f>VLOOKUP($F$10:$F$4815,'Customer Info'!$A$1:$C$501,3,0)</f>
        <v>Thomas</v>
      </c>
      <c r="I4259" s="6" t="str">
        <f>VLOOKUP($F$10:$F$4815,'Customer Info'!$A$1:$E$501,5,0)</f>
        <v>Udaipur</v>
      </c>
      <c r="J4259" s="2" t="s">
        <v>253</v>
      </c>
      <c r="K4259" s="7" t="str">
        <f>VLOOKUP($J:$J,'Product Details'!$B:$C,2,0)</f>
        <v>Office_Supplies</v>
      </c>
      <c r="L4259" s="7" t="str">
        <f>VLOOKUP($J:$J,'Product Details'!$B:$D,3,0)</f>
        <v>Binders</v>
      </c>
      <c r="M4259" s="7"/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6585</v>
      </c>
      <c r="S4259" s="2">
        <v>27</v>
      </c>
      <c r="T4259" s="9">
        <f t="shared" si="332"/>
        <v>6612</v>
      </c>
      <c r="U4259" s="9">
        <f t="shared" si="333"/>
        <v>507</v>
      </c>
      <c r="V4259" s="2" t="s">
        <v>72</v>
      </c>
      <c r="W4259" s="10">
        <f t="shared" si="334"/>
        <v>0.05</v>
      </c>
    </row>
    <row r="4260" spans="1:23" x14ac:dyDescent="0.25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VLOOKUP(F4260:F9065,'Customer Info'!A:B,2,0)</f>
        <v>Dorothy</v>
      </c>
      <c r="H4260" s="6" t="str">
        <f>VLOOKUP($F$10:$F$4815,'Customer Info'!$A$1:$C$501,3,0)</f>
        <v>Wardle</v>
      </c>
      <c r="I4260" s="6" t="str">
        <f>VLOOKUP($F$10:$F$4815,'Customer Info'!$A$1:$E$501,5,0)</f>
        <v>Sydney</v>
      </c>
      <c r="J4260" s="2" t="s">
        <v>564</v>
      </c>
      <c r="K4260" s="7" t="str">
        <f>VLOOKUP($J:$J,'Product Details'!$B:$C,2,0)</f>
        <v>Technology</v>
      </c>
      <c r="L4260" s="7" t="str">
        <f>VLOOKUP($J:$J,'Product Details'!$B:$D,3,0)</f>
        <v>Machines</v>
      </c>
      <c r="M4260" s="7"/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2187</v>
      </c>
      <c r="S4260" s="2">
        <v>28</v>
      </c>
      <c r="T4260" s="9">
        <f t="shared" si="332"/>
        <v>2215</v>
      </c>
      <c r="U4260" s="9">
        <f t="shared" si="333"/>
        <v>148</v>
      </c>
      <c r="V4260" s="2" t="s">
        <v>34</v>
      </c>
      <c r="W4260" s="10">
        <f t="shared" si="334"/>
        <v>0.02</v>
      </c>
    </row>
    <row r="4261" spans="1:23" x14ac:dyDescent="0.25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VLOOKUP(F4261:F9066,'Customer Info'!A:B,2,0)</f>
        <v>Sung</v>
      </c>
      <c r="H4261" s="6" t="str">
        <f>VLOOKUP($F$10:$F$4815,'Customer Info'!$A$1:$C$501,3,0)</f>
        <v>Shariari</v>
      </c>
      <c r="I4261" s="6" t="str">
        <f>VLOOKUP($F$10:$F$4815,'Customer Info'!$A$1:$E$501,5,0)</f>
        <v>Solapur</v>
      </c>
      <c r="J4261" s="2" t="s">
        <v>913</v>
      </c>
      <c r="K4261" s="7" t="str">
        <f>VLOOKUP($J:$J,'Product Details'!$B:$C,2,0)</f>
        <v>Office_Supplies</v>
      </c>
      <c r="L4261" s="7" t="str">
        <f>VLOOKUP($J:$J,'Product Details'!$B:$D,3,0)</f>
        <v>Appliances</v>
      </c>
      <c r="M4261" s="7"/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5902</v>
      </c>
      <c r="S4261" s="2">
        <v>55</v>
      </c>
      <c r="T4261" s="9">
        <f t="shared" si="332"/>
        <v>5957</v>
      </c>
      <c r="U4261" s="9">
        <f t="shared" si="333"/>
        <v>385</v>
      </c>
      <c r="V4261" s="2" t="s">
        <v>34</v>
      </c>
      <c r="W4261" s="10">
        <f t="shared" si="334"/>
        <v>0.05</v>
      </c>
    </row>
    <row r="4262" spans="1:23" x14ac:dyDescent="0.25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VLOOKUP(F4262:F9067,'Customer Info'!A:B,2,0)</f>
        <v>Maureen</v>
      </c>
      <c r="H4262" s="6" t="str">
        <f>VLOOKUP($F$10:$F$4815,'Customer Info'!$A$1:$C$501,3,0)</f>
        <v>Gastineau</v>
      </c>
      <c r="I4262" s="6" t="str">
        <f>VLOOKUP($F$10:$F$4815,'Customer Info'!$A$1:$E$501,5,0)</f>
        <v>Melton</v>
      </c>
      <c r="J4262" s="2" t="s">
        <v>817</v>
      </c>
      <c r="K4262" s="7" t="str">
        <f>VLOOKUP($J:$J,'Product Details'!$B:$C,2,0)</f>
        <v>Office_Supplies</v>
      </c>
      <c r="L4262" s="7" t="str">
        <f>VLOOKUP($J:$J,'Product Details'!$B:$D,3,0)</f>
        <v>Labels</v>
      </c>
      <c r="M4262" s="7"/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7926</v>
      </c>
      <c r="S4262" s="2">
        <v>47</v>
      </c>
      <c r="T4262" s="9">
        <f t="shared" si="332"/>
        <v>7973</v>
      </c>
      <c r="U4262" s="9">
        <f t="shared" si="333"/>
        <v>707</v>
      </c>
      <c r="V4262" s="2" t="s">
        <v>64</v>
      </c>
      <c r="W4262" s="10">
        <f t="shared" si="334"/>
        <v>0.05</v>
      </c>
    </row>
    <row r="4263" spans="1:23" x14ac:dyDescent="0.25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VLOOKUP(F4263:F9068,'Customer Info'!A:B,2,0)</f>
        <v>Tom</v>
      </c>
      <c r="H4263" s="6" t="str">
        <f>VLOOKUP($F$10:$F$4815,'Customer Info'!$A$1:$C$501,3,0)</f>
        <v>Stivers</v>
      </c>
      <c r="I4263" s="6" t="str">
        <f>VLOOKUP($F$10:$F$4815,'Customer Info'!$A$1:$E$501,5,0)</f>
        <v>Thane</v>
      </c>
      <c r="J4263" s="2" t="s">
        <v>752</v>
      </c>
      <c r="K4263" s="7" t="str">
        <f>VLOOKUP($J:$J,'Product Details'!$B:$C,2,0)</f>
        <v>Office_Supplies</v>
      </c>
      <c r="L4263" s="7" t="str">
        <f>VLOOKUP($J:$J,'Product Details'!$B:$D,3,0)</f>
        <v>Envelopes</v>
      </c>
      <c r="M4263" s="7"/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167</v>
      </c>
      <c r="S4263" s="2">
        <v>30</v>
      </c>
      <c r="T4263" s="9">
        <f t="shared" si="332"/>
        <v>197</v>
      </c>
      <c r="U4263" s="9">
        <f t="shared" si="333"/>
        <v>42</v>
      </c>
      <c r="V4263" s="2" t="s">
        <v>34</v>
      </c>
      <c r="W4263" s="10">
        <f t="shared" si="334"/>
        <v>0.02</v>
      </c>
    </row>
    <row r="4264" spans="1:23" x14ac:dyDescent="0.25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VLOOKUP(F4264:F9069,'Customer Info'!A:B,2,0)</f>
        <v>Alex</v>
      </c>
      <c r="H4264" s="6" t="str">
        <f>VLOOKUP($F$10:$F$4815,'Customer Info'!$A$1:$C$501,3,0)</f>
        <v>Grayson</v>
      </c>
      <c r="I4264" s="6" t="str">
        <f>VLOOKUP($F$10:$F$4815,'Customer Info'!$A$1:$E$501,5,0)</f>
        <v>Anyang</v>
      </c>
      <c r="J4264" s="2" t="s">
        <v>707</v>
      </c>
      <c r="K4264" s="7" t="str">
        <f>VLOOKUP($J:$J,'Product Details'!$B:$C,2,0)</f>
        <v>Office_Supplies</v>
      </c>
      <c r="L4264" s="7" t="str">
        <f>VLOOKUP($J:$J,'Product Details'!$B:$D,3,0)</f>
        <v>Supplies</v>
      </c>
      <c r="M4264" s="7"/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18246</v>
      </c>
      <c r="S4264" s="2">
        <v>43</v>
      </c>
      <c r="T4264" s="9">
        <f t="shared" si="332"/>
        <v>18289</v>
      </c>
      <c r="U4264" s="9">
        <f t="shared" si="333"/>
        <v>727</v>
      </c>
      <c r="V4264" s="2" t="s">
        <v>34</v>
      </c>
      <c r="W4264" s="10">
        <f t="shared" si="334"/>
        <v>0.05</v>
      </c>
    </row>
    <row r="4265" spans="1:23" x14ac:dyDescent="0.25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VLOOKUP(F4265:F9070,'Customer Info'!A:B,2,0)</f>
        <v>Jas</v>
      </c>
      <c r="H4265" s="6" t="str">
        <f>VLOOKUP($F$10:$F$4815,'Customer Info'!$A$1:$C$501,3,0)</f>
        <v>O'Carroll</v>
      </c>
      <c r="I4265" s="6" t="str">
        <f>VLOOKUP($F$10:$F$4815,'Customer Info'!$A$1:$E$501,5,0)</f>
        <v>Essen</v>
      </c>
      <c r="J4265" s="2" t="s">
        <v>33</v>
      </c>
      <c r="K4265" s="7" t="str">
        <f>VLOOKUP($J:$J,'Product Details'!$B:$C,2,0)</f>
        <v>Technology</v>
      </c>
      <c r="L4265" s="7" t="str">
        <f>VLOOKUP($J:$J,'Product Details'!$B:$D,3,0)</f>
        <v>Machines</v>
      </c>
      <c r="M4265" s="7"/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8185</v>
      </c>
      <c r="S4265" s="2">
        <v>50</v>
      </c>
      <c r="T4265" s="9">
        <f t="shared" si="332"/>
        <v>8235</v>
      </c>
      <c r="U4265" s="9">
        <f t="shared" si="333"/>
        <v>280</v>
      </c>
      <c r="V4265" s="2" t="s">
        <v>34</v>
      </c>
      <c r="W4265" s="10">
        <f t="shared" si="334"/>
        <v>0.05</v>
      </c>
    </row>
    <row r="4266" spans="1:23" x14ac:dyDescent="0.25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VLOOKUP(F4266:F9071,'Customer Info'!A:B,2,0)</f>
        <v>Brendan</v>
      </c>
      <c r="H4266" s="6" t="str">
        <f>VLOOKUP($F$10:$F$4815,'Customer Info'!$A$1:$C$501,3,0)</f>
        <v>Dodson</v>
      </c>
      <c r="I4266" s="6" t="str">
        <f>VLOOKUP($F$10:$F$4815,'Customer Info'!$A$1:$E$501,5,0)</f>
        <v>Adelaide</v>
      </c>
      <c r="J4266" s="2" t="s">
        <v>752</v>
      </c>
      <c r="K4266" s="7" t="str">
        <f>VLOOKUP($J:$J,'Product Details'!$B:$C,2,0)</f>
        <v>Office_Supplies</v>
      </c>
      <c r="L4266" s="7" t="str">
        <f>VLOOKUP($J:$J,'Product Details'!$B:$D,3,0)</f>
        <v>Envelopes</v>
      </c>
      <c r="M4266" s="7"/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752</v>
      </c>
      <c r="S4266" s="2">
        <v>30</v>
      </c>
      <c r="T4266" s="9">
        <f t="shared" si="332"/>
        <v>782</v>
      </c>
      <c r="U4266" s="9">
        <f t="shared" si="333"/>
        <v>90</v>
      </c>
      <c r="V4266" s="2" t="s">
        <v>34</v>
      </c>
      <c r="W4266" s="10">
        <f t="shared" si="334"/>
        <v>0.02</v>
      </c>
    </row>
    <row r="4267" spans="1:23" x14ac:dyDescent="0.25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VLOOKUP(F4267:F9072,'Customer Info'!A:B,2,0)</f>
        <v>Jeremy</v>
      </c>
      <c r="H4267" s="6" t="str">
        <f>VLOOKUP($F$10:$F$4815,'Customer Info'!$A$1:$C$501,3,0)</f>
        <v>Ellison</v>
      </c>
      <c r="I4267" s="6" t="str">
        <f>VLOOKUP($F$10:$F$4815,'Customer Info'!$A$1:$E$501,5,0)</f>
        <v>Jammu</v>
      </c>
      <c r="J4267" s="2" t="s">
        <v>479</v>
      </c>
      <c r="K4267" s="7" t="str">
        <f>VLOOKUP($J:$J,'Product Details'!$B:$C,2,0)</f>
        <v>Furniture</v>
      </c>
      <c r="L4267" s="7" t="str">
        <f>VLOOKUP($J:$J,'Product Details'!$B:$D,3,0)</f>
        <v>Chairs</v>
      </c>
      <c r="M4267" s="7"/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8870</v>
      </c>
      <c r="S4267" s="2">
        <v>77</v>
      </c>
      <c r="T4267" s="9">
        <f t="shared" si="332"/>
        <v>8947</v>
      </c>
      <c r="U4267" s="9">
        <f t="shared" si="333"/>
        <v>737</v>
      </c>
      <c r="V4267" s="2" t="s">
        <v>34</v>
      </c>
      <c r="W4267" s="10">
        <f t="shared" si="334"/>
        <v>0.05</v>
      </c>
    </row>
    <row r="4268" spans="1:23" x14ac:dyDescent="0.25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VLOOKUP(F4268:F9073,'Customer Info'!A:B,2,0)</f>
        <v>Craig</v>
      </c>
      <c r="H4268" s="6" t="str">
        <f>VLOOKUP($F$10:$F$4815,'Customer Info'!$A$1:$C$501,3,0)</f>
        <v>Carreira</v>
      </c>
      <c r="I4268" s="6" t="str">
        <f>VLOOKUP($F$10:$F$4815,'Customer Info'!$A$1:$E$501,5,0)</f>
        <v>Worms</v>
      </c>
      <c r="J4268" s="2" t="s">
        <v>5</v>
      </c>
      <c r="K4268" s="7" t="str">
        <f>VLOOKUP($J:$J,'Product Details'!$B:$C,2,0)</f>
        <v>Furniture</v>
      </c>
      <c r="L4268" s="7" t="str">
        <f>VLOOKUP($J:$J,'Product Details'!$B:$D,3,0)</f>
        <v>Furnishings</v>
      </c>
      <c r="M4268" s="7"/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10824</v>
      </c>
      <c r="S4268" s="2">
        <v>79</v>
      </c>
      <c r="T4268" s="9">
        <f t="shared" si="332"/>
        <v>10903</v>
      </c>
      <c r="U4268" s="9">
        <f t="shared" si="333"/>
        <v>691</v>
      </c>
      <c r="V4268" s="2" t="s">
        <v>64</v>
      </c>
      <c r="W4268" s="10">
        <f t="shared" si="334"/>
        <v>0.05</v>
      </c>
    </row>
    <row r="4269" spans="1:23" x14ac:dyDescent="0.25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VLOOKUP(F4269:F9074,'Customer Info'!A:B,2,0)</f>
        <v>Olvera</v>
      </c>
      <c r="H4269" s="6" t="str">
        <f>VLOOKUP($F$10:$F$4815,'Customer Info'!$A$1:$C$501,3,0)</f>
        <v>Toch</v>
      </c>
      <c r="I4269" s="6" t="str">
        <f>VLOOKUP($F$10:$F$4815,'Customer Info'!$A$1:$E$501,5,0)</f>
        <v>Wollongong</v>
      </c>
      <c r="J4269" s="2" t="s">
        <v>1174</v>
      </c>
      <c r="K4269" s="7" t="str">
        <f>VLOOKUP($J:$J,'Product Details'!$B:$C,2,0)</f>
        <v>Office_Supplies</v>
      </c>
      <c r="L4269" s="7" t="str">
        <f>VLOOKUP($J:$J,'Product Details'!$B:$D,3,0)</f>
        <v>Storage</v>
      </c>
      <c r="M4269" s="7"/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6224</v>
      </c>
      <c r="S4269" s="2">
        <v>87</v>
      </c>
      <c r="T4269" s="9">
        <f t="shared" si="332"/>
        <v>6311</v>
      </c>
      <c r="U4269" s="9">
        <f t="shared" si="333"/>
        <v>655</v>
      </c>
      <c r="V4269" s="2" t="s">
        <v>34</v>
      </c>
      <c r="W4269" s="10">
        <f t="shared" si="334"/>
        <v>0.05</v>
      </c>
    </row>
    <row r="4270" spans="1:23" x14ac:dyDescent="0.25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VLOOKUP(F4270:F9075,'Customer Info'!A:B,2,0)</f>
        <v>Bill</v>
      </c>
      <c r="H4270" s="6" t="str">
        <f>VLOOKUP($F$10:$F$4815,'Customer Info'!$A$1:$C$501,3,0)</f>
        <v>Stewart</v>
      </c>
      <c r="I4270" s="6" t="str">
        <f>VLOOKUP($F$10:$F$4815,'Customer Info'!$A$1:$E$501,5,0)</f>
        <v>Wenling</v>
      </c>
      <c r="J4270" s="2" t="s">
        <v>617</v>
      </c>
      <c r="K4270" s="7" t="str">
        <f>VLOOKUP($J:$J,'Product Details'!$B:$C,2,0)</f>
        <v>Office_Supplies</v>
      </c>
      <c r="L4270" s="7" t="str">
        <f>VLOOKUP($J:$J,'Product Details'!$B:$D,3,0)</f>
        <v>Binders</v>
      </c>
      <c r="M4270" s="7"/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355</v>
      </c>
      <c r="S4270" s="2">
        <v>10</v>
      </c>
      <c r="T4270" s="9">
        <f t="shared" si="332"/>
        <v>365</v>
      </c>
      <c r="U4270" s="9">
        <f t="shared" si="333"/>
        <v>45</v>
      </c>
      <c r="V4270" s="2" t="s">
        <v>34</v>
      </c>
      <c r="W4270" s="10">
        <f t="shared" si="334"/>
        <v>0.02</v>
      </c>
    </row>
    <row r="4271" spans="1:23" x14ac:dyDescent="0.25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VLOOKUP(F4271:F9076,'Customer Info'!A:B,2,0)</f>
        <v>Magdelene</v>
      </c>
      <c r="H4271" s="6" t="str">
        <f>VLOOKUP($F$10:$F$4815,'Customer Info'!$A$1:$C$501,3,0)</f>
        <v>Morse</v>
      </c>
      <c r="I4271" s="6" t="str">
        <f>VLOOKUP($F$10:$F$4815,'Customer Info'!$A$1:$E$501,5,0)</f>
        <v>Berlin</v>
      </c>
      <c r="J4271" s="2" t="s">
        <v>208</v>
      </c>
      <c r="K4271" s="7" t="str">
        <f>VLOOKUP($J:$J,'Product Details'!$B:$C,2,0)</f>
        <v>Office_Supplies</v>
      </c>
      <c r="L4271" s="7" t="str">
        <f>VLOOKUP($J:$J,'Product Details'!$B:$D,3,0)</f>
        <v>Labels</v>
      </c>
      <c r="M4271" s="7"/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73556</v>
      </c>
      <c r="S4271" s="2">
        <v>82</v>
      </c>
      <c r="T4271" s="9">
        <f t="shared" si="332"/>
        <v>73638</v>
      </c>
      <c r="U4271" s="9">
        <f t="shared" si="333"/>
        <v>4220</v>
      </c>
      <c r="V4271" s="2" t="s">
        <v>34</v>
      </c>
      <c r="W4271" s="10">
        <f t="shared" si="334"/>
        <v>0.09</v>
      </c>
    </row>
    <row r="4272" spans="1:23" x14ac:dyDescent="0.25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VLOOKUP(F4272:F9077,'Customer Info'!A:B,2,0)</f>
        <v>Kristina</v>
      </c>
      <c r="H4272" s="6" t="str">
        <f>VLOOKUP($F$10:$F$4815,'Customer Info'!$A$1:$C$501,3,0)</f>
        <v>Nunn</v>
      </c>
      <c r="I4272" s="6" t="str">
        <f>VLOOKUP($F$10:$F$4815,'Customer Info'!$A$1:$E$501,5,0)</f>
        <v>Sydney</v>
      </c>
      <c r="J4272" s="2" t="s">
        <v>420</v>
      </c>
      <c r="K4272" s="7" t="str">
        <f>VLOOKUP($J:$J,'Product Details'!$B:$C,2,0)</f>
        <v>Office_Supplies</v>
      </c>
      <c r="L4272" s="7" t="str">
        <f>VLOOKUP($J:$J,'Product Details'!$B:$D,3,0)</f>
        <v>Labels</v>
      </c>
      <c r="M4272" s="7"/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6520</v>
      </c>
      <c r="S4272" s="2">
        <v>29</v>
      </c>
      <c r="T4272" s="9">
        <f t="shared" si="332"/>
        <v>6549</v>
      </c>
      <c r="U4272" s="9">
        <f t="shared" si="333"/>
        <v>564</v>
      </c>
      <c r="V4272" s="2" t="s">
        <v>72</v>
      </c>
      <c r="W4272" s="10">
        <f t="shared" si="334"/>
        <v>0.05</v>
      </c>
    </row>
    <row r="4273" spans="1:23" x14ac:dyDescent="0.25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VLOOKUP(F4273:F9078,'Customer Info'!A:B,2,0)</f>
        <v>Victor</v>
      </c>
      <c r="H4273" s="6" t="str">
        <f>VLOOKUP($F$10:$F$4815,'Customer Info'!$A$1:$C$501,3,0)</f>
        <v>Preis</v>
      </c>
      <c r="I4273" s="6" t="str">
        <f>VLOOKUP($F$10:$F$4815,'Customer Info'!$A$1:$E$501,5,0)</f>
        <v>Melbourne</v>
      </c>
      <c r="J4273" s="2" t="s">
        <v>46</v>
      </c>
      <c r="K4273" s="7" t="str">
        <f>VLOOKUP($J:$J,'Product Details'!$B:$C,2,0)</f>
        <v>Technology</v>
      </c>
      <c r="L4273" s="7" t="str">
        <f>VLOOKUP($J:$J,'Product Details'!$B:$D,3,0)</f>
        <v>Machines</v>
      </c>
      <c r="M4273" s="7"/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2162</v>
      </c>
      <c r="S4273" s="2">
        <v>40</v>
      </c>
      <c r="T4273" s="9">
        <f t="shared" si="332"/>
        <v>2202</v>
      </c>
      <c r="U4273" s="9">
        <f t="shared" si="333"/>
        <v>236</v>
      </c>
      <c r="V4273" s="2" t="s">
        <v>34</v>
      </c>
      <c r="W4273" s="10">
        <f t="shared" si="334"/>
        <v>0.02</v>
      </c>
    </row>
    <row r="4274" spans="1:23" x14ac:dyDescent="0.25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VLOOKUP(F4274:F9079,'Customer Info'!A:B,2,0)</f>
        <v>Eileen</v>
      </c>
      <c r="H4274" s="6" t="str">
        <f>VLOOKUP($F$10:$F$4815,'Customer Info'!$A$1:$C$501,3,0)</f>
        <v>Kiefer</v>
      </c>
      <c r="I4274" s="6" t="str">
        <f>VLOOKUP($F$10:$F$4815,'Customer Info'!$A$1:$E$501,5,0)</f>
        <v>Hamm</v>
      </c>
      <c r="J4274" s="2" t="s">
        <v>194</v>
      </c>
      <c r="K4274" s="7" t="str">
        <f>VLOOKUP($J:$J,'Product Details'!$B:$C,2,0)</f>
        <v>Office_Supplies</v>
      </c>
      <c r="L4274" s="7" t="str">
        <f>VLOOKUP($J:$J,'Product Details'!$B:$D,3,0)</f>
        <v>Art</v>
      </c>
      <c r="M4274" s="7"/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7922</v>
      </c>
      <c r="S4274" s="2">
        <v>42</v>
      </c>
      <c r="T4274" s="9">
        <f t="shared" si="332"/>
        <v>7964</v>
      </c>
      <c r="U4274" s="9">
        <f t="shared" si="333"/>
        <v>636</v>
      </c>
      <c r="V4274" s="2" t="s">
        <v>34</v>
      </c>
      <c r="W4274" s="10">
        <f t="shared" si="334"/>
        <v>0.05</v>
      </c>
    </row>
    <row r="4275" spans="1:23" x14ac:dyDescent="0.25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VLOOKUP(F4275:F9080,'Customer Info'!A:B,2,0)</f>
        <v>Victoria</v>
      </c>
      <c r="H4275" s="6" t="str">
        <f>VLOOKUP($F$10:$F$4815,'Customer Info'!$A$1:$C$501,3,0)</f>
        <v>Brennan</v>
      </c>
      <c r="I4275" s="6" t="str">
        <f>VLOOKUP($F$10:$F$4815,'Customer Info'!$A$1:$E$501,5,0)</f>
        <v>Mangalore</v>
      </c>
      <c r="J4275" s="2" t="s">
        <v>500</v>
      </c>
      <c r="K4275" s="7" t="str">
        <f>VLOOKUP($J:$J,'Product Details'!$B:$C,2,0)</f>
        <v>Furniture</v>
      </c>
      <c r="L4275" s="7" t="str">
        <f>VLOOKUP($J:$J,'Product Details'!$B:$D,3,0)</f>
        <v>Tables</v>
      </c>
      <c r="M4275" s="7"/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173</v>
      </c>
      <c r="S4275" s="2">
        <v>30</v>
      </c>
      <c r="T4275" s="9">
        <f t="shared" si="332"/>
        <v>203</v>
      </c>
      <c r="U4275" s="9">
        <f t="shared" si="333"/>
        <v>48</v>
      </c>
      <c r="V4275" s="2" t="s">
        <v>64</v>
      </c>
      <c r="W4275" s="10">
        <f t="shared" si="334"/>
        <v>0.02</v>
      </c>
    </row>
    <row r="4276" spans="1:23" x14ac:dyDescent="0.25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VLOOKUP(F4276:F9081,'Customer Info'!A:B,2,0)</f>
        <v>Rick</v>
      </c>
      <c r="H4276" s="6" t="str">
        <f>VLOOKUP($F$10:$F$4815,'Customer Info'!$A$1:$C$501,3,0)</f>
        <v>Duston</v>
      </c>
      <c r="I4276" s="6" t="str">
        <f>VLOOKUP($F$10:$F$4815,'Customer Info'!$A$1:$E$501,5,0)</f>
        <v>Surakarta</v>
      </c>
      <c r="J4276" s="2" t="s">
        <v>184</v>
      </c>
      <c r="K4276" s="7" t="str">
        <f>VLOOKUP($J:$J,'Product Details'!$B:$C,2,0)</f>
        <v>Furniture</v>
      </c>
      <c r="L4276" s="7" t="str">
        <f>VLOOKUP($J:$J,'Product Details'!$B:$D,3,0)</f>
        <v>Tables</v>
      </c>
      <c r="M4276" s="7"/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1413</v>
      </c>
      <c r="S4276" s="2">
        <v>76</v>
      </c>
      <c r="T4276" s="9">
        <f t="shared" si="332"/>
        <v>1489</v>
      </c>
      <c r="U4276" s="9">
        <f t="shared" si="333"/>
        <v>155</v>
      </c>
      <c r="V4276" s="2" t="s">
        <v>34</v>
      </c>
      <c r="W4276" s="10">
        <f t="shared" si="334"/>
        <v>0.02</v>
      </c>
    </row>
    <row r="4277" spans="1:23" x14ac:dyDescent="0.25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VLOOKUP(F4277:F9082,'Customer Info'!A:B,2,0)</f>
        <v>Adam</v>
      </c>
      <c r="H4277" s="6" t="str">
        <f>VLOOKUP($F$10:$F$4815,'Customer Info'!$A$1:$C$501,3,0)</f>
        <v>Bellavance</v>
      </c>
      <c r="I4277" s="6" t="str">
        <f>VLOOKUP($F$10:$F$4815,'Customer Info'!$A$1:$E$501,5,0)</f>
        <v>Kwinana</v>
      </c>
      <c r="J4277" s="2" t="s">
        <v>97</v>
      </c>
      <c r="K4277" s="7" t="str">
        <f>VLOOKUP($J:$J,'Product Details'!$B:$C,2,0)</f>
        <v>Technology</v>
      </c>
      <c r="L4277" s="7" t="str">
        <f>VLOOKUP($J:$J,'Product Details'!$B:$D,3,0)</f>
        <v>Machines</v>
      </c>
      <c r="M4277" s="7"/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1146</v>
      </c>
      <c r="S4277" s="2">
        <v>30</v>
      </c>
      <c r="T4277" s="9">
        <f t="shared" si="332"/>
        <v>1176</v>
      </c>
      <c r="U4277" s="9">
        <f t="shared" si="333"/>
        <v>156</v>
      </c>
      <c r="V4277" s="2" t="s">
        <v>64</v>
      </c>
      <c r="W4277" s="10">
        <f t="shared" si="334"/>
        <v>0.02</v>
      </c>
    </row>
    <row r="4278" spans="1:23" x14ac:dyDescent="0.25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VLOOKUP(F4278:F9083,'Customer Info'!A:B,2,0)</f>
        <v>Toby</v>
      </c>
      <c r="H4278" s="6" t="str">
        <f>VLOOKUP($F$10:$F$4815,'Customer Info'!$A$1:$C$501,3,0)</f>
        <v>Gnade</v>
      </c>
      <c r="I4278" s="6" t="str">
        <f>VLOOKUP($F$10:$F$4815,'Customer Info'!$A$1:$E$501,5,0)</f>
        <v>Bhopal</v>
      </c>
      <c r="J4278" s="2" t="s">
        <v>256</v>
      </c>
      <c r="K4278" s="7" t="str">
        <f>VLOOKUP($J:$J,'Product Details'!$B:$C,2,0)</f>
        <v>Office_Supplies</v>
      </c>
      <c r="L4278" s="7" t="str">
        <f>VLOOKUP($J:$J,'Product Details'!$B:$D,3,0)</f>
        <v>Supplies</v>
      </c>
      <c r="M4278" s="7"/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1452</v>
      </c>
      <c r="S4278" s="2">
        <v>68</v>
      </c>
      <c r="T4278" s="9">
        <f t="shared" si="332"/>
        <v>1520</v>
      </c>
      <c r="U4278" s="9">
        <f t="shared" si="333"/>
        <v>228</v>
      </c>
      <c r="V4278" s="2" t="s">
        <v>34</v>
      </c>
      <c r="W4278" s="10">
        <f t="shared" si="334"/>
        <v>0.02</v>
      </c>
    </row>
    <row r="4279" spans="1:23" x14ac:dyDescent="0.25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VLOOKUP(F4279:F9084,'Customer Info'!A:B,2,0)</f>
        <v>Dave</v>
      </c>
      <c r="H4279" s="6" t="str">
        <f>VLOOKUP($F$10:$F$4815,'Customer Info'!$A$1:$C$501,3,0)</f>
        <v>Hallsten</v>
      </c>
      <c r="I4279" s="6" t="str">
        <f>VLOOKUP($F$10:$F$4815,'Customer Info'!$A$1:$E$501,5,0)</f>
        <v>Coimbatore</v>
      </c>
      <c r="J4279" s="2" t="s">
        <v>867</v>
      </c>
      <c r="K4279" s="7" t="str">
        <f>VLOOKUP($J:$J,'Product Details'!$B:$C,2,0)</f>
        <v>Furniture</v>
      </c>
      <c r="L4279" s="7" t="str">
        <f>VLOOKUP($J:$J,'Product Details'!$B:$D,3,0)</f>
        <v>Chairs</v>
      </c>
      <c r="M4279" s="7"/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78190</v>
      </c>
      <c r="S4279" s="2">
        <v>91</v>
      </c>
      <c r="T4279" s="9">
        <f t="shared" si="332"/>
        <v>78281</v>
      </c>
      <c r="U4279" s="9">
        <f t="shared" si="333"/>
        <v>7249</v>
      </c>
      <c r="V4279" s="2" t="s">
        <v>34</v>
      </c>
      <c r="W4279" s="10">
        <f t="shared" si="334"/>
        <v>0.09</v>
      </c>
    </row>
    <row r="4280" spans="1:23" x14ac:dyDescent="0.25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VLOOKUP(F4280:F9085,'Customer Info'!A:B,2,0)</f>
        <v>Dianna</v>
      </c>
      <c r="H4280" s="6" t="str">
        <f>VLOOKUP($F$10:$F$4815,'Customer Info'!$A$1:$C$501,3,0)</f>
        <v>Wilson</v>
      </c>
      <c r="I4280" s="6" t="str">
        <f>VLOOKUP($F$10:$F$4815,'Customer Info'!$A$1:$E$501,5,0)</f>
        <v>Gold Coast</v>
      </c>
      <c r="J4280" s="2" t="s">
        <v>539</v>
      </c>
      <c r="K4280" s="7" t="str">
        <f>VLOOKUP($J:$J,'Product Details'!$B:$C,2,0)</f>
        <v>Technology</v>
      </c>
      <c r="L4280" s="7" t="str">
        <f>VLOOKUP($J:$J,'Product Details'!$B:$D,3,0)</f>
        <v>Copiers</v>
      </c>
      <c r="M4280" s="7"/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14630</v>
      </c>
      <c r="S4280" s="2">
        <v>60</v>
      </c>
      <c r="T4280" s="9">
        <f t="shared" si="332"/>
        <v>14690</v>
      </c>
      <c r="U4280" s="9">
        <f t="shared" si="333"/>
        <v>756</v>
      </c>
      <c r="V4280" s="2" t="s">
        <v>34</v>
      </c>
      <c r="W4280" s="10">
        <f t="shared" si="334"/>
        <v>0.05</v>
      </c>
    </row>
    <row r="4281" spans="1:23" x14ac:dyDescent="0.25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VLOOKUP(F4281:F9086,'Customer Info'!A:B,2,0)</f>
        <v>Eugene</v>
      </c>
      <c r="H4281" s="6" t="str">
        <f>VLOOKUP($F$10:$F$4815,'Customer Info'!$A$1:$C$501,3,0)</f>
        <v>Moren</v>
      </c>
      <c r="I4281" s="6" t="str">
        <f>VLOOKUP($F$10:$F$4815,'Customer Info'!$A$1:$E$501,5,0)</f>
        <v>Patiala</v>
      </c>
      <c r="J4281" s="2" t="s">
        <v>103</v>
      </c>
      <c r="K4281" s="7" t="str">
        <f>VLOOKUP($J:$J,'Product Details'!$B:$C,2,0)</f>
        <v>Technology</v>
      </c>
      <c r="L4281" s="7" t="str">
        <f>VLOOKUP($J:$J,'Product Details'!$B:$D,3,0)</f>
        <v>Phones</v>
      </c>
      <c r="M4281" s="7"/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1335</v>
      </c>
      <c r="S4281" s="2">
        <v>23</v>
      </c>
      <c r="T4281" s="9">
        <f t="shared" si="332"/>
        <v>1358</v>
      </c>
      <c r="U4281" s="9">
        <f t="shared" si="333"/>
        <v>113</v>
      </c>
      <c r="V4281" s="2" t="s">
        <v>34</v>
      </c>
      <c r="W4281" s="10">
        <f t="shared" si="334"/>
        <v>0.02</v>
      </c>
    </row>
    <row r="4282" spans="1:23" x14ac:dyDescent="0.25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VLOOKUP(F4282:F9087,'Customer Info'!A:B,2,0)</f>
        <v>Michael</v>
      </c>
      <c r="H4282" s="6" t="str">
        <f>VLOOKUP($F$10:$F$4815,'Customer Info'!$A$1:$C$501,3,0)</f>
        <v>Moore</v>
      </c>
      <c r="I4282" s="6" t="str">
        <f>VLOOKUP($F$10:$F$4815,'Customer Info'!$A$1:$E$501,5,0)</f>
        <v>Vadodara</v>
      </c>
      <c r="J4282" s="2" t="s">
        <v>78</v>
      </c>
      <c r="K4282" s="7" t="str">
        <f>VLOOKUP($J:$J,'Product Details'!$B:$C,2,0)</f>
        <v>Office_Supplies</v>
      </c>
      <c r="L4282" s="7" t="str">
        <f>VLOOKUP($J:$J,'Product Details'!$B:$D,3,0)</f>
        <v>Supplies</v>
      </c>
      <c r="M4282" s="7"/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29076</v>
      </c>
      <c r="S4282" s="2">
        <v>99</v>
      </c>
      <c r="T4282" s="9">
        <f t="shared" si="332"/>
        <v>29175</v>
      </c>
      <c r="U4282" s="9">
        <f t="shared" si="333"/>
        <v>2223</v>
      </c>
      <c r="V4282" s="2" t="s">
        <v>72</v>
      </c>
      <c r="W4282" s="10">
        <f t="shared" si="334"/>
        <v>7.0000000000000007E-2</v>
      </c>
    </row>
    <row r="4283" spans="1:23" x14ac:dyDescent="0.25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VLOOKUP(F4283:F9088,'Customer Info'!A:B,2,0)</f>
        <v>Susan</v>
      </c>
      <c r="H4283" s="6" t="str">
        <f>VLOOKUP($F$10:$F$4815,'Customer Info'!$A$1:$C$501,3,0)</f>
        <v>Pistek</v>
      </c>
      <c r="I4283" s="6" t="str">
        <f>VLOOKUP($F$10:$F$4815,'Customer Info'!$A$1:$E$501,5,0)</f>
        <v>Padang</v>
      </c>
      <c r="J4283" s="2" t="s">
        <v>555</v>
      </c>
      <c r="K4283" s="7" t="str">
        <f>VLOOKUP($J:$J,'Product Details'!$B:$C,2,0)</f>
        <v>Furniture</v>
      </c>
      <c r="L4283" s="7" t="str">
        <f>VLOOKUP($J:$J,'Product Details'!$B:$D,3,0)</f>
        <v>Furnishings</v>
      </c>
      <c r="M4283" s="7"/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12962</v>
      </c>
      <c r="S4283" s="2">
        <v>100</v>
      </c>
      <c r="T4283" s="9">
        <f t="shared" si="332"/>
        <v>13062</v>
      </c>
      <c r="U4283" s="9">
        <f t="shared" si="333"/>
        <v>1294</v>
      </c>
      <c r="V4283" s="2" t="s">
        <v>34</v>
      </c>
      <c r="W4283" s="10">
        <f t="shared" si="334"/>
        <v>0.05</v>
      </c>
    </row>
    <row r="4284" spans="1:23" x14ac:dyDescent="0.25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VLOOKUP(F4284:F9089,'Customer Info'!A:B,2,0)</f>
        <v>Tony</v>
      </c>
      <c r="H4284" s="6" t="str">
        <f>VLOOKUP($F$10:$F$4815,'Customer Info'!$A$1:$C$501,3,0)</f>
        <v>Sayre</v>
      </c>
      <c r="I4284" s="6" t="str">
        <f>VLOOKUP($F$10:$F$4815,'Customer Info'!$A$1:$E$501,5,0)</f>
        <v>Jakarta</v>
      </c>
      <c r="J4284" s="2" t="s">
        <v>765</v>
      </c>
      <c r="K4284" s="7" t="str">
        <f>VLOOKUP($J:$J,'Product Details'!$B:$C,2,0)</f>
        <v>Furniture</v>
      </c>
      <c r="L4284" s="7" t="str">
        <f>VLOOKUP($J:$J,'Product Details'!$B:$D,3,0)</f>
        <v>Tables</v>
      </c>
      <c r="M4284" s="7"/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2466</v>
      </c>
      <c r="S4284" s="2">
        <v>26</v>
      </c>
      <c r="T4284" s="9">
        <f t="shared" si="332"/>
        <v>2492</v>
      </c>
      <c r="U4284" s="9">
        <f t="shared" si="333"/>
        <v>165</v>
      </c>
      <c r="V4284" s="2" t="s">
        <v>34</v>
      </c>
      <c r="W4284" s="10">
        <f t="shared" si="334"/>
        <v>0.02</v>
      </c>
    </row>
    <row r="4285" spans="1:23" x14ac:dyDescent="0.25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VLOOKUP(F4285:F9090,'Customer Info'!A:B,2,0)</f>
        <v>Philisse</v>
      </c>
      <c r="H4285" s="6" t="str">
        <f>VLOOKUP($F$10:$F$4815,'Customer Info'!$A$1:$C$501,3,0)</f>
        <v>Overcash</v>
      </c>
      <c r="I4285" s="6" t="str">
        <f>VLOOKUP($F$10:$F$4815,'Customer Info'!$A$1:$E$501,5,0)</f>
        <v>Devonport</v>
      </c>
      <c r="J4285" s="2" t="s">
        <v>132</v>
      </c>
      <c r="K4285" s="7" t="str">
        <f>VLOOKUP($J:$J,'Product Details'!$B:$C,2,0)</f>
        <v>Office_Supplies</v>
      </c>
      <c r="L4285" s="7" t="str">
        <f>VLOOKUP($J:$J,'Product Details'!$B:$D,3,0)</f>
        <v>Labels</v>
      </c>
      <c r="M4285" s="7"/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4014</v>
      </c>
      <c r="S4285" s="2">
        <v>39</v>
      </c>
      <c r="T4285" s="9">
        <f t="shared" si="332"/>
        <v>4053</v>
      </c>
      <c r="U4285" s="9">
        <f t="shared" si="333"/>
        <v>375</v>
      </c>
      <c r="V4285" s="2" t="s">
        <v>64</v>
      </c>
      <c r="W4285" s="10">
        <f t="shared" si="334"/>
        <v>0.02</v>
      </c>
    </row>
    <row r="4286" spans="1:23" x14ac:dyDescent="0.25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VLOOKUP(F4286:F9091,'Customer Info'!A:B,2,0)</f>
        <v>Anemone</v>
      </c>
      <c r="H4286" s="6" t="str">
        <f>VLOOKUP($F$10:$F$4815,'Customer Info'!$A$1:$C$501,3,0)</f>
        <v>Ratner</v>
      </c>
      <c r="I4286" s="6" t="str">
        <f>VLOOKUP($F$10:$F$4815,'Customer Info'!$A$1:$E$501,5,0)</f>
        <v>Pune</v>
      </c>
      <c r="J4286" s="2" t="s">
        <v>97</v>
      </c>
      <c r="K4286" s="7" t="str">
        <f>VLOOKUP($J:$J,'Product Details'!$B:$C,2,0)</f>
        <v>Technology</v>
      </c>
      <c r="L4286" s="7" t="str">
        <f>VLOOKUP($J:$J,'Product Details'!$B:$D,3,0)</f>
        <v>Machines</v>
      </c>
      <c r="M4286" s="7"/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246</v>
      </c>
      <c r="S4286" s="2">
        <v>30</v>
      </c>
      <c r="T4286" s="9">
        <f t="shared" si="332"/>
        <v>276</v>
      </c>
      <c r="U4286" s="9">
        <f t="shared" si="333"/>
        <v>46</v>
      </c>
      <c r="V4286" s="2" t="s">
        <v>34</v>
      </c>
      <c r="W4286" s="10">
        <f t="shared" si="334"/>
        <v>0.02</v>
      </c>
    </row>
    <row r="4287" spans="1:23" x14ac:dyDescent="0.25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VLOOKUP(F4287:F9092,'Customer Info'!A:B,2,0)</f>
        <v>Jas</v>
      </c>
      <c r="H4287" s="6" t="str">
        <f>VLOOKUP($F$10:$F$4815,'Customer Info'!$A$1:$C$501,3,0)</f>
        <v>O'Carroll</v>
      </c>
      <c r="I4287" s="6" t="str">
        <f>VLOOKUP($F$10:$F$4815,'Customer Info'!$A$1:$E$501,5,0)</f>
        <v>Essen</v>
      </c>
      <c r="J4287" s="2" t="s">
        <v>253</v>
      </c>
      <c r="K4287" s="7" t="str">
        <f>VLOOKUP($J:$J,'Product Details'!$B:$C,2,0)</f>
        <v>Office_Supplies</v>
      </c>
      <c r="L4287" s="7" t="str">
        <f>VLOOKUP($J:$J,'Product Details'!$B:$D,3,0)</f>
        <v>Binders</v>
      </c>
      <c r="M4287" s="7"/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1260</v>
      </c>
      <c r="S4287" s="2">
        <v>30</v>
      </c>
      <c r="T4287" s="9">
        <f t="shared" si="332"/>
        <v>1290</v>
      </c>
      <c r="U4287" s="9">
        <f t="shared" si="333"/>
        <v>57</v>
      </c>
      <c r="V4287" s="2" t="s">
        <v>34</v>
      </c>
      <c r="W4287" s="10">
        <f t="shared" si="334"/>
        <v>0.02</v>
      </c>
    </row>
    <row r="4288" spans="1:23" x14ac:dyDescent="0.25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VLOOKUP(F4288:F9093,'Customer Info'!A:B,2,0)</f>
        <v>Laurel</v>
      </c>
      <c r="H4288" s="6" t="str">
        <f>VLOOKUP($F$10:$F$4815,'Customer Info'!$A$1:$C$501,3,0)</f>
        <v>Beltran</v>
      </c>
      <c r="I4288" s="6" t="str">
        <f>VLOOKUP($F$10:$F$4815,'Customer Info'!$A$1:$E$501,5,0)</f>
        <v>Wuppertal</v>
      </c>
      <c r="J4288" s="2" t="s">
        <v>87</v>
      </c>
      <c r="K4288" s="7" t="str">
        <f>VLOOKUP($J:$J,'Product Details'!$B:$C,2,0)</f>
        <v>Office_Supplies</v>
      </c>
      <c r="L4288" s="7" t="str">
        <f>VLOOKUP($J:$J,'Product Details'!$B:$D,3,0)</f>
        <v>Storage</v>
      </c>
      <c r="M4288" s="7"/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6234</v>
      </c>
      <c r="S4288" s="2">
        <v>45</v>
      </c>
      <c r="T4288" s="9">
        <f t="shared" si="332"/>
        <v>6279</v>
      </c>
      <c r="U4288" s="9">
        <f t="shared" si="333"/>
        <v>666</v>
      </c>
      <c r="V4288" s="2" t="s">
        <v>64</v>
      </c>
      <c r="W4288" s="10">
        <f t="shared" si="334"/>
        <v>0.05</v>
      </c>
    </row>
    <row r="4289" spans="1:23" x14ac:dyDescent="0.25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VLOOKUP(F4289:F9094,'Customer Info'!A:B,2,0)</f>
        <v>Rick</v>
      </c>
      <c r="H4289" s="6" t="str">
        <f>VLOOKUP($F$10:$F$4815,'Customer Info'!$A$1:$C$501,3,0)</f>
        <v>Reed</v>
      </c>
      <c r="I4289" s="6" t="str">
        <f>VLOOKUP($F$10:$F$4815,'Customer Info'!$A$1:$E$501,5,0)</f>
        <v>Lucknow</v>
      </c>
      <c r="J4289" s="2" t="s">
        <v>436</v>
      </c>
      <c r="K4289" s="7" t="str">
        <f>VLOOKUP($J:$J,'Product Details'!$B:$C,2,0)</f>
        <v>Technology</v>
      </c>
      <c r="L4289" s="7" t="str">
        <f>VLOOKUP($J:$J,'Product Details'!$B:$D,3,0)</f>
        <v>Accessories</v>
      </c>
      <c r="M4289" s="7"/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511</v>
      </c>
      <c r="S4289" s="2">
        <v>58</v>
      </c>
      <c r="T4289" s="9">
        <f t="shared" si="332"/>
        <v>569</v>
      </c>
      <c r="U4289" s="9">
        <f t="shared" si="333"/>
        <v>101</v>
      </c>
      <c r="V4289" s="2" t="s">
        <v>34</v>
      </c>
      <c r="W4289" s="10">
        <f t="shared" si="334"/>
        <v>0.02</v>
      </c>
    </row>
    <row r="4290" spans="1:23" x14ac:dyDescent="0.25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VLOOKUP(F4290:F9095,'Customer Info'!A:B,2,0)</f>
        <v>Darren</v>
      </c>
      <c r="H4290" s="6" t="str">
        <f>VLOOKUP($F$10:$F$4815,'Customer Info'!$A$1:$C$501,3,0)</f>
        <v>Koutras</v>
      </c>
      <c r="I4290" s="6" t="str">
        <f>VLOOKUP($F$10:$F$4815,'Customer Info'!$A$1:$E$501,5,0)</f>
        <v>Pune</v>
      </c>
      <c r="J4290" s="2" t="s">
        <v>294</v>
      </c>
      <c r="K4290" s="7" t="str">
        <f>VLOOKUP($J:$J,'Product Details'!$B:$C,2,0)</f>
        <v>Furniture</v>
      </c>
      <c r="L4290" s="7" t="str">
        <f>VLOOKUP($J:$J,'Product Details'!$B:$D,3,0)</f>
        <v>Bookcases</v>
      </c>
      <c r="M4290" s="7"/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5370</v>
      </c>
      <c r="S4290" s="2">
        <v>60</v>
      </c>
      <c r="T4290" s="9">
        <f t="shared" si="332"/>
        <v>5430</v>
      </c>
      <c r="U4290" s="9">
        <f t="shared" si="333"/>
        <v>312</v>
      </c>
      <c r="V4290" s="2" t="s">
        <v>64</v>
      </c>
      <c r="W4290" s="10">
        <f t="shared" si="334"/>
        <v>0.05</v>
      </c>
    </row>
    <row r="4291" spans="1:23" x14ac:dyDescent="0.25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VLOOKUP(F4291:F9096,'Customer Info'!A:B,2,0)</f>
        <v>Rick</v>
      </c>
      <c r="H4291" s="6" t="str">
        <f>VLOOKUP($F$10:$F$4815,'Customer Info'!$A$1:$C$501,3,0)</f>
        <v>Reed</v>
      </c>
      <c r="I4291" s="6" t="str">
        <f>VLOOKUP($F$10:$F$4815,'Customer Info'!$A$1:$E$501,5,0)</f>
        <v>Lucknow</v>
      </c>
      <c r="J4291" s="2" t="s">
        <v>748</v>
      </c>
      <c r="K4291" s="7" t="str">
        <f>VLOOKUP($J:$J,'Product Details'!$B:$C,2,0)</f>
        <v>Office_Supplies</v>
      </c>
      <c r="L4291" s="7" t="str">
        <f>VLOOKUP($J:$J,'Product Details'!$B:$D,3,0)</f>
        <v>Storage</v>
      </c>
      <c r="M4291" s="7"/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511</v>
      </c>
      <c r="S4291" s="2">
        <v>77</v>
      </c>
      <c r="T4291" s="9">
        <f t="shared" si="332"/>
        <v>588</v>
      </c>
      <c r="U4291" s="9">
        <f t="shared" si="333"/>
        <v>111</v>
      </c>
      <c r="V4291" s="2" t="s">
        <v>34</v>
      </c>
      <c r="W4291" s="10">
        <f t="shared" si="334"/>
        <v>0.02</v>
      </c>
    </row>
    <row r="4292" spans="1:23" x14ac:dyDescent="0.25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VLOOKUP(F4292:F9097,'Customer Info'!A:B,2,0)</f>
        <v>Brad</v>
      </c>
      <c r="H4292" s="6" t="str">
        <f>VLOOKUP($F$10:$F$4815,'Customer Info'!$A$1:$C$501,3,0)</f>
        <v>Thomas</v>
      </c>
      <c r="I4292" s="6" t="str">
        <f>VLOOKUP($F$10:$F$4815,'Customer Info'!$A$1:$E$501,5,0)</f>
        <v>Udaipur</v>
      </c>
      <c r="J4292" s="2" t="s">
        <v>221</v>
      </c>
      <c r="K4292" s="7" t="str">
        <f>VLOOKUP($J:$J,'Product Details'!$B:$C,2,0)</f>
        <v>Office_Supplies</v>
      </c>
      <c r="L4292" s="7" t="str">
        <f>VLOOKUP($J:$J,'Product Details'!$B:$D,3,0)</f>
        <v>Storage</v>
      </c>
      <c r="M4292" s="7"/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260</v>
      </c>
      <c r="S4292" s="2">
        <v>30</v>
      </c>
      <c r="T4292" s="9">
        <f t="shared" si="332"/>
        <v>290</v>
      </c>
      <c r="U4292" s="9">
        <f t="shared" si="333"/>
        <v>46</v>
      </c>
      <c r="V4292" s="2" t="s">
        <v>64</v>
      </c>
      <c r="W4292" s="10">
        <f t="shared" si="334"/>
        <v>0.02</v>
      </c>
    </row>
    <row r="4293" spans="1:23" x14ac:dyDescent="0.25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VLOOKUP(F4293:F9098,'Customer Info'!A:B,2,0)</f>
        <v>Fred</v>
      </c>
      <c r="H4293" s="6" t="str">
        <f>VLOOKUP($F$10:$F$4815,'Customer Info'!$A$1:$C$501,3,0)</f>
        <v>Wasserman</v>
      </c>
      <c r="I4293" s="6" t="str">
        <f>VLOOKUP($F$10:$F$4815,'Customer Info'!$A$1:$E$501,5,0)</f>
        <v>Willich</v>
      </c>
      <c r="J4293" s="2" t="s">
        <v>521</v>
      </c>
      <c r="K4293" s="7" t="str">
        <f>VLOOKUP($J:$J,'Product Details'!$B:$C,2,0)</f>
        <v>Office_Supplies</v>
      </c>
      <c r="L4293" s="7" t="str">
        <f>VLOOKUP($J:$J,'Product Details'!$B:$D,3,0)</f>
        <v>Fasteners</v>
      </c>
      <c r="M4293" s="7"/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10129</v>
      </c>
      <c r="S4293" s="2">
        <v>34</v>
      </c>
      <c r="T4293" s="9">
        <f t="shared" si="332"/>
        <v>10163</v>
      </c>
      <c r="U4293" s="9">
        <f t="shared" si="333"/>
        <v>881</v>
      </c>
      <c r="V4293" s="2" t="s">
        <v>34</v>
      </c>
      <c r="W4293" s="10">
        <f t="shared" si="334"/>
        <v>0.05</v>
      </c>
    </row>
    <row r="4294" spans="1:23" x14ac:dyDescent="0.25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VLOOKUP(F4294:F9099,'Customer Info'!A:B,2,0)</f>
        <v>Andy</v>
      </c>
      <c r="H4294" s="6" t="str">
        <f>VLOOKUP($F$10:$F$4815,'Customer Info'!$A$1:$C$501,3,0)</f>
        <v>Yotov</v>
      </c>
      <c r="I4294" s="6" t="str">
        <f>VLOOKUP($F$10:$F$4815,'Customer Info'!$A$1:$E$501,5,0)</f>
        <v>Samarinda</v>
      </c>
      <c r="J4294" s="2" t="s">
        <v>436</v>
      </c>
      <c r="K4294" s="7" t="str">
        <f>VLOOKUP($J:$J,'Product Details'!$B:$C,2,0)</f>
        <v>Technology</v>
      </c>
      <c r="L4294" s="7" t="str">
        <f>VLOOKUP($J:$J,'Product Details'!$B:$D,3,0)</f>
        <v>Accessories</v>
      </c>
      <c r="M4294" s="7"/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18270</v>
      </c>
      <c r="S4294" s="2">
        <v>92</v>
      </c>
      <c r="T4294" s="9">
        <f t="shared" si="332"/>
        <v>18362</v>
      </c>
      <c r="U4294" s="9">
        <f t="shared" si="333"/>
        <v>2076</v>
      </c>
      <c r="V4294" s="2" t="s">
        <v>34</v>
      </c>
      <c r="W4294" s="10">
        <f t="shared" si="334"/>
        <v>0.05</v>
      </c>
    </row>
    <row r="4295" spans="1:23" x14ac:dyDescent="0.25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VLOOKUP(F4295:F9100,'Customer Info'!A:B,2,0)</f>
        <v>Bryan</v>
      </c>
      <c r="H4295" s="6" t="str">
        <f>VLOOKUP($F$10:$F$4815,'Customer Info'!$A$1:$C$501,3,0)</f>
        <v>Spruell</v>
      </c>
      <c r="I4295" s="6" t="str">
        <f>VLOOKUP($F$10:$F$4815,'Customer Info'!$A$1:$E$501,5,0)</f>
        <v>Bekasi</v>
      </c>
      <c r="J4295" s="2" t="s">
        <v>63</v>
      </c>
      <c r="K4295" s="7" t="str">
        <f>VLOOKUP($J:$J,'Product Details'!$B:$C,2,0)</f>
        <v>Office_Supplies</v>
      </c>
      <c r="L4295" s="7" t="str">
        <f>VLOOKUP($J:$J,'Product Details'!$B:$D,3,0)</f>
        <v>Envelopes</v>
      </c>
      <c r="M4295" s="7"/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43905</v>
      </c>
      <c r="S4295" s="2">
        <v>44</v>
      </c>
      <c r="T4295" s="9">
        <f t="shared" si="332"/>
        <v>43949</v>
      </c>
      <c r="U4295" s="9">
        <f t="shared" si="333"/>
        <v>4809</v>
      </c>
      <c r="V4295" s="2" t="s">
        <v>34</v>
      </c>
      <c r="W4295" s="10">
        <f t="shared" si="334"/>
        <v>7.0000000000000007E-2</v>
      </c>
    </row>
    <row r="4296" spans="1:23" x14ac:dyDescent="0.25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VLOOKUP(F4296:F9101,'Customer Info'!A:B,2,0)</f>
        <v>David</v>
      </c>
      <c r="H4296" s="6" t="str">
        <f>VLOOKUP($F$10:$F$4815,'Customer Info'!$A$1:$C$501,3,0)</f>
        <v>Kendrick</v>
      </c>
      <c r="I4296" s="6" t="str">
        <f>VLOOKUP($F$10:$F$4815,'Customer Info'!$A$1:$E$501,5,0)</f>
        <v>Kunming</v>
      </c>
      <c r="J4296" s="2" t="s">
        <v>1001</v>
      </c>
      <c r="K4296" s="7" t="str">
        <f>VLOOKUP($J:$J,'Product Details'!$B:$C,2,0)</f>
        <v>Office_Supplies</v>
      </c>
      <c r="L4296" s="7" t="str">
        <f>VLOOKUP($J:$J,'Product Details'!$B:$D,3,0)</f>
        <v>Art</v>
      </c>
      <c r="M4296" s="7"/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8870</v>
      </c>
      <c r="S4296" s="2">
        <v>58</v>
      </c>
      <c r="T4296" s="9">
        <f t="shared" si="332"/>
        <v>8928</v>
      </c>
      <c r="U4296" s="9">
        <f t="shared" si="333"/>
        <v>718</v>
      </c>
      <c r="V4296" s="2" t="s">
        <v>34</v>
      </c>
      <c r="W4296" s="10">
        <f t="shared" si="334"/>
        <v>0.05</v>
      </c>
    </row>
    <row r="4297" spans="1:23" x14ac:dyDescent="0.25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VLOOKUP(F4297:F9102,'Customer Info'!A:B,2,0)</f>
        <v>Sung</v>
      </c>
      <c r="H4297" s="6" t="str">
        <f>VLOOKUP($F$10:$F$4815,'Customer Info'!$A$1:$C$501,3,0)</f>
        <v>Shariari</v>
      </c>
      <c r="I4297" s="6" t="str">
        <f>VLOOKUP($F$10:$F$4815,'Customer Info'!$A$1:$E$501,5,0)</f>
        <v>Solapur</v>
      </c>
      <c r="J4297" s="2" t="s">
        <v>161</v>
      </c>
      <c r="K4297" s="7" t="str">
        <f>VLOOKUP($J:$J,'Product Details'!$B:$C,2,0)</f>
        <v>Office_Supplies</v>
      </c>
      <c r="L4297" s="7" t="str">
        <f>VLOOKUP($J:$J,'Product Details'!$B:$D,3,0)</f>
        <v>Storage</v>
      </c>
      <c r="M4297" s="7"/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10440</v>
      </c>
      <c r="S4297" s="2">
        <v>56</v>
      </c>
      <c r="T4297" s="9">
        <f t="shared" si="332"/>
        <v>10496</v>
      </c>
      <c r="U4297" s="9">
        <f t="shared" si="333"/>
        <v>646</v>
      </c>
      <c r="V4297" s="2" t="s">
        <v>64</v>
      </c>
      <c r="W4297" s="10">
        <f t="shared" si="334"/>
        <v>0.05</v>
      </c>
    </row>
    <row r="4298" spans="1:23" x14ac:dyDescent="0.25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VLOOKUP(F4298:F9103,'Customer Info'!A:B,2,0)</f>
        <v>Michelle</v>
      </c>
      <c r="H4298" s="6" t="str">
        <f>VLOOKUP($F$10:$F$4815,'Customer Info'!$A$1:$C$501,3,0)</f>
        <v>Arnett</v>
      </c>
      <c r="I4298" s="6" t="str">
        <f>VLOOKUP($F$10:$F$4815,'Customer Info'!$A$1:$E$501,5,0)</f>
        <v>Yancheng</v>
      </c>
      <c r="J4298" s="2" t="s">
        <v>383</v>
      </c>
      <c r="K4298" s="7" t="str">
        <f>VLOOKUP($J:$J,'Product Details'!$B:$C,2,0)</f>
        <v>Office_Supplies</v>
      </c>
      <c r="L4298" s="7" t="str">
        <f>VLOOKUP($J:$J,'Product Details'!$B:$D,3,0)</f>
        <v>Storage</v>
      </c>
      <c r="M4298" s="7"/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350</v>
      </c>
      <c r="S4298" s="2">
        <v>30</v>
      </c>
      <c r="T4298" s="9">
        <f t="shared" si="332"/>
        <v>380</v>
      </c>
      <c r="U4298" s="9">
        <f t="shared" si="333"/>
        <v>56</v>
      </c>
      <c r="V4298" s="2" t="s">
        <v>31</v>
      </c>
      <c r="W4298" s="10">
        <f t="shared" si="334"/>
        <v>0.02</v>
      </c>
    </row>
    <row r="4299" spans="1:23" x14ac:dyDescent="0.25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VLOOKUP(F4299:F9104,'Customer Info'!A:B,2,0)</f>
        <v>John</v>
      </c>
      <c r="H4299" s="6" t="str">
        <f>VLOOKUP($F$10:$F$4815,'Customer Info'!$A$1:$C$501,3,0)</f>
        <v>Lucas</v>
      </c>
      <c r="I4299" s="6" t="str">
        <f>VLOOKUP($F$10:$F$4815,'Customer Info'!$A$1:$E$501,5,0)</f>
        <v>Beijing</v>
      </c>
      <c r="J4299" s="2" t="s">
        <v>208</v>
      </c>
      <c r="K4299" s="7" t="str">
        <f>VLOOKUP($J:$J,'Product Details'!$B:$C,2,0)</f>
        <v>Office_Supplies</v>
      </c>
      <c r="L4299" s="7" t="str">
        <f>VLOOKUP($J:$J,'Product Details'!$B:$D,3,0)</f>
        <v>Labels</v>
      </c>
      <c r="M4299" s="7"/>
      <c r="N4299" s="2">
        <v>61</v>
      </c>
      <c r="O4299" s="2">
        <v>57</v>
      </c>
      <c r="P4299" s="2">
        <v>3</v>
      </c>
      <c r="Q4299" s="8">
        <f t="shared" ref="Q4299:Q4362" si="335">O4299*P4299</f>
        <v>171</v>
      </c>
      <c r="R4299" s="8">
        <f t="shared" ref="R4299:R4362" si="336">N4299*P4299</f>
        <v>183</v>
      </c>
      <c r="S4299" s="2">
        <v>10</v>
      </c>
      <c r="T4299" s="9">
        <f t="shared" ref="T4299:T4362" si="337">R4299+S4299</f>
        <v>193</v>
      </c>
      <c r="U4299" s="9">
        <f t="shared" ref="U4299:U4362" si="338">T4299-Q4299</f>
        <v>22</v>
      </c>
      <c r="V4299" s="2" t="s">
        <v>31</v>
      </c>
      <c r="W4299" s="10">
        <f t="shared" ref="W4299:W4362" si="339">VLOOKUP(T:T,$X$1:$Y$7, 2, TRUE)</f>
        <v>0.02</v>
      </c>
    </row>
    <row r="4300" spans="1:23" x14ac:dyDescent="0.25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VLOOKUP(F4300:F9105,'Customer Info'!A:B,2,0)</f>
        <v>Jack</v>
      </c>
      <c r="H4300" s="6" t="str">
        <f>VLOOKUP($F$10:$F$4815,'Customer Info'!$A$1:$C$501,3,0)</f>
        <v>Garza</v>
      </c>
      <c r="I4300" s="6" t="str">
        <f>VLOOKUP($F$10:$F$4815,'Customer Info'!$A$1:$E$501,5,0)</f>
        <v>Oldenburg</v>
      </c>
      <c r="J4300" s="2" t="s">
        <v>1013</v>
      </c>
      <c r="K4300" s="7" t="str">
        <f>VLOOKUP($J:$J,'Product Details'!$B:$C,2,0)</f>
        <v>Office_Supplies</v>
      </c>
      <c r="L4300" s="7" t="str">
        <f>VLOOKUP($J:$J,'Product Details'!$B:$D,3,0)</f>
        <v>Envelopes</v>
      </c>
      <c r="M4300" s="7"/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">
        <v>34</v>
      </c>
      <c r="T4300" s="9">
        <f t="shared" si="337"/>
        <v>946</v>
      </c>
      <c r="U4300" s="9">
        <f t="shared" si="338"/>
        <v>86</v>
      </c>
      <c r="V4300" s="2" t="s">
        <v>64</v>
      </c>
      <c r="W4300" s="10">
        <f t="shared" si="339"/>
        <v>0.02</v>
      </c>
    </row>
    <row r="4301" spans="1:23" x14ac:dyDescent="0.25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VLOOKUP(F4301:F9106,'Customer Info'!A:B,2,0)</f>
        <v>Troy</v>
      </c>
      <c r="H4301" s="6" t="str">
        <f>VLOOKUP($F$10:$F$4815,'Customer Info'!$A$1:$C$501,3,0)</f>
        <v>Blackwell</v>
      </c>
      <c r="I4301" s="6" t="str">
        <f>VLOOKUP($F$10:$F$4815,'Customer Info'!$A$1:$E$501,5,0)</f>
        <v>Krefeld</v>
      </c>
      <c r="J4301" s="2" t="s">
        <v>408</v>
      </c>
      <c r="K4301" s="7" t="str">
        <f>VLOOKUP($J:$J,'Product Details'!$B:$C,2,0)</f>
        <v>Furniture</v>
      </c>
      <c r="L4301" s="7" t="str">
        <f>VLOOKUP($J:$J,'Product Details'!$B:$D,3,0)</f>
        <v>Furnishings</v>
      </c>
      <c r="M4301" s="7"/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">
        <v>31</v>
      </c>
      <c r="T4301" s="9">
        <f t="shared" si="337"/>
        <v>14569</v>
      </c>
      <c r="U4301" s="9">
        <f t="shared" si="338"/>
        <v>1093</v>
      </c>
      <c r="V4301" s="2" t="s">
        <v>64</v>
      </c>
      <c r="W4301" s="10">
        <f t="shared" si="339"/>
        <v>0.05</v>
      </c>
    </row>
    <row r="4302" spans="1:23" x14ac:dyDescent="0.25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VLOOKUP(F4302:F9107,'Customer Info'!A:B,2,0)</f>
        <v>Stewart</v>
      </c>
      <c r="H4302" s="6" t="str">
        <f>VLOOKUP($F$10:$F$4815,'Customer Info'!$A$1:$C$501,3,0)</f>
        <v>Visinsky</v>
      </c>
      <c r="I4302" s="6" t="str">
        <f>VLOOKUP($F$10:$F$4815,'Customer Info'!$A$1:$E$501,5,0)</f>
        <v>Shenyang</v>
      </c>
      <c r="J4302" s="2" t="s">
        <v>374</v>
      </c>
      <c r="K4302" s="7" t="str">
        <f>VLOOKUP($J:$J,'Product Details'!$B:$C,2,0)</f>
        <v>Furniture</v>
      </c>
      <c r="L4302" s="7" t="str">
        <f>VLOOKUP($J:$J,'Product Details'!$B:$D,3,0)</f>
        <v>Chairs</v>
      </c>
      <c r="M4302" s="7"/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">
        <v>66</v>
      </c>
      <c r="T4302" s="9">
        <f t="shared" si="337"/>
        <v>6882</v>
      </c>
      <c r="U4302" s="9">
        <f t="shared" si="338"/>
        <v>452</v>
      </c>
      <c r="V4302" s="2" t="s">
        <v>34</v>
      </c>
      <c r="W4302" s="10">
        <f t="shared" si="339"/>
        <v>0.05</v>
      </c>
    </row>
    <row r="4303" spans="1:23" x14ac:dyDescent="0.25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VLOOKUP(F4303:F9108,'Customer Info'!A:B,2,0)</f>
        <v>Aaron</v>
      </c>
      <c r="H4303" s="6" t="str">
        <f>VLOOKUP($F$10:$F$4815,'Customer Info'!$A$1:$C$501,3,0)</f>
        <v>Smayling</v>
      </c>
      <c r="I4303" s="6" t="str">
        <f>VLOOKUP($F$10:$F$4815,'Customer Info'!$A$1:$E$501,5,0)</f>
        <v>Dresden</v>
      </c>
      <c r="J4303" s="2" t="s">
        <v>455</v>
      </c>
      <c r="K4303" s="7" t="str">
        <f>VLOOKUP($J:$J,'Product Details'!$B:$C,2,0)</f>
        <v>Office_Supplies</v>
      </c>
      <c r="L4303" s="7" t="str">
        <f>VLOOKUP($J:$J,'Product Details'!$B:$D,3,0)</f>
        <v>Paper</v>
      </c>
      <c r="M4303" s="7"/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">
        <v>79</v>
      </c>
      <c r="T4303" s="9">
        <f t="shared" si="337"/>
        <v>1747</v>
      </c>
      <c r="U4303" s="9">
        <f t="shared" si="338"/>
        <v>111</v>
      </c>
      <c r="V4303" s="2" t="s">
        <v>34</v>
      </c>
      <c r="W4303" s="10">
        <f t="shared" si="339"/>
        <v>0.02</v>
      </c>
    </row>
    <row r="4304" spans="1:23" x14ac:dyDescent="0.25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VLOOKUP(F4304:F9109,'Customer Info'!A:B,2,0)</f>
        <v>Anthony</v>
      </c>
      <c r="H4304" s="6" t="str">
        <f>VLOOKUP($F$10:$F$4815,'Customer Info'!$A$1:$C$501,3,0)</f>
        <v>O'Donnell</v>
      </c>
      <c r="I4304" s="6" t="str">
        <f>VLOOKUP($F$10:$F$4815,'Customer Info'!$A$1:$E$501,5,0)</f>
        <v>Berlin</v>
      </c>
      <c r="J4304" s="2" t="s">
        <v>112</v>
      </c>
      <c r="K4304" s="7" t="str">
        <f>VLOOKUP($J:$J,'Product Details'!$B:$C,2,0)</f>
        <v>Office_Supplies</v>
      </c>
      <c r="L4304" s="7" t="str">
        <f>VLOOKUP($J:$J,'Product Details'!$B:$D,3,0)</f>
        <v>Storage</v>
      </c>
      <c r="M4304" s="7"/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">
        <v>84</v>
      </c>
      <c r="T4304" s="9">
        <f t="shared" si="337"/>
        <v>4323</v>
      </c>
      <c r="U4304" s="9">
        <f t="shared" si="338"/>
        <v>321</v>
      </c>
      <c r="V4304" s="2" t="s">
        <v>64</v>
      </c>
      <c r="W4304" s="10">
        <f t="shared" si="339"/>
        <v>0.02</v>
      </c>
    </row>
    <row r="4305" spans="1:23" x14ac:dyDescent="0.25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VLOOKUP(F4305:F9110,'Customer Info'!A:B,2,0)</f>
        <v>Susan</v>
      </c>
      <c r="H4305" s="6" t="str">
        <f>VLOOKUP($F$10:$F$4815,'Customer Info'!$A$1:$C$501,3,0)</f>
        <v>MacKendrick</v>
      </c>
      <c r="I4305" s="6" t="str">
        <f>VLOOKUP($F$10:$F$4815,'Customer Info'!$A$1:$E$501,5,0)</f>
        <v>Brisbane</v>
      </c>
      <c r="J4305" s="2" t="s">
        <v>230</v>
      </c>
      <c r="K4305" s="7" t="str">
        <f>VLOOKUP($J:$J,'Product Details'!$B:$C,2,0)</f>
        <v>Office_Supplies</v>
      </c>
      <c r="L4305" s="7" t="str">
        <f>VLOOKUP($J:$J,'Product Details'!$B:$D,3,0)</f>
        <v>Paper</v>
      </c>
      <c r="M4305" s="7"/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">
        <v>37</v>
      </c>
      <c r="T4305" s="9">
        <f t="shared" si="337"/>
        <v>7681</v>
      </c>
      <c r="U4305" s="9">
        <f t="shared" si="338"/>
        <v>541</v>
      </c>
      <c r="V4305" s="2" t="s">
        <v>31</v>
      </c>
      <c r="W4305" s="10">
        <f t="shared" si="339"/>
        <v>0.05</v>
      </c>
    </row>
    <row r="4306" spans="1:23" x14ac:dyDescent="0.25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VLOOKUP(F4306:F9111,'Customer Info'!A:B,2,0)</f>
        <v>Tom</v>
      </c>
      <c r="H4306" s="6" t="str">
        <f>VLOOKUP($F$10:$F$4815,'Customer Info'!$A$1:$C$501,3,0)</f>
        <v>Prescott</v>
      </c>
      <c r="I4306" s="6" t="str">
        <f>VLOOKUP($F$10:$F$4815,'Customer Info'!$A$1:$E$501,5,0)</f>
        <v>Bokaro</v>
      </c>
      <c r="J4306" s="2" t="s">
        <v>389</v>
      </c>
      <c r="K4306" s="7" t="str">
        <f>VLOOKUP($J:$J,'Product Details'!$B:$C,2,0)</f>
        <v>Furniture</v>
      </c>
      <c r="L4306" s="7" t="str">
        <f>VLOOKUP($J:$J,'Product Details'!$B:$D,3,0)</f>
        <v>Tables</v>
      </c>
      <c r="M4306" s="7"/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">
        <v>30</v>
      </c>
      <c r="T4306" s="9">
        <f t="shared" si="337"/>
        <v>1174</v>
      </c>
      <c r="U4306" s="9">
        <f t="shared" si="338"/>
        <v>78</v>
      </c>
      <c r="V4306" s="2" t="s">
        <v>34</v>
      </c>
      <c r="W4306" s="10">
        <f t="shared" si="339"/>
        <v>0.02</v>
      </c>
    </row>
    <row r="4307" spans="1:23" x14ac:dyDescent="0.25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VLOOKUP(F4307:F9112,'Customer Info'!A:B,2,0)</f>
        <v>Erin</v>
      </c>
      <c r="H4307" s="6" t="str">
        <f>VLOOKUP($F$10:$F$4815,'Customer Info'!$A$1:$C$501,3,0)</f>
        <v>Smith</v>
      </c>
      <c r="I4307" s="6" t="str">
        <f>VLOOKUP($F$10:$F$4815,'Customer Info'!$A$1:$E$501,5,0)</f>
        <v>Bremen</v>
      </c>
      <c r="J4307" s="2" t="s">
        <v>1406</v>
      </c>
      <c r="K4307" s="7" t="str">
        <f>VLOOKUP($J:$J,'Product Details'!$B:$C,2,0)</f>
        <v>Office_Supplies</v>
      </c>
      <c r="L4307" s="7" t="str">
        <f>VLOOKUP($J:$J,'Product Details'!$B:$D,3,0)</f>
        <v>Art</v>
      </c>
      <c r="M4307" s="7"/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">
        <v>10</v>
      </c>
      <c r="T4307" s="9">
        <f t="shared" si="337"/>
        <v>577</v>
      </c>
      <c r="U4307" s="9">
        <f t="shared" si="338"/>
        <v>55</v>
      </c>
      <c r="V4307" s="2" t="s">
        <v>34</v>
      </c>
      <c r="W4307" s="10">
        <f t="shared" si="339"/>
        <v>0.02</v>
      </c>
    </row>
    <row r="4308" spans="1:23" x14ac:dyDescent="0.25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VLOOKUP(F4308:F9113,'Customer Info'!A:B,2,0)</f>
        <v>Kristina</v>
      </c>
      <c r="H4308" s="6" t="str">
        <f>VLOOKUP($F$10:$F$4815,'Customer Info'!$A$1:$C$501,3,0)</f>
        <v>Nunn</v>
      </c>
      <c r="I4308" s="6" t="str">
        <f>VLOOKUP($F$10:$F$4815,'Customer Info'!$A$1:$E$501,5,0)</f>
        <v>Sydney</v>
      </c>
      <c r="J4308" s="2" t="s">
        <v>817</v>
      </c>
      <c r="K4308" s="7" t="str">
        <f>VLOOKUP($J:$J,'Product Details'!$B:$C,2,0)</f>
        <v>Office_Supplies</v>
      </c>
      <c r="L4308" s="7" t="str">
        <f>VLOOKUP($J:$J,'Product Details'!$B:$D,3,0)</f>
        <v>Labels</v>
      </c>
      <c r="M4308" s="7"/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">
        <v>89</v>
      </c>
      <c r="T4308" s="9">
        <f t="shared" si="337"/>
        <v>12113</v>
      </c>
      <c r="U4308" s="9">
        <f t="shared" si="338"/>
        <v>759</v>
      </c>
      <c r="V4308" s="2" t="s">
        <v>34</v>
      </c>
      <c r="W4308" s="10">
        <f t="shared" si="339"/>
        <v>0.05</v>
      </c>
    </row>
    <row r="4309" spans="1:23" x14ac:dyDescent="0.25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VLOOKUP(F4309:F9114,'Customer Info'!A:B,2,0)</f>
        <v>Tim</v>
      </c>
      <c r="H4309" s="6" t="str">
        <f>VLOOKUP($F$10:$F$4815,'Customer Info'!$A$1:$C$501,3,0)</f>
        <v>Brockman</v>
      </c>
      <c r="I4309" s="6" t="str">
        <f>VLOOKUP($F$10:$F$4815,'Customer Info'!$A$1:$E$501,5,0)</f>
        <v>Toowoomba</v>
      </c>
      <c r="J4309" s="2" t="s">
        <v>230</v>
      </c>
      <c r="K4309" s="7" t="str">
        <f>VLOOKUP($J:$J,'Product Details'!$B:$C,2,0)</f>
        <v>Office_Supplies</v>
      </c>
      <c r="L4309" s="7" t="str">
        <f>VLOOKUP($J:$J,'Product Details'!$B:$D,3,0)</f>
        <v>Paper</v>
      </c>
      <c r="M4309" s="7"/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">
        <v>10</v>
      </c>
      <c r="T4309" s="9">
        <f t="shared" si="337"/>
        <v>79</v>
      </c>
      <c r="U4309" s="9">
        <f t="shared" si="338"/>
        <v>16</v>
      </c>
      <c r="V4309" s="2" t="s">
        <v>64</v>
      </c>
      <c r="W4309" s="10">
        <f t="shared" si="339"/>
        <v>0.02</v>
      </c>
    </row>
    <row r="4310" spans="1:23" x14ac:dyDescent="0.25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VLOOKUP(F4310:F9115,'Customer Info'!A:B,2,0)</f>
        <v>Lindsay</v>
      </c>
      <c r="H4310" s="6" t="str">
        <f>VLOOKUP($F$10:$F$4815,'Customer Info'!$A$1:$C$501,3,0)</f>
        <v>Shagiari</v>
      </c>
      <c r="I4310" s="6" t="str">
        <f>VLOOKUP($F$10:$F$4815,'Customer Info'!$A$1:$E$501,5,0)</f>
        <v>Canberra</v>
      </c>
      <c r="J4310" s="2" t="s">
        <v>191</v>
      </c>
      <c r="K4310" s="7" t="str">
        <f>VLOOKUP($J:$J,'Product Details'!$B:$C,2,0)</f>
        <v>Furniture</v>
      </c>
      <c r="L4310" s="7" t="str">
        <f>VLOOKUP($J:$J,'Product Details'!$B:$D,3,0)</f>
        <v>Tables</v>
      </c>
      <c r="M4310" s="7"/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">
        <v>36</v>
      </c>
      <c r="T4310" s="9">
        <f t="shared" si="337"/>
        <v>1918</v>
      </c>
      <c r="U4310" s="9">
        <f t="shared" si="338"/>
        <v>126</v>
      </c>
      <c r="V4310" s="2" t="s">
        <v>34</v>
      </c>
      <c r="W4310" s="10">
        <f t="shared" si="339"/>
        <v>0.02</v>
      </c>
    </row>
    <row r="4311" spans="1:23" x14ac:dyDescent="0.25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VLOOKUP(F4311:F9116,'Customer Info'!A:B,2,0)</f>
        <v>Toby</v>
      </c>
      <c r="H4311" s="6" t="str">
        <f>VLOOKUP($F$10:$F$4815,'Customer Info'!$A$1:$C$501,3,0)</f>
        <v>Braunhardt</v>
      </c>
      <c r="I4311" s="6" t="str">
        <f>VLOOKUP($F$10:$F$4815,'Customer Info'!$A$1:$E$501,5,0)</f>
        <v>Perth</v>
      </c>
      <c r="J4311" s="2" t="s">
        <v>349</v>
      </c>
      <c r="K4311" s="7" t="str">
        <f>VLOOKUP($J:$J,'Product Details'!$B:$C,2,0)</f>
        <v>Furniture</v>
      </c>
      <c r="L4311" s="7" t="str">
        <f>VLOOKUP($J:$J,'Product Details'!$B:$D,3,0)</f>
        <v>Furnishings</v>
      </c>
      <c r="M4311" s="7"/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">
        <v>41</v>
      </c>
      <c r="T4311" s="9">
        <f t="shared" si="337"/>
        <v>20245</v>
      </c>
      <c r="U4311" s="9">
        <f t="shared" si="338"/>
        <v>1709</v>
      </c>
      <c r="V4311" s="2" t="s">
        <v>34</v>
      </c>
      <c r="W4311" s="10">
        <f t="shared" si="339"/>
        <v>0.05</v>
      </c>
    </row>
    <row r="4312" spans="1:23" x14ac:dyDescent="0.25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VLOOKUP(F4312:F9117,'Customer Info'!A:B,2,0)</f>
        <v>Emily</v>
      </c>
      <c r="H4312" s="6" t="str">
        <f>VLOOKUP($F$10:$F$4815,'Customer Info'!$A$1:$C$501,3,0)</f>
        <v>Burns</v>
      </c>
      <c r="I4312" s="6" t="str">
        <f>VLOOKUP($F$10:$F$4815,'Customer Info'!$A$1:$E$501,5,0)</f>
        <v>Adelaide</v>
      </c>
      <c r="J4312" s="2" t="s">
        <v>841</v>
      </c>
      <c r="K4312" s="7" t="str">
        <f>VLOOKUP($J:$J,'Product Details'!$B:$C,2,0)</f>
        <v>Office_Supplies</v>
      </c>
      <c r="L4312" s="7" t="str">
        <f>VLOOKUP($J:$J,'Product Details'!$B:$D,3,0)</f>
        <v>Envelopes</v>
      </c>
      <c r="M4312" s="7"/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">
        <v>39</v>
      </c>
      <c r="T4312" s="9">
        <f t="shared" si="337"/>
        <v>7513</v>
      </c>
      <c r="U4312" s="9">
        <f t="shared" si="338"/>
        <v>655</v>
      </c>
      <c r="V4312" s="2" t="s">
        <v>34</v>
      </c>
      <c r="W4312" s="10">
        <f t="shared" si="339"/>
        <v>0.05</v>
      </c>
    </row>
    <row r="4313" spans="1:23" x14ac:dyDescent="0.25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VLOOKUP(F4313:F9118,'Customer Info'!A:B,2,0)</f>
        <v>Evan</v>
      </c>
      <c r="H4313" s="6" t="str">
        <f>VLOOKUP($F$10:$F$4815,'Customer Info'!$A$1:$C$501,3,0)</f>
        <v>Bailliet</v>
      </c>
      <c r="I4313" s="6" t="str">
        <f>VLOOKUP($F$10:$F$4815,'Customer Info'!$A$1:$E$501,5,0)</f>
        <v>Sydney</v>
      </c>
      <c r="J4313" s="2" t="s">
        <v>138</v>
      </c>
      <c r="K4313" s="7" t="str">
        <f>VLOOKUP($J:$J,'Product Details'!$B:$C,2,0)</f>
        <v>Office_Supplies</v>
      </c>
      <c r="L4313" s="7" t="str">
        <f>VLOOKUP($J:$J,'Product Details'!$B:$D,3,0)</f>
        <v>Supplies</v>
      </c>
      <c r="M4313" s="7"/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">
        <v>74</v>
      </c>
      <c r="T4313" s="9">
        <f t="shared" si="337"/>
        <v>5760</v>
      </c>
      <c r="U4313" s="9">
        <f t="shared" si="338"/>
        <v>290</v>
      </c>
      <c r="V4313" s="2" t="s">
        <v>64</v>
      </c>
      <c r="W4313" s="10">
        <f t="shared" si="339"/>
        <v>0.05</v>
      </c>
    </row>
    <row r="4314" spans="1:23" x14ac:dyDescent="0.25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VLOOKUP(F4314:F9119,'Customer Info'!A:B,2,0)</f>
        <v>Bradley</v>
      </c>
      <c r="H4314" s="6" t="str">
        <f>VLOOKUP($F$10:$F$4815,'Customer Info'!$A$1:$C$501,3,0)</f>
        <v>Nguyen</v>
      </c>
      <c r="I4314" s="6" t="str">
        <f>VLOOKUP($F$10:$F$4815,'Customer Info'!$A$1:$E$501,5,0)</f>
        <v>Shenzhen</v>
      </c>
      <c r="J4314" s="2" t="s">
        <v>479</v>
      </c>
      <c r="K4314" s="7" t="str">
        <f>VLOOKUP($J:$J,'Product Details'!$B:$C,2,0)</f>
        <v>Furniture</v>
      </c>
      <c r="L4314" s="7" t="str">
        <f>VLOOKUP($J:$J,'Product Details'!$B:$D,3,0)</f>
        <v>Chairs</v>
      </c>
      <c r="M4314" s="7"/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">
        <v>92</v>
      </c>
      <c r="T4314" s="9">
        <f t="shared" si="337"/>
        <v>2076</v>
      </c>
      <c r="U4314" s="9">
        <f t="shared" si="338"/>
        <v>220</v>
      </c>
      <c r="V4314" s="2" t="s">
        <v>34</v>
      </c>
      <c r="W4314" s="10">
        <f t="shared" si="339"/>
        <v>0.02</v>
      </c>
    </row>
    <row r="4315" spans="1:23" x14ac:dyDescent="0.25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VLOOKUP(F4315:F9120,'Customer Info'!A:B,2,0)</f>
        <v>Corey</v>
      </c>
      <c r="H4315" s="6" t="str">
        <f>VLOOKUP($F$10:$F$4815,'Customer Info'!$A$1:$C$501,3,0)</f>
        <v>Lock</v>
      </c>
      <c r="I4315" s="6" t="str">
        <f>VLOOKUP($F$10:$F$4815,'Customer Info'!$A$1:$E$501,5,0)</f>
        <v>Geelong</v>
      </c>
      <c r="J4315" s="2" t="s">
        <v>284</v>
      </c>
      <c r="K4315" s="7" t="str">
        <f>VLOOKUP($J:$J,'Product Details'!$B:$C,2,0)</f>
        <v>Furniture</v>
      </c>
      <c r="L4315" s="7" t="str">
        <f>VLOOKUP($J:$J,'Product Details'!$B:$D,3,0)</f>
        <v>Chairs</v>
      </c>
      <c r="M4315" s="7"/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507</v>
      </c>
      <c r="S4315" s="2">
        <v>30</v>
      </c>
      <c r="T4315" s="9">
        <f t="shared" si="337"/>
        <v>537</v>
      </c>
      <c r="U4315" s="9">
        <f t="shared" si="338"/>
        <v>75</v>
      </c>
      <c r="V4315" s="2" t="s">
        <v>34</v>
      </c>
      <c r="W4315" s="10">
        <f t="shared" si="339"/>
        <v>0.02</v>
      </c>
    </row>
    <row r="4316" spans="1:23" x14ac:dyDescent="0.25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VLOOKUP(F4316:F9121,'Customer Info'!A:B,2,0)</f>
        <v>Erin</v>
      </c>
      <c r="H4316" s="6" t="str">
        <f>VLOOKUP($F$10:$F$4815,'Customer Info'!$A$1:$C$501,3,0)</f>
        <v>Smith</v>
      </c>
      <c r="I4316" s="6" t="str">
        <f>VLOOKUP($F$10:$F$4815,'Customer Info'!$A$1:$E$501,5,0)</f>
        <v>Yuci</v>
      </c>
      <c r="J4316" s="2" t="s">
        <v>253</v>
      </c>
      <c r="K4316" s="7" t="str">
        <f>VLOOKUP($J:$J,'Product Details'!$B:$C,2,0)</f>
        <v>Office_Supplies</v>
      </c>
      <c r="L4316" s="7" t="str">
        <f>VLOOKUP($J:$J,'Product Details'!$B:$D,3,0)</f>
        <v>Binders</v>
      </c>
      <c r="M4316" s="7"/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9410</v>
      </c>
      <c r="S4316" s="2">
        <v>84</v>
      </c>
      <c r="T4316" s="9">
        <f t="shared" si="337"/>
        <v>9494</v>
      </c>
      <c r="U4316" s="9">
        <f t="shared" si="338"/>
        <v>534</v>
      </c>
      <c r="V4316" s="2" t="s">
        <v>34</v>
      </c>
      <c r="W4316" s="10">
        <f t="shared" si="339"/>
        <v>0.05</v>
      </c>
    </row>
    <row r="4317" spans="1:23" x14ac:dyDescent="0.25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VLOOKUP(F4317:F9122,'Customer Info'!A:B,2,0)</f>
        <v>Brooke</v>
      </c>
      <c r="H4317" s="6" t="str">
        <f>VLOOKUP($F$10:$F$4815,'Customer Info'!$A$1:$C$501,3,0)</f>
        <v>Gillingham</v>
      </c>
      <c r="I4317" s="6" t="str">
        <f>VLOOKUP($F$10:$F$4815,'Customer Info'!$A$1:$E$501,5,0)</f>
        <v>Geraldton</v>
      </c>
      <c r="J4317" s="2" t="s">
        <v>444</v>
      </c>
      <c r="K4317" s="7" t="str">
        <f>VLOOKUP($J:$J,'Product Details'!$B:$C,2,0)</f>
        <v>Office_Supplies</v>
      </c>
      <c r="L4317" s="7" t="str">
        <f>VLOOKUP($J:$J,'Product Details'!$B:$D,3,0)</f>
        <v>Envelopes</v>
      </c>
      <c r="M4317" s="7"/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1316</v>
      </c>
      <c r="S4317" s="2">
        <v>68</v>
      </c>
      <c r="T4317" s="9">
        <f t="shared" si="337"/>
        <v>1384</v>
      </c>
      <c r="U4317" s="9">
        <f t="shared" si="338"/>
        <v>154</v>
      </c>
      <c r="V4317" s="2" t="s">
        <v>64</v>
      </c>
      <c r="W4317" s="10">
        <f t="shared" si="339"/>
        <v>0.02</v>
      </c>
    </row>
    <row r="4318" spans="1:23" x14ac:dyDescent="0.25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VLOOKUP(F4318:F9123,'Customer Info'!A:B,2,0)</f>
        <v>Bart</v>
      </c>
      <c r="H4318" s="6" t="str">
        <f>VLOOKUP($F$10:$F$4815,'Customer Info'!$A$1:$C$501,3,0)</f>
        <v>Folk</v>
      </c>
      <c r="I4318" s="6" t="str">
        <f>VLOOKUP($F$10:$F$4815,'Customer Info'!$A$1:$E$501,5,0)</f>
        <v>Melbourne</v>
      </c>
      <c r="J4318" s="2" t="s">
        <v>297</v>
      </c>
      <c r="K4318" s="7" t="str">
        <f>VLOOKUP($J:$J,'Product Details'!$B:$C,2,0)</f>
        <v>Office_Supplies</v>
      </c>
      <c r="L4318" s="7" t="str">
        <f>VLOOKUP($J:$J,'Product Details'!$B:$D,3,0)</f>
        <v>Binders</v>
      </c>
      <c r="M4318" s="7"/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7922</v>
      </c>
      <c r="S4318" s="2">
        <v>100</v>
      </c>
      <c r="T4318" s="9">
        <f t="shared" si="337"/>
        <v>8022</v>
      </c>
      <c r="U4318" s="9">
        <f t="shared" si="338"/>
        <v>694</v>
      </c>
      <c r="V4318" s="2" t="s">
        <v>34</v>
      </c>
      <c r="W4318" s="10">
        <f t="shared" si="339"/>
        <v>0.05</v>
      </c>
    </row>
    <row r="4319" spans="1:23" x14ac:dyDescent="0.25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VLOOKUP(F4319:F9124,'Customer Info'!A:B,2,0)</f>
        <v>Gary</v>
      </c>
      <c r="H4319" s="6" t="str">
        <f>VLOOKUP($F$10:$F$4815,'Customer Info'!$A$1:$C$501,3,0)</f>
        <v>Mitchum</v>
      </c>
      <c r="I4319" s="6" t="str">
        <f>VLOOKUP($F$10:$F$4815,'Customer Info'!$A$1:$E$501,5,0)</f>
        <v>Mildura</v>
      </c>
      <c r="J4319" s="2" t="s">
        <v>33</v>
      </c>
      <c r="K4319" s="7" t="str">
        <f>VLOOKUP($J:$J,'Product Details'!$B:$C,2,0)</f>
        <v>Technology</v>
      </c>
      <c r="L4319" s="7" t="str">
        <f>VLOOKUP($J:$J,'Product Details'!$B:$D,3,0)</f>
        <v>Machines</v>
      </c>
      <c r="M4319" s="7"/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1368</v>
      </c>
      <c r="S4319" s="2">
        <v>82</v>
      </c>
      <c r="T4319" s="9">
        <f t="shared" si="337"/>
        <v>1450</v>
      </c>
      <c r="U4319" s="9">
        <f t="shared" si="338"/>
        <v>160</v>
      </c>
      <c r="V4319" s="2" t="s">
        <v>34</v>
      </c>
      <c r="W4319" s="10">
        <f t="shared" si="339"/>
        <v>0.02</v>
      </c>
    </row>
    <row r="4320" spans="1:23" x14ac:dyDescent="0.25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VLOOKUP(F4320:F9125,'Customer Info'!A:B,2,0)</f>
        <v>Jennifer</v>
      </c>
      <c r="H4320" s="6" t="str">
        <f>VLOOKUP($F$10:$F$4815,'Customer Info'!$A$1:$C$501,3,0)</f>
        <v>Halladay</v>
      </c>
      <c r="I4320" s="6" t="str">
        <f>VLOOKUP($F$10:$F$4815,'Customer Info'!$A$1:$E$501,5,0)</f>
        <v>Bielefeld</v>
      </c>
      <c r="J4320" s="2" t="s">
        <v>314</v>
      </c>
      <c r="K4320" s="7" t="str">
        <f>VLOOKUP($J:$J,'Product Details'!$B:$C,2,0)</f>
        <v>Technology</v>
      </c>
      <c r="L4320" s="7" t="str">
        <f>VLOOKUP($J:$J,'Product Details'!$B:$D,3,0)</f>
        <v>Copiers</v>
      </c>
      <c r="M4320" s="7"/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564</v>
      </c>
      <c r="S4320" s="2">
        <v>30</v>
      </c>
      <c r="T4320" s="9">
        <f t="shared" si="337"/>
        <v>594</v>
      </c>
      <c r="U4320" s="9">
        <f t="shared" si="338"/>
        <v>70</v>
      </c>
      <c r="V4320" s="2" t="s">
        <v>34</v>
      </c>
      <c r="W4320" s="10">
        <f t="shared" si="339"/>
        <v>0.02</v>
      </c>
    </row>
    <row r="4321" spans="1:23" x14ac:dyDescent="0.25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VLOOKUP(F4321:F9126,'Customer Info'!A:B,2,0)</f>
        <v>Andy</v>
      </c>
      <c r="H4321" s="6" t="str">
        <f>VLOOKUP($F$10:$F$4815,'Customer Info'!$A$1:$C$501,3,0)</f>
        <v>Yotov</v>
      </c>
      <c r="I4321" s="6" t="str">
        <f>VLOOKUP($F$10:$F$4815,'Customer Info'!$A$1:$E$501,5,0)</f>
        <v>Samarinda</v>
      </c>
      <c r="J4321" s="2" t="s">
        <v>551</v>
      </c>
      <c r="K4321" s="7" t="str">
        <f>VLOOKUP($J:$J,'Product Details'!$B:$C,2,0)</f>
        <v>Office_Supplies</v>
      </c>
      <c r="L4321" s="7" t="str">
        <f>VLOOKUP($J:$J,'Product Details'!$B:$D,3,0)</f>
        <v>Art</v>
      </c>
      <c r="M4321" s="7"/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222</v>
      </c>
      <c r="S4321" s="2">
        <v>55</v>
      </c>
      <c r="T4321" s="9">
        <f t="shared" si="337"/>
        <v>277</v>
      </c>
      <c r="U4321" s="9">
        <f t="shared" si="338"/>
        <v>73</v>
      </c>
      <c r="V4321" s="2" t="s">
        <v>34</v>
      </c>
      <c r="W4321" s="10">
        <f t="shared" si="339"/>
        <v>0.02</v>
      </c>
    </row>
    <row r="4322" spans="1:23" x14ac:dyDescent="0.25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VLOOKUP(F4322:F9127,'Customer Info'!A:B,2,0)</f>
        <v>Ralph</v>
      </c>
      <c r="H4322" s="6" t="str">
        <f>VLOOKUP($F$10:$F$4815,'Customer Info'!$A$1:$C$501,3,0)</f>
        <v>Kennedy</v>
      </c>
      <c r="I4322" s="6" t="str">
        <f>VLOOKUP($F$10:$F$4815,'Customer Info'!$A$1:$E$501,5,0)</f>
        <v>Bundaberg</v>
      </c>
      <c r="J4322" s="2" t="s">
        <v>144</v>
      </c>
      <c r="K4322" s="7" t="str">
        <f>VLOOKUP($J:$J,'Product Details'!$B:$C,2,0)</f>
        <v>Office_Supplies</v>
      </c>
      <c r="L4322" s="7" t="str">
        <f>VLOOKUP($J:$J,'Product Details'!$B:$D,3,0)</f>
        <v>Binders</v>
      </c>
      <c r="M4322" s="7"/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7512</v>
      </c>
      <c r="S4322" s="2">
        <v>72</v>
      </c>
      <c r="T4322" s="9">
        <f t="shared" si="337"/>
        <v>7584</v>
      </c>
      <c r="U4322" s="9">
        <f t="shared" si="338"/>
        <v>424</v>
      </c>
      <c r="V4322" s="2" t="s">
        <v>34</v>
      </c>
      <c r="W4322" s="10">
        <f t="shared" si="339"/>
        <v>0.05</v>
      </c>
    </row>
    <row r="4323" spans="1:23" x14ac:dyDescent="0.25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VLOOKUP(F4323:F9128,'Customer Info'!A:B,2,0)</f>
        <v>Bill</v>
      </c>
      <c r="H4323" s="6" t="str">
        <f>VLOOKUP($F$10:$F$4815,'Customer Info'!$A$1:$C$501,3,0)</f>
        <v>Donatelli</v>
      </c>
      <c r="I4323" s="6" t="str">
        <f>VLOOKUP($F$10:$F$4815,'Customer Info'!$A$1:$E$501,5,0)</f>
        <v>Kamarhati</v>
      </c>
      <c r="J4323" s="2" t="s">
        <v>181</v>
      </c>
      <c r="K4323" s="7" t="str">
        <f>VLOOKUP($J:$J,'Product Details'!$B:$C,2,0)</f>
        <v>Furniture</v>
      </c>
      <c r="L4323" s="7" t="str">
        <f>VLOOKUP($J:$J,'Product Details'!$B:$D,3,0)</f>
        <v>Tables</v>
      </c>
      <c r="M4323" s="7"/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6234</v>
      </c>
      <c r="S4323" s="2">
        <v>52</v>
      </c>
      <c r="T4323" s="9">
        <f t="shared" si="337"/>
        <v>6286</v>
      </c>
      <c r="U4323" s="9">
        <f t="shared" si="338"/>
        <v>562</v>
      </c>
      <c r="V4323" s="2" t="s">
        <v>34</v>
      </c>
      <c r="W4323" s="10">
        <f t="shared" si="339"/>
        <v>0.05</v>
      </c>
    </row>
    <row r="4324" spans="1:23" x14ac:dyDescent="0.25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VLOOKUP(F4324:F9129,'Customer Info'!A:B,2,0)</f>
        <v>Ionia</v>
      </c>
      <c r="H4324" s="6" t="str">
        <f>VLOOKUP($F$10:$F$4815,'Customer Info'!$A$1:$C$501,3,0)</f>
        <v>McGrath</v>
      </c>
      <c r="I4324" s="6" t="str">
        <f>VLOOKUP($F$10:$F$4815,'Customer Info'!$A$1:$E$501,5,0)</f>
        <v>Dormagen</v>
      </c>
      <c r="J4324" s="2" t="s">
        <v>84</v>
      </c>
      <c r="K4324" s="7" t="str">
        <f>VLOOKUP($J:$J,'Product Details'!$B:$C,2,0)</f>
        <v>Furniture</v>
      </c>
      <c r="L4324" s="7" t="str">
        <f>VLOOKUP($J:$J,'Product Details'!$B:$D,3,0)</f>
        <v>Chairs</v>
      </c>
      <c r="M4324" s="7"/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4444</v>
      </c>
      <c r="S4324" s="2">
        <v>69</v>
      </c>
      <c r="T4324" s="9">
        <f t="shared" si="337"/>
        <v>4513</v>
      </c>
      <c r="U4324" s="9">
        <f t="shared" si="338"/>
        <v>351</v>
      </c>
      <c r="V4324" s="2" t="s">
        <v>34</v>
      </c>
      <c r="W4324" s="10">
        <f t="shared" si="339"/>
        <v>0.02</v>
      </c>
    </row>
    <row r="4325" spans="1:23" x14ac:dyDescent="0.25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VLOOKUP(F4325:F9130,'Customer Info'!A:B,2,0)</f>
        <v>Thomas</v>
      </c>
      <c r="H4325" s="6" t="str">
        <f>VLOOKUP($F$10:$F$4815,'Customer Info'!$A$1:$C$501,3,0)</f>
        <v>Brumley</v>
      </c>
      <c r="I4325" s="6" t="str">
        <f>VLOOKUP($F$10:$F$4815,'Customer Info'!$A$1:$E$501,5,0)</f>
        <v>Launceston</v>
      </c>
      <c r="J4325" s="2" t="s">
        <v>112</v>
      </c>
      <c r="K4325" s="7" t="str">
        <f>VLOOKUP($J:$J,'Product Details'!$B:$C,2,0)</f>
        <v>Office_Supplies</v>
      </c>
      <c r="L4325" s="7" t="str">
        <f>VLOOKUP($J:$J,'Product Details'!$B:$D,3,0)</f>
        <v>Storage</v>
      </c>
      <c r="M4325" s="7"/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8886</v>
      </c>
      <c r="S4325" s="2">
        <v>76</v>
      </c>
      <c r="T4325" s="9">
        <f t="shared" si="337"/>
        <v>8962</v>
      </c>
      <c r="U4325" s="9">
        <f t="shared" si="338"/>
        <v>804</v>
      </c>
      <c r="V4325" s="2" t="s">
        <v>34</v>
      </c>
      <c r="W4325" s="10">
        <f t="shared" si="339"/>
        <v>0.05</v>
      </c>
    </row>
    <row r="4326" spans="1:23" x14ac:dyDescent="0.25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VLOOKUP(F4326:F9131,'Customer Info'!A:B,2,0)</f>
        <v>Nick</v>
      </c>
      <c r="H4326" s="6" t="str">
        <f>VLOOKUP($F$10:$F$4815,'Customer Info'!$A$1:$C$501,3,0)</f>
        <v>Radford</v>
      </c>
      <c r="I4326" s="6" t="str">
        <f>VLOOKUP($F$10:$F$4815,'Customer Info'!$A$1:$E$501,5,0)</f>
        <v>Lucknow</v>
      </c>
      <c r="J4326" s="2" t="s">
        <v>323</v>
      </c>
      <c r="K4326" s="7" t="str">
        <f>VLOOKUP($J:$J,'Product Details'!$B:$C,2,0)</f>
        <v>Technology</v>
      </c>
      <c r="L4326" s="7" t="str">
        <f>VLOOKUP($J:$J,'Product Details'!$B:$D,3,0)</f>
        <v>Accessories</v>
      </c>
      <c r="M4326" s="7"/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1780</v>
      </c>
      <c r="S4326" s="2">
        <v>48</v>
      </c>
      <c r="T4326" s="9">
        <f t="shared" si="337"/>
        <v>1828</v>
      </c>
      <c r="U4326" s="9">
        <f t="shared" si="338"/>
        <v>168</v>
      </c>
      <c r="V4326" s="2" t="s">
        <v>31</v>
      </c>
      <c r="W4326" s="10">
        <f t="shared" si="339"/>
        <v>0.02</v>
      </c>
    </row>
    <row r="4327" spans="1:23" x14ac:dyDescent="0.25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VLOOKUP(F4327:F9132,'Customer Info'!A:B,2,0)</f>
        <v>Troy</v>
      </c>
      <c r="H4327" s="6" t="str">
        <f>VLOOKUP($F$10:$F$4815,'Customer Info'!$A$1:$C$501,3,0)</f>
        <v>Blackwell</v>
      </c>
      <c r="I4327" s="6" t="str">
        <f>VLOOKUP($F$10:$F$4815,'Customer Info'!$A$1:$E$501,5,0)</f>
        <v>Akola</v>
      </c>
      <c r="J4327" s="2" t="s">
        <v>106</v>
      </c>
      <c r="K4327" s="7" t="str">
        <f>VLOOKUP($J:$J,'Product Details'!$B:$C,2,0)</f>
        <v>Office_Supplies</v>
      </c>
      <c r="L4327" s="7" t="str">
        <f>VLOOKUP($J:$J,'Product Details'!$B:$D,3,0)</f>
        <v>Appliances</v>
      </c>
      <c r="M4327" s="7"/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9808</v>
      </c>
      <c r="S4327" s="2">
        <v>74</v>
      </c>
      <c r="T4327" s="9">
        <f t="shared" si="337"/>
        <v>9882</v>
      </c>
      <c r="U4327" s="9">
        <f t="shared" si="338"/>
        <v>884</v>
      </c>
      <c r="V4327" s="2" t="s">
        <v>64</v>
      </c>
      <c r="W4327" s="10">
        <f t="shared" si="339"/>
        <v>0.05</v>
      </c>
    </row>
    <row r="4328" spans="1:23" x14ac:dyDescent="0.25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VLOOKUP(F4328:F9133,'Customer Info'!A:B,2,0)</f>
        <v>Tony</v>
      </c>
      <c r="H4328" s="6" t="str">
        <f>VLOOKUP($F$10:$F$4815,'Customer Info'!$A$1:$C$501,3,0)</f>
        <v>Sayre</v>
      </c>
      <c r="I4328" s="6" t="str">
        <f>VLOOKUP($F$10:$F$4815,'Customer Info'!$A$1:$E$501,5,0)</f>
        <v>Bharatpur</v>
      </c>
      <c r="J4328" s="2" t="s">
        <v>1051</v>
      </c>
      <c r="K4328" s="7" t="str">
        <f>VLOOKUP($J:$J,'Product Details'!$B:$C,2,0)</f>
        <v>Technology</v>
      </c>
      <c r="L4328" s="7" t="str">
        <f>VLOOKUP($J:$J,'Product Details'!$B:$D,3,0)</f>
        <v>Copiers</v>
      </c>
      <c r="M4328" s="7"/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5163</v>
      </c>
      <c r="S4328" s="2">
        <v>81</v>
      </c>
      <c r="T4328" s="9">
        <f t="shared" si="337"/>
        <v>5244</v>
      </c>
      <c r="U4328" s="9">
        <f t="shared" si="338"/>
        <v>324</v>
      </c>
      <c r="V4328" s="2" t="s">
        <v>34</v>
      </c>
      <c r="W4328" s="10">
        <f t="shared" si="339"/>
        <v>0.05</v>
      </c>
    </row>
    <row r="4329" spans="1:23" x14ac:dyDescent="0.25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VLOOKUP(F4329:F9134,'Customer Info'!A:B,2,0)</f>
        <v>Victoria</v>
      </c>
      <c r="H4329" s="6" t="str">
        <f>VLOOKUP($F$10:$F$4815,'Customer Info'!$A$1:$C$501,3,0)</f>
        <v>Pisteka</v>
      </c>
      <c r="I4329" s="6" t="str">
        <f>VLOOKUP($F$10:$F$4815,'Customer Info'!$A$1:$E$501,5,0)</f>
        <v>Bokaro</v>
      </c>
      <c r="J4329" s="2" t="s">
        <v>122</v>
      </c>
      <c r="K4329" s="7" t="str">
        <f>VLOOKUP($J:$J,'Product Details'!$B:$C,2,0)</f>
        <v>Furniture</v>
      </c>
      <c r="L4329" s="7" t="str">
        <f>VLOOKUP($J:$J,'Product Details'!$B:$D,3,0)</f>
        <v>Furnishings</v>
      </c>
      <c r="M4329" s="7"/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3300</v>
      </c>
      <c r="S4329" s="2">
        <v>45</v>
      </c>
      <c r="T4329" s="9">
        <f t="shared" si="337"/>
        <v>3345</v>
      </c>
      <c r="U4329" s="9">
        <f t="shared" si="338"/>
        <v>173</v>
      </c>
      <c r="V4329" s="2" t="s">
        <v>34</v>
      </c>
      <c r="W4329" s="10">
        <f t="shared" si="339"/>
        <v>0.02</v>
      </c>
    </row>
    <row r="4330" spans="1:23" x14ac:dyDescent="0.25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VLOOKUP(F4330:F9135,'Customer Info'!A:B,2,0)</f>
        <v>Sonia</v>
      </c>
      <c r="H4330" s="6" t="str">
        <f>VLOOKUP($F$10:$F$4815,'Customer Info'!$A$1:$C$501,3,0)</f>
        <v>Sunley</v>
      </c>
      <c r="I4330" s="6" t="str">
        <f>VLOOKUP($F$10:$F$4815,'Customer Info'!$A$1:$E$501,5,0)</f>
        <v>Canberra</v>
      </c>
      <c r="J4330" s="2" t="s">
        <v>1225</v>
      </c>
      <c r="K4330" s="7" t="str">
        <f>VLOOKUP($J:$J,'Product Details'!$B:$C,2,0)</f>
        <v>Office_Supplies</v>
      </c>
      <c r="L4330" s="7" t="str">
        <f>VLOOKUP($J:$J,'Product Details'!$B:$D,3,0)</f>
        <v>Labels</v>
      </c>
      <c r="M4330" s="7"/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56</v>
      </c>
      <c r="S4330" s="2">
        <v>10</v>
      </c>
      <c r="T4330" s="9">
        <f t="shared" si="337"/>
        <v>66</v>
      </c>
      <c r="U4330" s="9">
        <f t="shared" si="338"/>
        <v>12</v>
      </c>
      <c r="V4330" s="2" t="s">
        <v>31</v>
      </c>
      <c r="W4330" s="10">
        <f t="shared" si="339"/>
        <v>0.02</v>
      </c>
    </row>
    <row r="4331" spans="1:23" x14ac:dyDescent="0.25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VLOOKUP(F4331:F9136,'Customer Info'!A:B,2,0)</f>
        <v>Brad</v>
      </c>
      <c r="H4331" s="6" t="str">
        <f>VLOOKUP($F$10:$F$4815,'Customer Info'!$A$1:$C$501,3,0)</f>
        <v>Thomas</v>
      </c>
      <c r="I4331" s="6" t="str">
        <f>VLOOKUP($F$10:$F$4815,'Customer Info'!$A$1:$E$501,5,0)</f>
        <v>Udaipur</v>
      </c>
      <c r="J4331" s="2" t="s">
        <v>106</v>
      </c>
      <c r="K4331" s="7" t="str">
        <f>VLOOKUP($J:$J,'Product Details'!$B:$C,2,0)</f>
        <v>Office_Supplies</v>
      </c>
      <c r="L4331" s="7" t="str">
        <f>VLOOKUP($J:$J,'Product Details'!$B:$D,3,0)</f>
        <v>Appliances</v>
      </c>
      <c r="M4331" s="7"/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346</v>
      </c>
      <c r="S4331" s="2">
        <v>30</v>
      </c>
      <c r="T4331" s="9">
        <f t="shared" si="337"/>
        <v>376</v>
      </c>
      <c r="U4331" s="9">
        <f t="shared" si="338"/>
        <v>66</v>
      </c>
      <c r="V4331" s="2" t="s">
        <v>72</v>
      </c>
      <c r="W4331" s="10">
        <f t="shared" si="339"/>
        <v>0.02</v>
      </c>
    </row>
    <row r="4332" spans="1:23" x14ac:dyDescent="0.25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VLOOKUP(F4332:F9137,'Customer Info'!A:B,2,0)</f>
        <v>Ryan</v>
      </c>
      <c r="H4332" s="6" t="str">
        <f>VLOOKUP($F$10:$F$4815,'Customer Info'!$A$1:$C$501,3,0)</f>
        <v>Akin</v>
      </c>
      <c r="I4332" s="6" t="str">
        <f>VLOOKUP($F$10:$F$4815,'Customer Info'!$A$1:$E$501,5,0)</f>
        <v>Bayreuth</v>
      </c>
      <c r="J4332" s="2" t="s">
        <v>387</v>
      </c>
      <c r="K4332" s="7" t="str">
        <f>VLOOKUP($J:$J,'Product Details'!$B:$C,2,0)</f>
        <v>Office_Supplies</v>
      </c>
      <c r="L4332" s="7" t="str">
        <f>VLOOKUP($J:$J,'Product Details'!$B:$D,3,0)</f>
        <v>Fasteners</v>
      </c>
      <c r="M4332" s="7"/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8738</v>
      </c>
      <c r="S4332" s="2">
        <v>41</v>
      </c>
      <c r="T4332" s="9">
        <f t="shared" si="337"/>
        <v>8779</v>
      </c>
      <c r="U4332" s="9">
        <f t="shared" si="338"/>
        <v>617</v>
      </c>
      <c r="V4332" s="2" t="s">
        <v>31</v>
      </c>
      <c r="W4332" s="10">
        <f t="shared" si="339"/>
        <v>0.05</v>
      </c>
    </row>
    <row r="4333" spans="1:23" x14ac:dyDescent="0.25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VLOOKUP(F4333:F9138,'Customer Info'!A:B,2,0)</f>
        <v>Ralph</v>
      </c>
      <c r="H4333" s="6" t="str">
        <f>VLOOKUP($F$10:$F$4815,'Customer Info'!$A$1:$C$501,3,0)</f>
        <v>Kennedy</v>
      </c>
      <c r="I4333" s="6" t="str">
        <f>VLOOKUP($F$10:$F$4815,'Customer Info'!$A$1:$E$501,5,0)</f>
        <v>Bundaberg</v>
      </c>
      <c r="J4333" s="2" t="s">
        <v>436</v>
      </c>
      <c r="K4333" s="7" t="str">
        <f>VLOOKUP($J:$J,'Product Details'!$B:$C,2,0)</f>
        <v>Technology</v>
      </c>
      <c r="L4333" s="7" t="str">
        <f>VLOOKUP($J:$J,'Product Details'!$B:$D,3,0)</f>
        <v>Accessories</v>
      </c>
      <c r="M4333" s="7"/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1342</v>
      </c>
      <c r="S4333" s="2">
        <v>28</v>
      </c>
      <c r="T4333" s="9">
        <f t="shared" si="337"/>
        <v>1370</v>
      </c>
      <c r="U4333" s="9">
        <f t="shared" si="338"/>
        <v>116</v>
      </c>
      <c r="V4333" s="2" t="s">
        <v>34</v>
      </c>
      <c r="W4333" s="10">
        <f t="shared" si="339"/>
        <v>0.02</v>
      </c>
    </row>
    <row r="4334" spans="1:23" x14ac:dyDescent="0.25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VLOOKUP(F4334:F9139,'Customer Info'!A:B,2,0)</f>
        <v>Darren</v>
      </c>
      <c r="H4334" s="6" t="str">
        <f>VLOOKUP($F$10:$F$4815,'Customer Info'!$A$1:$C$501,3,0)</f>
        <v>Budd</v>
      </c>
      <c r="I4334" s="6" t="str">
        <f>VLOOKUP($F$10:$F$4815,'Customer Info'!$A$1:$E$501,5,0)</f>
        <v>Regensburg</v>
      </c>
      <c r="J4334" s="2" t="s">
        <v>5</v>
      </c>
      <c r="K4334" s="7" t="str">
        <f>VLOOKUP($J:$J,'Product Details'!$B:$C,2,0)</f>
        <v>Furniture</v>
      </c>
      <c r="L4334" s="7" t="str">
        <f>VLOOKUP($J:$J,'Product Details'!$B:$D,3,0)</f>
        <v>Furnishings</v>
      </c>
      <c r="M4334" s="7"/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9153</v>
      </c>
      <c r="S4334" s="2">
        <v>47</v>
      </c>
      <c r="T4334" s="9">
        <f t="shared" si="337"/>
        <v>9200</v>
      </c>
      <c r="U4334" s="9">
        <f t="shared" si="338"/>
        <v>650</v>
      </c>
      <c r="V4334" s="2" t="s">
        <v>34</v>
      </c>
      <c r="W4334" s="10">
        <f t="shared" si="339"/>
        <v>0.05</v>
      </c>
    </row>
    <row r="4335" spans="1:23" x14ac:dyDescent="0.25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VLOOKUP(F4335:F9140,'Customer Info'!A:B,2,0)</f>
        <v>Brad</v>
      </c>
      <c r="H4335" s="6" t="str">
        <f>VLOOKUP($F$10:$F$4815,'Customer Info'!$A$1:$C$501,3,0)</f>
        <v>Eason</v>
      </c>
      <c r="I4335" s="6" t="str">
        <f>VLOOKUP($F$10:$F$4815,'Customer Info'!$A$1:$E$501,5,0)</f>
        <v>Oberhausen</v>
      </c>
      <c r="J4335" s="2" t="s">
        <v>1001</v>
      </c>
      <c r="K4335" s="7" t="str">
        <f>VLOOKUP($J:$J,'Product Details'!$B:$C,2,0)</f>
        <v>Office_Supplies</v>
      </c>
      <c r="L4335" s="7" t="str">
        <f>VLOOKUP($J:$J,'Product Details'!$B:$D,3,0)</f>
        <v>Art</v>
      </c>
      <c r="M4335" s="7"/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13890</v>
      </c>
      <c r="S4335" s="2">
        <v>59</v>
      </c>
      <c r="T4335" s="9">
        <f t="shared" si="337"/>
        <v>13949</v>
      </c>
      <c r="U4335" s="9">
        <f t="shared" si="338"/>
        <v>1084</v>
      </c>
      <c r="V4335" s="2" t="s">
        <v>34</v>
      </c>
      <c r="W4335" s="10">
        <f t="shared" si="339"/>
        <v>0.05</v>
      </c>
    </row>
    <row r="4336" spans="1:23" x14ac:dyDescent="0.25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VLOOKUP(F4336:F9141,'Customer Info'!A:B,2,0)</f>
        <v>Linda</v>
      </c>
      <c r="H4336" s="6" t="str">
        <f>VLOOKUP($F$10:$F$4815,'Customer Info'!$A$1:$C$501,3,0)</f>
        <v>Southworth</v>
      </c>
      <c r="I4336" s="6" t="str">
        <f>VLOOKUP($F$10:$F$4815,'Customer Info'!$A$1:$E$501,5,0)</f>
        <v>Brisbane</v>
      </c>
      <c r="J4336" s="2" t="s">
        <v>444</v>
      </c>
      <c r="K4336" s="7" t="str">
        <f>VLOOKUP($J:$J,'Product Details'!$B:$C,2,0)</f>
        <v>Office_Supplies</v>
      </c>
      <c r="L4336" s="7" t="str">
        <f>VLOOKUP($J:$J,'Product Details'!$B:$D,3,0)</f>
        <v>Envelopes</v>
      </c>
      <c r="M4336" s="7"/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2724</v>
      </c>
      <c r="S4336" s="2">
        <v>89</v>
      </c>
      <c r="T4336" s="9">
        <f t="shared" si="337"/>
        <v>2813</v>
      </c>
      <c r="U4336" s="9">
        <f t="shared" si="338"/>
        <v>245</v>
      </c>
      <c r="V4336" s="2" t="s">
        <v>34</v>
      </c>
      <c r="W4336" s="10">
        <f t="shared" si="339"/>
        <v>0.02</v>
      </c>
    </row>
    <row r="4337" spans="1:23" x14ac:dyDescent="0.25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VLOOKUP(F4337:F9142,'Customer Info'!A:B,2,0)</f>
        <v>Neoma</v>
      </c>
      <c r="H4337" s="6" t="str">
        <f>VLOOKUP($F$10:$F$4815,'Customer Info'!$A$1:$C$501,3,0)</f>
        <v>Murray</v>
      </c>
      <c r="I4337" s="6" t="str">
        <f>VLOOKUP($F$10:$F$4815,'Customer Info'!$A$1:$E$501,5,0)</f>
        <v>Guwahati</v>
      </c>
      <c r="J4337" s="2" t="s">
        <v>57</v>
      </c>
      <c r="K4337" s="7" t="str">
        <f>VLOOKUP($J:$J,'Product Details'!$B:$C,2,0)</f>
        <v>Technology</v>
      </c>
      <c r="L4337" s="7" t="str">
        <f>VLOOKUP($J:$J,'Product Details'!$B:$D,3,0)</f>
        <v>Accessories</v>
      </c>
      <c r="M4337" s="7"/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2187</v>
      </c>
      <c r="S4337" s="2">
        <v>37</v>
      </c>
      <c r="T4337" s="9">
        <f t="shared" si="337"/>
        <v>2224</v>
      </c>
      <c r="U4337" s="9">
        <f t="shared" si="338"/>
        <v>157</v>
      </c>
      <c r="V4337" s="2" t="s">
        <v>64</v>
      </c>
      <c r="W4337" s="10">
        <f t="shared" si="339"/>
        <v>0.02</v>
      </c>
    </row>
    <row r="4338" spans="1:23" x14ac:dyDescent="0.25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VLOOKUP(F4338:F9143,'Customer Info'!A:B,2,0)</f>
        <v>Steven</v>
      </c>
      <c r="H4338" s="6" t="str">
        <f>VLOOKUP($F$10:$F$4815,'Customer Info'!$A$1:$C$501,3,0)</f>
        <v>Cartwright</v>
      </c>
      <c r="I4338" s="6" t="str">
        <f>VLOOKUP($F$10:$F$4815,'Customer Info'!$A$1:$E$501,5,0)</f>
        <v>Newcastle</v>
      </c>
      <c r="J4338" s="2" t="s">
        <v>311</v>
      </c>
      <c r="K4338" s="7" t="str">
        <f>VLOOKUP($J:$J,'Product Details'!$B:$C,2,0)</f>
        <v>Technology</v>
      </c>
      <c r="L4338" s="7" t="str">
        <f>VLOOKUP($J:$J,'Product Details'!$B:$D,3,0)</f>
        <v>Copiers</v>
      </c>
      <c r="M4338" s="7"/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13364</v>
      </c>
      <c r="S4338" s="2">
        <v>20</v>
      </c>
      <c r="T4338" s="9">
        <f t="shared" si="337"/>
        <v>13384</v>
      </c>
      <c r="U4338" s="9">
        <f t="shared" si="338"/>
        <v>776</v>
      </c>
      <c r="V4338" s="2" t="s">
        <v>34</v>
      </c>
      <c r="W4338" s="10">
        <f t="shared" si="339"/>
        <v>0.05</v>
      </c>
    </row>
    <row r="4339" spans="1:23" x14ac:dyDescent="0.25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VLOOKUP(F4339:F9144,'Customer Info'!A:B,2,0)</f>
        <v>Annie</v>
      </c>
      <c r="H4339" s="6" t="str">
        <f>VLOOKUP($F$10:$F$4815,'Customer Info'!$A$1:$C$501,3,0)</f>
        <v>Zypern</v>
      </c>
      <c r="I4339" s="6" t="str">
        <f>VLOOKUP($F$10:$F$4815,'Customer Info'!$A$1:$E$501,5,0)</f>
        <v>Brisbane</v>
      </c>
      <c r="J4339" s="2" t="s">
        <v>515</v>
      </c>
      <c r="K4339" s="7" t="str">
        <f>VLOOKUP($J:$J,'Product Details'!$B:$C,2,0)</f>
        <v>Technology</v>
      </c>
      <c r="L4339" s="7" t="str">
        <f>VLOOKUP($J:$J,'Product Details'!$B:$D,3,0)</f>
        <v>Accessories</v>
      </c>
      <c r="M4339" s="7"/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12738</v>
      </c>
      <c r="S4339" s="2">
        <v>48</v>
      </c>
      <c r="T4339" s="9">
        <f t="shared" si="337"/>
        <v>12786</v>
      </c>
      <c r="U4339" s="9">
        <f t="shared" si="338"/>
        <v>1215</v>
      </c>
      <c r="V4339" s="2" t="s">
        <v>34</v>
      </c>
      <c r="W4339" s="10">
        <f t="shared" si="339"/>
        <v>0.05</v>
      </c>
    </row>
    <row r="4340" spans="1:23" x14ac:dyDescent="0.25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VLOOKUP(F4340:F9145,'Customer Info'!A:B,2,0)</f>
        <v>Fred</v>
      </c>
      <c r="H4340" s="6" t="str">
        <f>VLOOKUP($F$10:$F$4815,'Customer Info'!$A$1:$C$501,3,0)</f>
        <v>Wasserman</v>
      </c>
      <c r="I4340" s="6" t="str">
        <f>VLOOKUP($F$10:$F$4815,'Customer Info'!$A$1:$E$501,5,0)</f>
        <v>Willich</v>
      </c>
      <c r="J4340" s="2" t="s">
        <v>867</v>
      </c>
      <c r="K4340" s="7" t="str">
        <f>VLOOKUP($J:$J,'Product Details'!$B:$C,2,0)</f>
        <v>Furniture</v>
      </c>
      <c r="L4340" s="7" t="str">
        <f>VLOOKUP($J:$J,'Product Details'!$B:$D,3,0)</f>
        <v>Chairs</v>
      </c>
      <c r="M4340" s="7"/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666</v>
      </c>
      <c r="S4340" s="2">
        <v>68</v>
      </c>
      <c r="T4340" s="9">
        <f t="shared" si="337"/>
        <v>734</v>
      </c>
      <c r="U4340" s="9">
        <f t="shared" si="338"/>
        <v>122</v>
      </c>
      <c r="V4340" s="2" t="s">
        <v>31</v>
      </c>
      <c r="W4340" s="10">
        <f t="shared" si="339"/>
        <v>0.02</v>
      </c>
    </row>
    <row r="4341" spans="1:23" x14ac:dyDescent="0.25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VLOOKUP(F4341:F9146,'Customer Info'!A:B,2,0)</f>
        <v>David</v>
      </c>
      <c r="H4341" s="6" t="str">
        <f>VLOOKUP($F$10:$F$4815,'Customer Info'!$A$1:$C$501,3,0)</f>
        <v>Smith</v>
      </c>
      <c r="I4341" s="6" t="str">
        <f>VLOOKUP($F$10:$F$4815,'Customer Info'!$A$1:$E$501,5,0)</f>
        <v>Surat</v>
      </c>
      <c r="J4341" s="2" t="s">
        <v>962</v>
      </c>
      <c r="K4341" s="7" t="str">
        <f>VLOOKUP($J:$J,'Product Details'!$B:$C,2,0)</f>
        <v>Furniture</v>
      </c>
      <c r="L4341" s="7" t="str">
        <f>VLOOKUP($J:$J,'Product Details'!$B:$D,3,0)</f>
        <v>Bookcases</v>
      </c>
      <c r="M4341" s="7"/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370</v>
      </c>
      <c r="S4341" s="2">
        <v>30</v>
      </c>
      <c r="T4341" s="9">
        <f t="shared" si="337"/>
        <v>400</v>
      </c>
      <c r="U4341" s="9">
        <f t="shared" si="338"/>
        <v>58</v>
      </c>
      <c r="V4341" s="2" t="s">
        <v>34</v>
      </c>
      <c r="W4341" s="10">
        <f t="shared" si="339"/>
        <v>0.02</v>
      </c>
    </row>
    <row r="4342" spans="1:23" x14ac:dyDescent="0.25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VLOOKUP(F4342:F9147,'Customer Info'!A:B,2,0)</f>
        <v>Quincy</v>
      </c>
      <c r="H4342" s="6" t="str">
        <f>VLOOKUP($F$10:$F$4815,'Customer Info'!$A$1:$C$501,3,0)</f>
        <v>Jones</v>
      </c>
      <c r="I4342" s="6" t="str">
        <f>VLOOKUP($F$10:$F$4815,'Customer Info'!$A$1:$E$501,5,0)</f>
        <v>Gold Coast</v>
      </c>
      <c r="J4342" s="2" t="s">
        <v>81</v>
      </c>
      <c r="K4342" s="7" t="str">
        <f>VLOOKUP($J:$J,'Product Details'!$B:$C,2,0)</f>
        <v>Technology</v>
      </c>
      <c r="L4342" s="7" t="str">
        <f>VLOOKUP($J:$J,'Product Details'!$B:$D,3,0)</f>
        <v>Phones</v>
      </c>
      <c r="M4342" s="7"/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954</v>
      </c>
      <c r="S4342" s="2">
        <v>94</v>
      </c>
      <c r="T4342" s="9">
        <f t="shared" si="337"/>
        <v>1048</v>
      </c>
      <c r="U4342" s="9">
        <f t="shared" si="338"/>
        <v>147</v>
      </c>
      <c r="V4342" s="2" t="s">
        <v>34</v>
      </c>
      <c r="W4342" s="10">
        <f t="shared" si="339"/>
        <v>0.02</v>
      </c>
    </row>
    <row r="4343" spans="1:23" x14ac:dyDescent="0.25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VLOOKUP(F4343:F9148,'Customer Info'!A:B,2,0)</f>
        <v>Ted</v>
      </c>
      <c r="H4343" s="6" t="str">
        <f>VLOOKUP($F$10:$F$4815,'Customer Info'!$A$1:$C$501,3,0)</f>
        <v>Trevino</v>
      </c>
      <c r="I4343" s="6" t="str">
        <f>VLOOKUP($F$10:$F$4815,'Customer Info'!$A$1:$E$501,5,0)</f>
        <v>Bendigo</v>
      </c>
      <c r="J4343" s="2" t="s">
        <v>700</v>
      </c>
      <c r="K4343" s="7" t="str">
        <f>VLOOKUP($J:$J,'Product Details'!$B:$C,2,0)</f>
        <v>Technology</v>
      </c>
      <c r="L4343" s="7" t="str">
        <f>VLOOKUP($J:$J,'Product Details'!$B:$D,3,0)</f>
        <v>Accessories</v>
      </c>
      <c r="M4343" s="7"/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615</v>
      </c>
      <c r="S4343" s="2">
        <v>30</v>
      </c>
      <c r="T4343" s="9">
        <f t="shared" si="337"/>
        <v>645</v>
      </c>
      <c r="U4343" s="9">
        <f t="shared" si="338"/>
        <v>70</v>
      </c>
      <c r="V4343" s="2" t="s">
        <v>34</v>
      </c>
      <c r="W4343" s="10">
        <f t="shared" si="339"/>
        <v>0.02</v>
      </c>
    </row>
    <row r="4344" spans="1:23" x14ac:dyDescent="0.25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VLOOKUP(F4344:F9149,'Customer Info'!A:B,2,0)</f>
        <v>Eugene</v>
      </c>
      <c r="H4344" s="6" t="str">
        <f>VLOOKUP($F$10:$F$4815,'Customer Info'!$A$1:$C$501,3,0)</f>
        <v>Hildebrand</v>
      </c>
      <c r="I4344" s="6" t="str">
        <f>VLOOKUP($F$10:$F$4815,'Customer Info'!$A$1:$E$501,5,0)</f>
        <v>Sindelfingen</v>
      </c>
      <c r="J4344" s="2" t="s">
        <v>1185</v>
      </c>
      <c r="K4344" s="7" t="str">
        <f>VLOOKUP($J:$J,'Product Details'!$B:$C,2,0)</f>
        <v>Office_Supplies</v>
      </c>
      <c r="L4344" s="7" t="str">
        <f>VLOOKUP($J:$J,'Product Details'!$B:$D,3,0)</f>
        <v>Envelopes</v>
      </c>
      <c r="M4344" s="7"/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916</v>
      </c>
      <c r="S4344" s="2">
        <v>27</v>
      </c>
      <c r="T4344" s="9">
        <f t="shared" si="337"/>
        <v>943</v>
      </c>
      <c r="U4344" s="9">
        <f t="shared" si="338"/>
        <v>105</v>
      </c>
      <c r="V4344" s="2" t="s">
        <v>64</v>
      </c>
      <c r="W4344" s="10">
        <f t="shared" si="339"/>
        <v>0.02</v>
      </c>
    </row>
    <row r="4345" spans="1:23" x14ac:dyDescent="0.25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VLOOKUP(F4345:F9150,'Customer Info'!A:B,2,0)</f>
        <v>Darrin</v>
      </c>
      <c r="H4345" s="6" t="str">
        <f>VLOOKUP($F$10:$F$4815,'Customer Info'!$A$1:$C$501,3,0)</f>
        <v>Sayre</v>
      </c>
      <c r="I4345" s="6" t="str">
        <f>VLOOKUP($F$10:$F$4815,'Customer Info'!$A$1:$E$501,5,0)</f>
        <v>Duisburg</v>
      </c>
      <c r="J4345" s="2" t="s">
        <v>1001</v>
      </c>
      <c r="K4345" s="7" t="str">
        <f>VLOOKUP($J:$J,'Product Details'!$B:$C,2,0)</f>
        <v>Office_Supplies</v>
      </c>
      <c r="L4345" s="7" t="str">
        <f>VLOOKUP($J:$J,'Product Details'!$B:$D,3,0)</f>
        <v>Art</v>
      </c>
      <c r="M4345" s="7"/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8878</v>
      </c>
      <c r="S4345" s="2">
        <v>23</v>
      </c>
      <c r="T4345" s="9">
        <f t="shared" si="337"/>
        <v>8901</v>
      </c>
      <c r="U4345" s="9">
        <f t="shared" si="338"/>
        <v>987</v>
      </c>
      <c r="V4345" s="2" t="s">
        <v>34</v>
      </c>
      <c r="W4345" s="10">
        <f t="shared" si="339"/>
        <v>0.05</v>
      </c>
    </row>
    <row r="4346" spans="1:23" x14ac:dyDescent="0.25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VLOOKUP(F4346:F9151,'Customer Info'!A:B,2,0)</f>
        <v>Deirdre</v>
      </c>
      <c r="H4346" s="6" t="str">
        <f>VLOOKUP($F$10:$F$4815,'Customer Info'!$A$1:$C$501,3,0)</f>
        <v>Greer</v>
      </c>
      <c r="I4346" s="6" t="str">
        <f>VLOOKUP($F$10:$F$4815,'Customer Info'!$A$1:$E$501,5,0)</f>
        <v>Perth</v>
      </c>
      <c r="J4346" s="2" t="s">
        <v>144</v>
      </c>
      <c r="K4346" s="7" t="str">
        <f>VLOOKUP($J:$J,'Product Details'!$B:$C,2,0)</f>
        <v>Office_Supplies</v>
      </c>
      <c r="L4346" s="7" t="str">
        <f>VLOOKUP($J:$J,'Product Details'!$B:$D,3,0)</f>
        <v>Binders</v>
      </c>
      <c r="M4346" s="7"/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5775</v>
      </c>
      <c r="S4346" s="2">
        <v>66</v>
      </c>
      <c r="T4346" s="9">
        <f t="shared" si="337"/>
        <v>5841</v>
      </c>
      <c r="U4346" s="9">
        <f t="shared" si="338"/>
        <v>339</v>
      </c>
      <c r="V4346" s="2" t="s">
        <v>64</v>
      </c>
      <c r="W4346" s="10">
        <f t="shared" si="339"/>
        <v>0.05</v>
      </c>
    </row>
    <row r="4347" spans="1:23" x14ac:dyDescent="0.25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VLOOKUP(F4347:F9152,'Customer Info'!A:B,2,0)</f>
        <v>Logan</v>
      </c>
      <c r="H4347" s="6" t="str">
        <f>VLOOKUP($F$10:$F$4815,'Customer Info'!$A$1:$C$501,3,0)</f>
        <v>Currie</v>
      </c>
      <c r="I4347" s="6" t="str">
        <f>VLOOKUP($F$10:$F$4815,'Customer Info'!$A$1:$E$501,5,0)</f>
        <v>Gold Coast</v>
      </c>
      <c r="J4347" s="2" t="s">
        <v>387</v>
      </c>
      <c r="K4347" s="7" t="str">
        <f>VLOOKUP($J:$J,'Product Details'!$B:$C,2,0)</f>
        <v>Office_Supplies</v>
      </c>
      <c r="L4347" s="7" t="str">
        <f>VLOOKUP($J:$J,'Product Details'!$B:$D,3,0)</f>
        <v>Fasteners</v>
      </c>
      <c r="M4347" s="7"/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60</v>
      </c>
      <c r="S4347" s="2">
        <v>10</v>
      </c>
      <c r="T4347" s="9">
        <f t="shared" si="337"/>
        <v>70</v>
      </c>
      <c r="U4347" s="9">
        <f t="shared" si="338"/>
        <v>14</v>
      </c>
      <c r="V4347" s="2" t="s">
        <v>64</v>
      </c>
      <c r="W4347" s="10">
        <f t="shared" si="339"/>
        <v>0.02</v>
      </c>
    </row>
    <row r="4348" spans="1:23" x14ac:dyDescent="0.25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VLOOKUP(F4348:F9153,'Customer Info'!A:B,2,0)</f>
        <v>Shahid</v>
      </c>
      <c r="H4348" s="6" t="str">
        <f>VLOOKUP($F$10:$F$4815,'Customer Info'!$A$1:$C$501,3,0)</f>
        <v>Collister</v>
      </c>
      <c r="I4348" s="6" t="str">
        <f>VLOOKUP($F$10:$F$4815,'Customer Info'!$A$1:$E$501,5,0)</f>
        <v>Solapur</v>
      </c>
      <c r="J4348" s="2" t="s">
        <v>962</v>
      </c>
      <c r="K4348" s="7" t="str">
        <f>VLOOKUP($J:$J,'Product Details'!$B:$C,2,0)</f>
        <v>Furniture</v>
      </c>
      <c r="L4348" s="7" t="str">
        <f>VLOOKUP($J:$J,'Product Details'!$B:$D,3,0)</f>
        <v>Bookcases</v>
      </c>
      <c r="M4348" s="7"/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7398</v>
      </c>
      <c r="S4348" s="2">
        <v>28</v>
      </c>
      <c r="T4348" s="9">
        <f t="shared" si="337"/>
        <v>7426</v>
      </c>
      <c r="U4348" s="9">
        <f t="shared" si="338"/>
        <v>445</v>
      </c>
      <c r="V4348" s="2" t="s">
        <v>34</v>
      </c>
      <c r="W4348" s="10">
        <f t="shared" si="339"/>
        <v>0.05</v>
      </c>
    </row>
    <row r="4349" spans="1:23" x14ac:dyDescent="0.25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VLOOKUP(F4349:F9154,'Customer Info'!A:B,2,0)</f>
        <v>Shaun</v>
      </c>
      <c r="H4349" s="6" t="str">
        <f>VLOOKUP($F$10:$F$4815,'Customer Info'!$A$1:$C$501,3,0)</f>
        <v>Weien</v>
      </c>
      <c r="I4349" s="6" t="str">
        <f>VLOOKUP($F$10:$F$4815,'Customer Info'!$A$1:$E$501,5,0)</f>
        <v>Medan</v>
      </c>
      <c r="J4349" s="2" t="s">
        <v>323</v>
      </c>
      <c r="K4349" s="7" t="str">
        <f>VLOOKUP($J:$J,'Product Details'!$B:$C,2,0)</f>
        <v>Technology</v>
      </c>
      <c r="L4349" s="7" t="str">
        <f>VLOOKUP($J:$J,'Product Details'!$B:$D,3,0)</f>
        <v>Accessories</v>
      </c>
      <c r="M4349" s="7"/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6531</v>
      </c>
      <c r="S4349" s="2">
        <v>79</v>
      </c>
      <c r="T4349" s="9">
        <f t="shared" si="337"/>
        <v>6610</v>
      </c>
      <c r="U4349" s="9">
        <f t="shared" si="338"/>
        <v>448</v>
      </c>
      <c r="V4349" s="2" t="s">
        <v>34</v>
      </c>
      <c r="W4349" s="10">
        <f t="shared" si="339"/>
        <v>0.05</v>
      </c>
    </row>
    <row r="4350" spans="1:23" x14ac:dyDescent="0.25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VLOOKUP(F4350:F9155,'Customer Info'!A:B,2,0)</f>
        <v>Nicole</v>
      </c>
      <c r="H4350" s="6" t="str">
        <f>VLOOKUP($F$10:$F$4815,'Customer Info'!$A$1:$C$501,3,0)</f>
        <v>Fjeld</v>
      </c>
      <c r="I4350" s="6" t="str">
        <f>VLOOKUP($F$10:$F$4815,'Customer Info'!$A$1:$E$501,5,0)</f>
        <v>Berlin</v>
      </c>
      <c r="J4350" s="2" t="s">
        <v>191</v>
      </c>
      <c r="K4350" s="7" t="str">
        <f>VLOOKUP($J:$J,'Product Details'!$B:$C,2,0)</f>
        <v>Furniture</v>
      </c>
      <c r="L4350" s="7" t="str">
        <f>VLOOKUP($J:$J,'Product Details'!$B:$D,3,0)</f>
        <v>Tables</v>
      </c>
      <c r="M4350" s="7"/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1026</v>
      </c>
      <c r="S4350" s="2">
        <v>30</v>
      </c>
      <c r="T4350" s="9">
        <f t="shared" si="337"/>
        <v>1056</v>
      </c>
      <c r="U4350" s="9">
        <f t="shared" si="338"/>
        <v>138</v>
      </c>
      <c r="V4350" s="2" t="s">
        <v>34</v>
      </c>
      <c r="W4350" s="10">
        <f t="shared" si="339"/>
        <v>0.02</v>
      </c>
    </row>
    <row r="4351" spans="1:23" x14ac:dyDescent="0.25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VLOOKUP(F4351:F9156,'Customer Info'!A:B,2,0)</f>
        <v>Becky</v>
      </c>
      <c r="H4351" s="6" t="str">
        <f>VLOOKUP($F$10:$F$4815,'Customer Info'!$A$1:$C$501,3,0)</f>
        <v>Pak</v>
      </c>
      <c r="I4351" s="6" t="str">
        <f>VLOOKUP($F$10:$F$4815,'Customer Info'!$A$1:$E$501,5,0)</f>
        <v>Geelong</v>
      </c>
      <c r="J4351" s="2" t="s">
        <v>427</v>
      </c>
      <c r="K4351" s="7" t="str">
        <f>VLOOKUP($J:$J,'Product Details'!$B:$C,2,0)</f>
        <v>Office_Supplies</v>
      </c>
      <c r="L4351" s="7" t="str">
        <f>VLOOKUP($J:$J,'Product Details'!$B:$D,3,0)</f>
        <v>Storage</v>
      </c>
      <c r="M4351" s="7"/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2688</v>
      </c>
      <c r="S4351" s="2">
        <v>92</v>
      </c>
      <c r="T4351" s="9">
        <f t="shared" si="337"/>
        <v>2780</v>
      </c>
      <c r="U4351" s="9">
        <f t="shared" si="338"/>
        <v>170</v>
      </c>
      <c r="V4351" s="2" t="s">
        <v>64</v>
      </c>
      <c r="W4351" s="10">
        <f t="shared" si="339"/>
        <v>0.02</v>
      </c>
    </row>
    <row r="4352" spans="1:23" x14ac:dyDescent="0.25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VLOOKUP(F4352:F9157,'Customer Info'!A:B,2,0)</f>
        <v>Larry</v>
      </c>
      <c r="H4352" s="6" t="str">
        <f>VLOOKUP($F$10:$F$4815,'Customer Info'!$A$1:$C$501,3,0)</f>
        <v>Blacks</v>
      </c>
      <c r="I4352" s="6" t="str">
        <f>VLOOKUP($F$10:$F$4815,'Customer Info'!$A$1:$E$501,5,0)</f>
        <v>Shangyu</v>
      </c>
      <c r="J4352" s="2" t="s">
        <v>187</v>
      </c>
      <c r="K4352" s="7" t="str">
        <f>VLOOKUP($J:$J,'Product Details'!$B:$C,2,0)</f>
        <v>Technology</v>
      </c>
      <c r="L4352" s="7" t="str">
        <f>VLOOKUP($J:$J,'Product Details'!$B:$D,3,0)</f>
        <v>Accessories</v>
      </c>
      <c r="M4352" s="7"/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6027</v>
      </c>
      <c r="S4352" s="2">
        <v>41</v>
      </c>
      <c r="T4352" s="9">
        <f t="shared" si="337"/>
        <v>6068</v>
      </c>
      <c r="U4352" s="9">
        <f t="shared" si="338"/>
        <v>374</v>
      </c>
      <c r="V4352" s="2" t="s">
        <v>34</v>
      </c>
      <c r="W4352" s="10">
        <f t="shared" si="339"/>
        <v>0.05</v>
      </c>
    </row>
    <row r="4353" spans="1:23" x14ac:dyDescent="0.25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VLOOKUP(F4353:F9158,'Customer Info'!A:B,2,0)</f>
        <v>Resi</v>
      </c>
      <c r="H4353" s="6" t="str">
        <f>VLOOKUP($F$10:$F$4815,'Customer Info'!$A$1:$C$501,3,0)</f>
        <v>Pšlking</v>
      </c>
      <c r="I4353" s="6" t="str">
        <f>VLOOKUP($F$10:$F$4815,'Customer Info'!$A$1:$E$501,5,0)</f>
        <v>Gelsenkirchen</v>
      </c>
      <c r="J4353" s="2" t="s">
        <v>1051</v>
      </c>
      <c r="K4353" s="7" t="str">
        <f>VLOOKUP($J:$J,'Product Details'!$B:$C,2,0)</f>
        <v>Technology</v>
      </c>
      <c r="L4353" s="7" t="str">
        <f>VLOOKUP($J:$J,'Product Details'!$B:$D,3,0)</f>
        <v>Copiers</v>
      </c>
      <c r="M4353" s="7"/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4962</v>
      </c>
      <c r="S4353" s="2">
        <v>37</v>
      </c>
      <c r="T4353" s="9">
        <f t="shared" si="337"/>
        <v>4999</v>
      </c>
      <c r="U4353" s="9">
        <f t="shared" si="338"/>
        <v>268</v>
      </c>
      <c r="V4353" s="2" t="s">
        <v>34</v>
      </c>
      <c r="W4353" s="10">
        <f t="shared" si="339"/>
        <v>0.02</v>
      </c>
    </row>
    <row r="4354" spans="1:23" x14ac:dyDescent="0.25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VLOOKUP(F4354:F9159,'Customer Info'!A:B,2,0)</f>
        <v>Becky</v>
      </c>
      <c r="H4354" s="6" t="str">
        <f>VLOOKUP($F$10:$F$4815,'Customer Info'!$A$1:$C$501,3,0)</f>
        <v>Castell</v>
      </c>
      <c r="I4354" s="6" t="str">
        <f>VLOOKUP($F$10:$F$4815,'Customer Info'!$A$1:$E$501,5,0)</f>
        <v>Berlin</v>
      </c>
      <c r="J4354" s="2" t="s">
        <v>63</v>
      </c>
      <c r="K4354" s="7" t="str">
        <f>VLOOKUP($J:$J,'Product Details'!$B:$C,2,0)</f>
        <v>Office_Supplies</v>
      </c>
      <c r="L4354" s="7" t="str">
        <f>VLOOKUP($J:$J,'Product Details'!$B:$D,3,0)</f>
        <v>Envelopes</v>
      </c>
      <c r="M4354" s="7"/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32750</v>
      </c>
      <c r="S4354" s="2">
        <v>82</v>
      </c>
      <c r="T4354" s="9">
        <f t="shared" si="337"/>
        <v>32832</v>
      </c>
      <c r="U4354" s="9">
        <f t="shared" si="338"/>
        <v>1932</v>
      </c>
      <c r="V4354" s="2" t="s">
        <v>34</v>
      </c>
      <c r="W4354" s="10">
        <f t="shared" si="339"/>
        <v>7.0000000000000007E-2</v>
      </c>
    </row>
    <row r="4355" spans="1:23" x14ac:dyDescent="0.25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VLOOKUP(F4355:F9160,'Customer Info'!A:B,2,0)</f>
        <v>Duane</v>
      </c>
      <c r="H4355" s="6" t="str">
        <f>VLOOKUP($F$10:$F$4815,'Customer Info'!$A$1:$C$501,3,0)</f>
        <v>Noonan</v>
      </c>
      <c r="I4355" s="6" t="str">
        <f>VLOOKUP($F$10:$F$4815,'Customer Info'!$A$1:$E$501,5,0)</f>
        <v>Durg</v>
      </c>
      <c r="J4355" s="2" t="s">
        <v>442</v>
      </c>
      <c r="K4355" s="7" t="str">
        <f>VLOOKUP($J:$J,'Product Details'!$B:$C,2,0)</f>
        <v>Technology</v>
      </c>
      <c r="L4355" s="7" t="str">
        <f>VLOOKUP($J:$J,'Product Details'!$B:$D,3,0)</f>
        <v>Phones</v>
      </c>
      <c r="M4355" s="7"/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7932</v>
      </c>
      <c r="S4355" s="2">
        <v>70</v>
      </c>
      <c r="T4355" s="9">
        <f t="shared" si="337"/>
        <v>8002</v>
      </c>
      <c r="U4355" s="9">
        <f t="shared" si="338"/>
        <v>727</v>
      </c>
      <c r="V4355" s="2" t="s">
        <v>34</v>
      </c>
      <c r="W4355" s="10">
        <f t="shared" si="339"/>
        <v>0.05</v>
      </c>
    </row>
    <row r="4356" spans="1:23" x14ac:dyDescent="0.25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VLOOKUP(F4356:F9161,'Customer Info'!A:B,2,0)</f>
        <v>Shui</v>
      </c>
      <c r="H4356" s="6" t="str">
        <f>VLOOKUP($F$10:$F$4815,'Customer Info'!$A$1:$C$501,3,0)</f>
        <v>Tom</v>
      </c>
      <c r="I4356" s="6" t="str">
        <f>VLOOKUP($F$10:$F$4815,'Customer Info'!$A$1:$E$501,5,0)</f>
        <v>Melbourne</v>
      </c>
      <c r="J4356" s="2" t="s">
        <v>719</v>
      </c>
      <c r="K4356" s="7" t="str">
        <f>VLOOKUP($J:$J,'Product Details'!$B:$C,2,0)</f>
        <v>Office_Supplies</v>
      </c>
      <c r="L4356" s="7" t="str">
        <f>VLOOKUP($J:$J,'Product Details'!$B:$D,3,0)</f>
        <v>Labels</v>
      </c>
      <c r="M4356" s="7"/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14630</v>
      </c>
      <c r="S4356" s="2">
        <v>100</v>
      </c>
      <c r="T4356" s="9">
        <f t="shared" si="337"/>
        <v>14730</v>
      </c>
      <c r="U4356" s="9">
        <f t="shared" si="338"/>
        <v>796</v>
      </c>
      <c r="V4356" s="2" t="s">
        <v>31</v>
      </c>
      <c r="W4356" s="10">
        <f t="shared" si="339"/>
        <v>0.05</v>
      </c>
    </row>
    <row r="4357" spans="1:23" x14ac:dyDescent="0.25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VLOOKUP(F4357:F9162,'Customer Info'!A:B,2,0)</f>
        <v>Georgia</v>
      </c>
      <c r="H4357" s="6" t="str">
        <f>VLOOKUP($F$10:$F$4815,'Customer Info'!$A$1:$C$501,3,0)</f>
        <v>Rosenberg</v>
      </c>
      <c r="I4357" s="6" t="str">
        <f>VLOOKUP($F$10:$F$4815,'Customer Info'!$A$1:$E$501,5,0)</f>
        <v>Srinagar</v>
      </c>
      <c r="J4357" s="2" t="s">
        <v>836</v>
      </c>
      <c r="K4357" s="7" t="str">
        <f>VLOOKUP($J:$J,'Product Details'!$B:$C,2,0)</f>
        <v>Technology</v>
      </c>
      <c r="L4357" s="7" t="str">
        <f>VLOOKUP($J:$J,'Product Details'!$B:$D,3,0)</f>
        <v>Copiers</v>
      </c>
      <c r="M4357" s="7"/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17718</v>
      </c>
      <c r="S4357" s="2">
        <v>93</v>
      </c>
      <c r="T4357" s="9">
        <f t="shared" si="337"/>
        <v>17811</v>
      </c>
      <c r="U4357" s="9">
        <f t="shared" si="338"/>
        <v>2013</v>
      </c>
      <c r="V4357" s="2" t="s">
        <v>64</v>
      </c>
      <c r="W4357" s="10">
        <f t="shared" si="339"/>
        <v>0.05</v>
      </c>
    </row>
    <row r="4358" spans="1:23" x14ac:dyDescent="0.25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VLOOKUP(F4358:F9163,'Customer Info'!A:B,2,0)</f>
        <v>Fred</v>
      </c>
      <c r="H4358" s="6" t="str">
        <f>VLOOKUP($F$10:$F$4815,'Customer Info'!$A$1:$C$501,3,0)</f>
        <v>Wasserman</v>
      </c>
      <c r="I4358" s="6" t="str">
        <f>VLOOKUP($F$10:$F$4815,'Customer Info'!$A$1:$E$501,5,0)</f>
        <v>Willich</v>
      </c>
      <c r="J4358" s="2" t="s">
        <v>962</v>
      </c>
      <c r="K4358" s="7" t="str">
        <f>VLOOKUP($J:$J,'Product Details'!$B:$C,2,0)</f>
        <v>Furniture</v>
      </c>
      <c r="L4358" s="7" t="str">
        <f>VLOOKUP($J:$J,'Product Details'!$B:$D,3,0)</f>
        <v>Bookcases</v>
      </c>
      <c r="M4358" s="7"/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16052</v>
      </c>
      <c r="S4358" s="2">
        <v>61</v>
      </c>
      <c r="T4358" s="9">
        <f t="shared" si="337"/>
        <v>16113</v>
      </c>
      <c r="U4358" s="9">
        <f t="shared" si="338"/>
        <v>969</v>
      </c>
      <c r="V4358" s="2" t="s">
        <v>64</v>
      </c>
      <c r="W4358" s="10">
        <f t="shared" si="339"/>
        <v>0.05</v>
      </c>
    </row>
    <row r="4359" spans="1:23" x14ac:dyDescent="0.25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VLOOKUP(F4359:F9164,'Customer Info'!A:B,2,0)</f>
        <v>Ralph</v>
      </c>
      <c r="H4359" s="6" t="str">
        <f>VLOOKUP($F$10:$F$4815,'Customer Info'!$A$1:$C$501,3,0)</f>
        <v>Arnett</v>
      </c>
      <c r="I4359" s="6" t="str">
        <f>VLOOKUP($F$10:$F$4815,'Customer Info'!$A$1:$E$501,5,0)</f>
        <v>Jhansi</v>
      </c>
      <c r="J4359" s="2" t="s">
        <v>551</v>
      </c>
      <c r="K4359" s="7" t="str">
        <f>VLOOKUP($J:$J,'Product Details'!$B:$C,2,0)</f>
        <v>Office_Supplies</v>
      </c>
      <c r="L4359" s="7" t="str">
        <f>VLOOKUP($J:$J,'Product Details'!$B:$D,3,0)</f>
        <v>Art</v>
      </c>
      <c r="M4359" s="7"/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1368</v>
      </c>
      <c r="S4359" s="2">
        <v>74</v>
      </c>
      <c r="T4359" s="9">
        <f t="shared" si="337"/>
        <v>1442</v>
      </c>
      <c r="U4359" s="9">
        <f t="shared" si="338"/>
        <v>152</v>
      </c>
      <c r="V4359" s="2" t="s">
        <v>64</v>
      </c>
      <c r="W4359" s="10">
        <f t="shared" si="339"/>
        <v>0.02</v>
      </c>
    </row>
    <row r="4360" spans="1:23" x14ac:dyDescent="0.25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VLOOKUP(F4360:F9165,'Customer Info'!A:B,2,0)</f>
        <v>Brooke</v>
      </c>
      <c r="H4360" s="6" t="str">
        <f>VLOOKUP($F$10:$F$4815,'Customer Info'!$A$1:$C$501,3,0)</f>
        <v>Gillingham</v>
      </c>
      <c r="I4360" s="6" t="str">
        <f>VLOOKUP($F$10:$F$4815,'Customer Info'!$A$1:$E$501,5,0)</f>
        <v>Sunbury</v>
      </c>
      <c r="J4360" s="2" t="s">
        <v>479</v>
      </c>
      <c r="K4360" s="7" t="str">
        <f>VLOOKUP($J:$J,'Product Details'!$B:$C,2,0)</f>
        <v>Furniture</v>
      </c>
      <c r="L4360" s="7" t="str">
        <f>VLOOKUP($J:$J,'Product Details'!$B:$D,3,0)</f>
        <v>Chairs</v>
      </c>
      <c r="M4360" s="7"/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276</v>
      </c>
      <c r="S4360" s="2">
        <v>10</v>
      </c>
      <c r="T4360" s="9">
        <f t="shared" si="337"/>
        <v>286</v>
      </c>
      <c r="U4360" s="9">
        <f t="shared" si="338"/>
        <v>34</v>
      </c>
      <c r="V4360" s="2" t="s">
        <v>34</v>
      </c>
      <c r="W4360" s="10">
        <f t="shared" si="339"/>
        <v>0.02</v>
      </c>
    </row>
    <row r="4361" spans="1:23" x14ac:dyDescent="0.25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VLOOKUP(F4361:F9166,'Customer Info'!A:B,2,0)</f>
        <v>Aaron</v>
      </c>
      <c r="H4361" s="6" t="str">
        <f>VLOOKUP($F$10:$F$4815,'Customer Info'!$A$1:$C$501,3,0)</f>
        <v>Hawkins</v>
      </c>
      <c r="I4361" s="6" t="str">
        <f>VLOOKUP($F$10:$F$4815,'Customer Info'!$A$1:$E$501,5,0)</f>
        <v>Minden</v>
      </c>
      <c r="J4361" s="2" t="s">
        <v>612</v>
      </c>
      <c r="K4361" s="7" t="str">
        <f>VLOOKUP($J:$J,'Product Details'!$B:$C,2,0)</f>
        <v>Technology</v>
      </c>
      <c r="L4361" s="7" t="str">
        <f>VLOOKUP($J:$J,'Product Details'!$B:$D,3,0)</f>
        <v>Phones</v>
      </c>
      <c r="M4361" s="7"/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16280</v>
      </c>
      <c r="S4361" s="2">
        <v>82</v>
      </c>
      <c r="T4361" s="9">
        <f t="shared" si="337"/>
        <v>16362</v>
      </c>
      <c r="U4361" s="9">
        <f t="shared" si="338"/>
        <v>1567</v>
      </c>
      <c r="V4361" s="2" t="s">
        <v>64</v>
      </c>
      <c r="W4361" s="10">
        <f t="shared" si="339"/>
        <v>0.05</v>
      </c>
    </row>
    <row r="4362" spans="1:23" x14ac:dyDescent="0.25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VLOOKUP(F4362:F9167,'Customer Info'!A:B,2,0)</f>
        <v>James</v>
      </c>
      <c r="H4362" s="6" t="str">
        <f>VLOOKUP($F$10:$F$4815,'Customer Info'!$A$1:$C$501,3,0)</f>
        <v>Lanier</v>
      </c>
      <c r="I4362" s="6" t="str">
        <f>VLOOKUP($F$10:$F$4815,'Customer Info'!$A$1:$E$501,5,0)</f>
        <v>Dortmund</v>
      </c>
      <c r="J4362" s="2" t="s">
        <v>129</v>
      </c>
      <c r="K4362" s="7" t="str">
        <f>VLOOKUP($J:$J,'Product Details'!$B:$C,2,0)</f>
        <v>Furniture</v>
      </c>
      <c r="L4362" s="7" t="str">
        <f>VLOOKUP($J:$J,'Product Details'!$B:$D,3,0)</f>
        <v>Tables</v>
      </c>
      <c r="M4362" s="7"/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4074</v>
      </c>
      <c r="S4362" s="2">
        <v>23</v>
      </c>
      <c r="T4362" s="9">
        <f t="shared" si="337"/>
        <v>4097</v>
      </c>
      <c r="U4362" s="9">
        <f t="shared" si="338"/>
        <v>287</v>
      </c>
      <c r="V4362" s="2" t="s">
        <v>34</v>
      </c>
      <c r="W4362" s="10">
        <f t="shared" si="339"/>
        <v>0.02</v>
      </c>
    </row>
    <row r="4363" spans="1:23" x14ac:dyDescent="0.25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VLOOKUP(F4363:F9168,'Customer Info'!A:B,2,0)</f>
        <v>Caroline</v>
      </c>
      <c r="H4363" s="6" t="str">
        <f>VLOOKUP($F$10:$F$4815,'Customer Info'!$A$1:$C$501,3,0)</f>
        <v>Jumper</v>
      </c>
      <c r="I4363" s="6" t="str">
        <f>VLOOKUP($F$10:$F$4815,'Customer Info'!$A$1:$E$501,5,0)</f>
        <v>Xuzhou</v>
      </c>
      <c r="J4363" s="2" t="s">
        <v>573</v>
      </c>
      <c r="K4363" s="7" t="str">
        <f>VLOOKUP($J:$J,'Product Details'!$B:$C,2,0)</f>
        <v>Technology</v>
      </c>
      <c r="L4363" s="7" t="str">
        <f>VLOOKUP($J:$J,'Product Details'!$B:$D,3,0)</f>
        <v>Machines</v>
      </c>
      <c r="M4363" s="7"/>
      <c r="N4363" s="2">
        <v>8967</v>
      </c>
      <c r="O4363" s="2">
        <v>8151</v>
      </c>
      <c r="P4363" s="2">
        <v>2</v>
      </c>
      <c r="Q4363" s="8">
        <f t="shared" ref="Q4363:Q4426" si="340">O4363*P4363</f>
        <v>16302</v>
      </c>
      <c r="R4363" s="8">
        <f t="shared" ref="R4363:R4426" si="341">N4363*P4363</f>
        <v>17934</v>
      </c>
      <c r="S4363" s="2">
        <v>88</v>
      </c>
      <c r="T4363" s="9">
        <f t="shared" ref="T4363:T4426" si="342">R4363+S4363</f>
        <v>18022</v>
      </c>
      <c r="U4363" s="9">
        <f t="shared" ref="U4363:U4426" si="343">T4363-Q4363</f>
        <v>1720</v>
      </c>
      <c r="V4363" s="2" t="s">
        <v>64</v>
      </c>
      <c r="W4363" s="10">
        <f t="shared" ref="W4363:W4426" si="344">VLOOKUP(T:T,$X$1:$Y$7, 2, TRUE)</f>
        <v>0.05</v>
      </c>
    </row>
    <row r="4364" spans="1:23" x14ac:dyDescent="0.25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VLOOKUP(F4364:F9169,'Customer Info'!A:B,2,0)</f>
        <v>Roger</v>
      </c>
      <c r="H4364" s="6" t="str">
        <f>VLOOKUP($F$10:$F$4815,'Customer Info'!$A$1:$C$501,3,0)</f>
        <v>Barcio</v>
      </c>
      <c r="I4364" s="6" t="str">
        <f>VLOOKUP($F$10:$F$4815,'Customer Info'!$A$1:$E$501,5,0)</f>
        <v>Celle</v>
      </c>
      <c r="J4364" s="2" t="s">
        <v>122</v>
      </c>
      <c r="K4364" s="7" t="str">
        <f>VLOOKUP($J:$J,'Product Details'!$B:$C,2,0)</f>
        <v>Furniture</v>
      </c>
      <c r="L4364" s="7" t="str">
        <f>VLOOKUP($J:$J,'Product Details'!$B:$D,3,0)</f>
        <v>Furnishings</v>
      </c>
      <c r="M4364" s="7"/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">
        <v>83</v>
      </c>
      <c r="T4364" s="9">
        <f t="shared" si="342"/>
        <v>1329</v>
      </c>
      <c r="U4364" s="9">
        <f t="shared" si="343"/>
        <v>165</v>
      </c>
      <c r="V4364" s="2" t="s">
        <v>34</v>
      </c>
      <c r="W4364" s="10">
        <f t="shared" si="344"/>
        <v>0.02</v>
      </c>
    </row>
    <row r="4365" spans="1:23" x14ac:dyDescent="0.25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VLOOKUP(F4365:F9170,'Customer Info'!A:B,2,0)</f>
        <v>Tom</v>
      </c>
      <c r="H4365" s="6" t="str">
        <f>VLOOKUP($F$10:$F$4815,'Customer Info'!$A$1:$C$501,3,0)</f>
        <v>Boeckenhauer</v>
      </c>
      <c r="I4365" s="6" t="str">
        <f>VLOOKUP($F$10:$F$4815,'Customer Info'!$A$1:$E$501,5,0)</f>
        <v>Neunkirchen</v>
      </c>
      <c r="J4365" s="2" t="s">
        <v>335</v>
      </c>
      <c r="K4365" s="7" t="str">
        <f>VLOOKUP($J:$J,'Product Details'!$B:$C,2,0)</f>
        <v>Office_Supplies</v>
      </c>
      <c r="L4365" s="7" t="str">
        <f>VLOOKUP($J:$J,'Product Details'!$B:$D,3,0)</f>
        <v>Paper</v>
      </c>
      <c r="M4365" s="7"/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">
        <v>67</v>
      </c>
      <c r="T4365" s="9">
        <f t="shared" si="342"/>
        <v>6339</v>
      </c>
      <c r="U4365" s="9">
        <f t="shared" si="343"/>
        <v>249</v>
      </c>
      <c r="V4365" s="2" t="s">
        <v>31</v>
      </c>
      <c r="W4365" s="10">
        <f t="shared" si="344"/>
        <v>0.05</v>
      </c>
    </row>
    <row r="4366" spans="1:23" x14ac:dyDescent="0.25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VLOOKUP(F4366:F9171,'Customer Info'!A:B,2,0)</f>
        <v>Carl</v>
      </c>
      <c r="H4366" s="6" t="str">
        <f>VLOOKUP($F$10:$F$4815,'Customer Info'!$A$1:$C$501,3,0)</f>
        <v>Weiss</v>
      </c>
      <c r="I4366" s="6" t="str">
        <f>VLOOKUP($F$10:$F$4815,'Customer Info'!$A$1:$E$501,5,0)</f>
        <v>Delhi</v>
      </c>
      <c r="J4366" s="2" t="s">
        <v>39</v>
      </c>
      <c r="K4366" s="7" t="str">
        <f>VLOOKUP($J:$J,'Product Details'!$B:$C,2,0)</f>
        <v>Office_Supplies</v>
      </c>
      <c r="L4366" s="7" t="str">
        <f>VLOOKUP($J:$J,'Product Details'!$B:$D,3,0)</f>
        <v>Binders</v>
      </c>
      <c r="M4366" s="7"/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">
        <v>10</v>
      </c>
      <c r="T4366" s="9">
        <f t="shared" si="342"/>
        <v>780</v>
      </c>
      <c r="U4366" s="9">
        <f t="shared" si="343"/>
        <v>50</v>
      </c>
      <c r="V4366" s="2" t="s">
        <v>64</v>
      </c>
      <c r="W4366" s="10">
        <f t="shared" si="344"/>
        <v>0.02</v>
      </c>
    </row>
    <row r="4367" spans="1:23" x14ac:dyDescent="0.25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VLOOKUP(F4367:F9172,'Customer Info'!A:B,2,0)</f>
        <v>Shaun</v>
      </c>
      <c r="H4367" s="6" t="str">
        <f>VLOOKUP($F$10:$F$4815,'Customer Info'!$A$1:$C$501,3,0)</f>
        <v>Weien</v>
      </c>
      <c r="I4367" s="6" t="str">
        <f>VLOOKUP($F$10:$F$4815,'Customer Info'!$A$1:$E$501,5,0)</f>
        <v>Medan</v>
      </c>
      <c r="J4367" s="2" t="s">
        <v>215</v>
      </c>
      <c r="K4367" s="7" t="str">
        <f>VLOOKUP($J:$J,'Product Details'!$B:$C,2,0)</f>
        <v>Technology</v>
      </c>
      <c r="L4367" s="7" t="str">
        <f>VLOOKUP($J:$J,'Product Details'!$B:$D,3,0)</f>
        <v>Machines</v>
      </c>
      <c r="M4367" s="7"/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">
        <v>44</v>
      </c>
      <c r="T4367" s="9">
        <f t="shared" si="342"/>
        <v>809</v>
      </c>
      <c r="U4367" s="9">
        <f t="shared" si="343"/>
        <v>108</v>
      </c>
      <c r="V4367" s="2" t="s">
        <v>34</v>
      </c>
      <c r="W4367" s="10">
        <f t="shared" si="344"/>
        <v>0.02</v>
      </c>
    </row>
    <row r="4368" spans="1:23" x14ac:dyDescent="0.25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VLOOKUP(F4368:F9173,'Customer Info'!A:B,2,0)</f>
        <v>Keith</v>
      </c>
      <c r="H4368" s="6" t="str">
        <f>VLOOKUP($F$10:$F$4815,'Customer Info'!$A$1:$C$501,3,0)</f>
        <v>Herrera</v>
      </c>
      <c r="I4368" s="6" t="str">
        <f>VLOOKUP($F$10:$F$4815,'Customer Info'!$A$1:$E$501,5,0)</f>
        <v>Jakarta</v>
      </c>
      <c r="J4368" s="2" t="s">
        <v>42</v>
      </c>
      <c r="K4368" s="7" t="str">
        <f>VLOOKUP($J:$J,'Product Details'!$B:$C,2,0)</f>
        <v>Office_Supplies</v>
      </c>
      <c r="L4368" s="7" t="str">
        <f>VLOOKUP($J:$J,'Product Details'!$B:$D,3,0)</f>
        <v>Supplies</v>
      </c>
      <c r="M4368" s="7"/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">
        <v>10</v>
      </c>
      <c r="T4368" s="9">
        <f t="shared" si="342"/>
        <v>445</v>
      </c>
      <c r="U4368" s="9">
        <f t="shared" si="343"/>
        <v>45</v>
      </c>
      <c r="V4368" s="2" t="s">
        <v>34</v>
      </c>
      <c r="W4368" s="10">
        <f t="shared" si="344"/>
        <v>0.02</v>
      </c>
    </row>
    <row r="4369" spans="1:23" x14ac:dyDescent="0.25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VLOOKUP(F4369:F9174,'Customer Info'!A:B,2,0)</f>
        <v>Emily</v>
      </c>
      <c r="H4369" s="6" t="str">
        <f>VLOOKUP($F$10:$F$4815,'Customer Info'!$A$1:$C$501,3,0)</f>
        <v>Burns</v>
      </c>
      <c r="I4369" s="6" t="str">
        <f>VLOOKUP($F$10:$F$4815,'Customer Info'!$A$1:$E$501,5,0)</f>
        <v>Chennai</v>
      </c>
      <c r="J4369" s="2" t="s">
        <v>707</v>
      </c>
      <c r="K4369" s="7" t="str">
        <f>VLOOKUP($J:$J,'Product Details'!$B:$C,2,0)</f>
        <v>Office_Supplies</v>
      </c>
      <c r="L4369" s="7" t="str">
        <f>VLOOKUP($J:$J,'Product Details'!$B:$D,3,0)</f>
        <v>Supplies</v>
      </c>
      <c r="M4369" s="7"/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">
        <v>20</v>
      </c>
      <c r="T4369" s="9">
        <f t="shared" si="342"/>
        <v>2600</v>
      </c>
      <c r="U4369" s="9">
        <f t="shared" si="343"/>
        <v>340</v>
      </c>
      <c r="V4369" s="2" t="s">
        <v>34</v>
      </c>
      <c r="W4369" s="10">
        <f t="shared" si="344"/>
        <v>0.02</v>
      </c>
    </row>
    <row r="4370" spans="1:23" x14ac:dyDescent="0.25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VLOOKUP(F4370:F9175,'Customer Info'!A:B,2,0)</f>
        <v>Roland</v>
      </c>
      <c r="H4370" s="6" t="str">
        <f>VLOOKUP($F$10:$F$4815,'Customer Info'!$A$1:$C$501,3,0)</f>
        <v>Fjeld</v>
      </c>
      <c r="I4370" s="6" t="str">
        <f>VLOOKUP($F$10:$F$4815,'Customer Info'!$A$1:$E$501,5,0)</f>
        <v>Caloundra</v>
      </c>
      <c r="J4370" s="2" t="s">
        <v>392</v>
      </c>
      <c r="K4370" s="7" t="str">
        <f>VLOOKUP($J:$J,'Product Details'!$B:$C,2,0)</f>
        <v>Office_Supplies</v>
      </c>
      <c r="L4370" s="7" t="str">
        <f>VLOOKUP($J:$J,'Product Details'!$B:$D,3,0)</f>
        <v>Binders</v>
      </c>
      <c r="M4370" s="7"/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">
        <v>82</v>
      </c>
      <c r="T4370" s="9">
        <f t="shared" si="342"/>
        <v>16840</v>
      </c>
      <c r="U4370" s="9">
        <f t="shared" si="343"/>
        <v>718</v>
      </c>
      <c r="V4370" s="2" t="s">
        <v>64</v>
      </c>
      <c r="W4370" s="10">
        <f t="shared" si="344"/>
        <v>0.05</v>
      </c>
    </row>
    <row r="4371" spans="1:23" x14ac:dyDescent="0.25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VLOOKUP(F4371:F9176,'Customer Info'!A:B,2,0)</f>
        <v>Neoma</v>
      </c>
      <c r="H4371" s="6" t="str">
        <f>VLOOKUP($F$10:$F$4815,'Customer Info'!$A$1:$C$501,3,0)</f>
        <v>Murray</v>
      </c>
      <c r="I4371" s="6" t="str">
        <f>VLOOKUP($F$10:$F$4815,'Customer Info'!$A$1:$E$501,5,0)</f>
        <v>Guwahati</v>
      </c>
      <c r="J4371" s="2" t="s">
        <v>218</v>
      </c>
      <c r="K4371" s="7" t="str">
        <f>VLOOKUP($J:$J,'Product Details'!$B:$C,2,0)</f>
        <v>Office_Supplies</v>
      </c>
      <c r="L4371" s="7" t="str">
        <f>VLOOKUP($J:$J,'Product Details'!$B:$D,3,0)</f>
        <v>Labels</v>
      </c>
      <c r="M4371" s="7"/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">
        <v>44</v>
      </c>
      <c r="T4371" s="9">
        <f t="shared" si="342"/>
        <v>13544</v>
      </c>
      <c r="U4371" s="9">
        <f t="shared" si="343"/>
        <v>302</v>
      </c>
      <c r="V4371" s="2" t="s">
        <v>64</v>
      </c>
      <c r="W4371" s="10">
        <f t="shared" si="344"/>
        <v>0.05</v>
      </c>
    </row>
    <row r="4372" spans="1:23" x14ac:dyDescent="0.25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VLOOKUP(F4372:F9177,'Customer Info'!A:B,2,0)</f>
        <v>Duane</v>
      </c>
      <c r="H4372" s="6" t="str">
        <f>VLOOKUP($F$10:$F$4815,'Customer Info'!$A$1:$C$501,3,0)</f>
        <v>Noonan</v>
      </c>
      <c r="I4372" s="6" t="str">
        <f>VLOOKUP($F$10:$F$4815,'Customer Info'!$A$1:$E$501,5,0)</f>
        <v>Durg</v>
      </c>
      <c r="J4372" s="2" t="s">
        <v>42</v>
      </c>
      <c r="K4372" s="7" t="str">
        <f>VLOOKUP($J:$J,'Product Details'!$B:$C,2,0)</f>
        <v>Office_Supplies</v>
      </c>
      <c r="L4372" s="7" t="str">
        <f>VLOOKUP($J:$J,'Product Details'!$B:$D,3,0)</f>
        <v>Supplies</v>
      </c>
      <c r="M4372" s="7"/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">
        <v>99</v>
      </c>
      <c r="T4372" s="9">
        <f t="shared" si="342"/>
        <v>17471</v>
      </c>
      <c r="U4372" s="9">
        <f t="shared" si="343"/>
        <v>1401</v>
      </c>
      <c r="V4372" s="2" t="s">
        <v>64</v>
      </c>
      <c r="W4372" s="10">
        <f t="shared" si="344"/>
        <v>0.05</v>
      </c>
    </row>
    <row r="4373" spans="1:23" x14ac:dyDescent="0.25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VLOOKUP(F4373:F9178,'Customer Info'!A:B,2,0)</f>
        <v>Liz</v>
      </c>
      <c r="H4373" s="6" t="str">
        <f>VLOOKUP($F$10:$F$4815,'Customer Info'!$A$1:$C$501,3,0)</f>
        <v>Carlisle</v>
      </c>
      <c r="I4373" s="6" t="str">
        <f>VLOOKUP($F$10:$F$4815,'Customer Info'!$A$1:$E$501,5,0)</f>
        <v>Luoyang</v>
      </c>
      <c r="J4373" s="2" t="s">
        <v>326</v>
      </c>
      <c r="K4373" s="7" t="str">
        <f>VLOOKUP($J:$J,'Product Details'!$B:$C,2,0)</f>
        <v>Technology</v>
      </c>
      <c r="L4373" s="7" t="str">
        <f>VLOOKUP($J:$J,'Product Details'!$B:$D,3,0)</f>
        <v>Copiers</v>
      </c>
      <c r="M4373" s="7"/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">
        <v>63</v>
      </c>
      <c r="T4373" s="9">
        <f t="shared" si="342"/>
        <v>18126</v>
      </c>
      <c r="U4373" s="9">
        <f t="shared" si="343"/>
        <v>1575</v>
      </c>
      <c r="V4373" s="2" t="s">
        <v>64</v>
      </c>
      <c r="W4373" s="10">
        <f t="shared" si="344"/>
        <v>0.05</v>
      </c>
    </row>
    <row r="4374" spans="1:23" x14ac:dyDescent="0.25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VLOOKUP(F4374:F9179,'Customer Info'!A:B,2,0)</f>
        <v>Greg</v>
      </c>
      <c r="H4374" s="6" t="str">
        <f>VLOOKUP($F$10:$F$4815,'Customer Info'!$A$1:$C$501,3,0)</f>
        <v>Hansen</v>
      </c>
      <c r="I4374" s="6" t="str">
        <f>VLOOKUP($F$10:$F$4815,'Customer Info'!$A$1:$E$501,5,0)</f>
        <v>Canberra</v>
      </c>
      <c r="J4374" s="2" t="s">
        <v>533</v>
      </c>
      <c r="K4374" s="7" t="str">
        <f>VLOOKUP($J:$J,'Product Details'!$B:$C,2,0)</f>
        <v>Office_Supplies</v>
      </c>
      <c r="L4374" s="7" t="str">
        <f>VLOOKUP($J:$J,'Product Details'!$B:$D,3,0)</f>
        <v>Supplies</v>
      </c>
      <c r="M4374" s="7"/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">
        <v>66</v>
      </c>
      <c r="T4374" s="9">
        <f t="shared" si="342"/>
        <v>2698</v>
      </c>
      <c r="U4374" s="9">
        <f t="shared" si="343"/>
        <v>238</v>
      </c>
      <c r="V4374" s="2" t="s">
        <v>34</v>
      </c>
      <c r="W4374" s="10">
        <f t="shared" si="344"/>
        <v>0.02</v>
      </c>
    </row>
    <row r="4375" spans="1:23" x14ac:dyDescent="0.25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VLOOKUP(F4375:F9180,'Customer Info'!A:B,2,0)</f>
        <v>Sung</v>
      </c>
      <c r="H4375" s="6" t="str">
        <f>VLOOKUP($F$10:$F$4815,'Customer Info'!$A$1:$C$501,3,0)</f>
        <v>Shariari</v>
      </c>
      <c r="I4375" s="6" t="str">
        <f>VLOOKUP($F$10:$F$4815,'Customer Info'!$A$1:$E$501,5,0)</f>
        <v>Solapur</v>
      </c>
      <c r="J4375" s="2" t="s">
        <v>555</v>
      </c>
      <c r="K4375" s="7" t="str">
        <f>VLOOKUP($J:$J,'Product Details'!$B:$C,2,0)</f>
        <v>Furniture</v>
      </c>
      <c r="L4375" s="7" t="str">
        <f>VLOOKUP($J:$J,'Product Details'!$B:$D,3,0)</f>
        <v>Furnishings</v>
      </c>
      <c r="M4375" s="7"/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">
        <v>10</v>
      </c>
      <c r="T4375" s="9">
        <f t="shared" si="342"/>
        <v>184</v>
      </c>
      <c r="U4375" s="9">
        <f t="shared" si="343"/>
        <v>24</v>
      </c>
      <c r="V4375" s="2" t="s">
        <v>34</v>
      </c>
      <c r="W4375" s="10">
        <f t="shared" si="344"/>
        <v>0.02</v>
      </c>
    </row>
    <row r="4376" spans="1:23" x14ac:dyDescent="0.25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VLOOKUP(F4376:F9181,'Customer Info'!A:B,2,0)</f>
        <v>Tamara</v>
      </c>
      <c r="H4376" s="6" t="str">
        <f>VLOOKUP($F$10:$F$4815,'Customer Info'!$A$1:$C$501,3,0)</f>
        <v>Chand</v>
      </c>
      <c r="I4376" s="6" t="str">
        <f>VLOOKUP($F$10:$F$4815,'Customer Info'!$A$1:$E$501,5,0)</f>
        <v>Canberra</v>
      </c>
      <c r="J4376" s="2" t="s">
        <v>144</v>
      </c>
      <c r="K4376" s="7" t="str">
        <f>VLOOKUP($J:$J,'Product Details'!$B:$C,2,0)</f>
        <v>Office_Supplies</v>
      </c>
      <c r="L4376" s="7" t="str">
        <f>VLOOKUP($J:$J,'Product Details'!$B:$D,3,0)</f>
        <v>Binders</v>
      </c>
      <c r="M4376" s="7"/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">
        <v>65</v>
      </c>
      <c r="T4376" s="9">
        <f t="shared" si="342"/>
        <v>32861</v>
      </c>
      <c r="U4376" s="9">
        <f t="shared" si="343"/>
        <v>2769</v>
      </c>
      <c r="V4376" s="2" t="s">
        <v>34</v>
      </c>
      <c r="W4376" s="10">
        <f t="shared" si="344"/>
        <v>7.0000000000000007E-2</v>
      </c>
    </row>
    <row r="4377" spans="1:23" x14ac:dyDescent="0.25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VLOOKUP(F4377:F9182,'Customer Info'!A:B,2,0)</f>
        <v>Darren</v>
      </c>
      <c r="H4377" s="6" t="str">
        <f>VLOOKUP($F$10:$F$4815,'Customer Info'!$A$1:$C$501,3,0)</f>
        <v>Budd</v>
      </c>
      <c r="I4377" s="6" t="str">
        <f>VLOOKUP($F$10:$F$4815,'Customer Info'!$A$1:$E$501,5,0)</f>
        <v>Regensburg</v>
      </c>
      <c r="J4377" s="2" t="s">
        <v>194</v>
      </c>
      <c r="K4377" s="7" t="str">
        <f>VLOOKUP($J:$J,'Product Details'!$B:$C,2,0)</f>
        <v>Office_Supplies</v>
      </c>
      <c r="L4377" s="7" t="str">
        <f>VLOOKUP($J:$J,'Product Details'!$B:$D,3,0)</f>
        <v>Art</v>
      </c>
      <c r="M4377" s="7"/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">
        <v>25</v>
      </c>
      <c r="T4377" s="9">
        <f t="shared" si="342"/>
        <v>453</v>
      </c>
      <c r="U4377" s="9">
        <f t="shared" si="343"/>
        <v>55</v>
      </c>
      <c r="V4377" s="2" t="s">
        <v>31</v>
      </c>
      <c r="W4377" s="10">
        <f t="shared" si="344"/>
        <v>0.02</v>
      </c>
    </row>
    <row r="4378" spans="1:23" x14ac:dyDescent="0.25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VLOOKUP(F4378:F9183,'Customer Info'!A:B,2,0)</f>
        <v>Brooke</v>
      </c>
      <c r="H4378" s="6" t="str">
        <f>VLOOKUP($F$10:$F$4815,'Customer Info'!$A$1:$C$501,3,0)</f>
        <v>Gillingham</v>
      </c>
      <c r="I4378" s="6" t="str">
        <f>VLOOKUP($F$10:$F$4815,'Customer Info'!$A$1:$E$501,5,0)</f>
        <v>Weimar</v>
      </c>
      <c r="J4378" s="2" t="s">
        <v>533</v>
      </c>
      <c r="K4378" s="7" t="str">
        <f>VLOOKUP($J:$J,'Product Details'!$B:$C,2,0)</f>
        <v>Office_Supplies</v>
      </c>
      <c r="L4378" s="7" t="str">
        <f>VLOOKUP($J:$J,'Product Details'!$B:$D,3,0)</f>
        <v>Supplies</v>
      </c>
      <c r="M4378" s="7"/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">
        <v>34</v>
      </c>
      <c r="T4378" s="9">
        <f t="shared" si="342"/>
        <v>438</v>
      </c>
      <c r="U4378" s="9">
        <f t="shared" si="343"/>
        <v>67</v>
      </c>
      <c r="V4378" s="2" t="s">
        <v>34</v>
      </c>
      <c r="W4378" s="10">
        <f t="shared" si="344"/>
        <v>0.02</v>
      </c>
    </row>
    <row r="4379" spans="1:23" x14ac:dyDescent="0.25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VLOOKUP(F4379:F9184,'Customer Info'!A:B,2,0)</f>
        <v>Robert</v>
      </c>
      <c r="H4379" s="6" t="str">
        <f>VLOOKUP($F$10:$F$4815,'Customer Info'!$A$1:$C$501,3,0)</f>
        <v>Dilbeck</v>
      </c>
      <c r="I4379" s="6" t="str">
        <f>VLOOKUP($F$10:$F$4815,'Customer Info'!$A$1:$E$501,5,0)</f>
        <v>Sydney</v>
      </c>
      <c r="J4379" s="2" t="s">
        <v>617</v>
      </c>
      <c r="K4379" s="7" t="str">
        <f>VLOOKUP($J:$J,'Product Details'!$B:$C,2,0)</f>
        <v>Office_Supplies</v>
      </c>
      <c r="L4379" s="7" t="str">
        <f>VLOOKUP($J:$J,'Product Details'!$B:$D,3,0)</f>
        <v>Binders</v>
      </c>
      <c r="M4379" s="7"/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29545</v>
      </c>
      <c r="S4379" s="2">
        <v>99</v>
      </c>
      <c r="T4379" s="9">
        <f t="shared" si="342"/>
        <v>29644</v>
      </c>
      <c r="U4379" s="9">
        <f t="shared" si="343"/>
        <v>2004</v>
      </c>
      <c r="V4379" s="2" t="s">
        <v>34</v>
      </c>
      <c r="W4379" s="10">
        <f t="shared" si="344"/>
        <v>7.0000000000000007E-2</v>
      </c>
    </row>
    <row r="4380" spans="1:23" x14ac:dyDescent="0.25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VLOOKUP(F4380:F9185,'Customer Info'!A:B,2,0)</f>
        <v>Mike</v>
      </c>
      <c r="H4380" s="6" t="str">
        <f>VLOOKUP($F$10:$F$4815,'Customer Info'!$A$1:$C$501,3,0)</f>
        <v>Pelletier</v>
      </c>
      <c r="I4380" s="6" t="str">
        <f>VLOOKUP($F$10:$F$4815,'Customer Info'!$A$1:$E$501,5,0)</f>
        <v>Gorakhpur</v>
      </c>
      <c r="J4380" s="2" t="s">
        <v>103</v>
      </c>
      <c r="K4380" s="7" t="str">
        <f>VLOOKUP($J:$J,'Product Details'!$B:$C,2,0)</f>
        <v>Technology</v>
      </c>
      <c r="L4380" s="7" t="str">
        <f>VLOOKUP($J:$J,'Product Details'!$B:$D,3,0)</f>
        <v>Phones</v>
      </c>
      <c r="M4380" s="7"/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4239</v>
      </c>
      <c r="S4380" s="2">
        <v>35</v>
      </c>
      <c r="T4380" s="9">
        <f t="shared" si="342"/>
        <v>4274</v>
      </c>
      <c r="U4380" s="9">
        <f t="shared" si="343"/>
        <v>272</v>
      </c>
      <c r="V4380" s="2" t="s">
        <v>64</v>
      </c>
      <c r="W4380" s="10">
        <f t="shared" si="344"/>
        <v>0.02</v>
      </c>
    </row>
    <row r="4381" spans="1:23" x14ac:dyDescent="0.25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VLOOKUP(F4381:F9186,'Customer Info'!A:B,2,0)</f>
        <v>Shahid</v>
      </c>
      <c r="H4381" s="6" t="str">
        <f>VLOOKUP($F$10:$F$4815,'Customer Info'!$A$1:$C$501,3,0)</f>
        <v>Collister</v>
      </c>
      <c r="I4381" s="6" t="str">
        <f>VLOOKUP($F$10:$F$4815,'Customer Info'!$A$1:$E$501,5,0)</f>
        <v>Leipzig</v>
      </c>
      <c r="J4381" s="2" t="s">
        <v>171</v>
      </c>
      <c r="K4381" s="7" t="str">
        <f>VLOOKUP($J:$J,'Product Details'!$B:$C,2,0)</f>
        <v>Office_Supplies</v>
      </c>
      <c r="L4381" s="7" t="str">
        <f>VLOOKUP($J:$J,'Product Details'!$B:$D,3,0)</f>
        <v>Labels</v>
      </c>
      <c r="M4381" s="7"/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2226</v>
      </c>
      <c r="S4381" s="2">
        <v>35</v>
      </c>
      <c r="T4381" s="9">
        <f t="shared" si="342"/>
        <v>2261</v>
      </c>
      <c r="U4381" s="9">
        <f t="shared" si="343"/>
        <v>181</v>
      </c>
      <c r="V4381" s="2" t="s">
        <v>64</v>
      </c>
      <c r="W4381" s="10">
        <f t="shared" si="344"/>
        <v>0.02</v>
      </c>
    </row>
    <row r="4382" spans="1:23" x14ac:dyDescent="0.25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VLOOKUP(F4382:F9187,'Customer Info'!A:B,2,0)</f>
        <v>Michelle</v>
      </c>
      <c r="H4382" s="6" t="str">
        <f>VLOOKUP($F$10:$F$4815,'Customer Info'!$A$1:$C$501,3,0)</f>
        <v>Arnett</v>
      </c>
      <c r="I4382" s="6" t="str">
        <f>VLOOKUP($F$10:$F$4815,'Customer Info'!$A$1:$E$501,5,0)</f>
        <v>Palembang</v>
      </c>
      <c r="J4382" s="2" t="s">
        <v>33</v>
      </c>
      <c r="K4382" s="7" t="str">
        <f>VLOOKUP($J:$J,'Product Details'!$B:$C,2,0)</f>
        <v>Technology</v>
      </c>
      <c r="L4382" s="7" t="str">
        <f>VLOOKUP($J:$J,'Product Details'!$B:$D,3,0)</f>
        <v>Machines</v>
      </c>
      <c r="M4382" s="7"/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24597</v>
      </c>
      <c r="S4382" s="2">
        <v>99</v>
      </c>
      <c r="T4382" s="9">
        <f t="shared" si="342"/>
        <v>24696</v>
      </c>
      <c r="U4382" s="9">
        <f t="shared" si="343"/>
        <v>2127</v>
      </c>
      <c r="V4382" s="2" t="s">
        <v>34</v>
      </c>
      <c r="W4382" s="10">
        <f t="shared" si="344"/>
        <v>0.05</v>
      </c>
    </row>
    <row r="4383" spans="1:23" x14ac:dyDescent="0.25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VLOOKUP(F4383:F9188,'Customer Info'!A:B,2,0)</f>
        <v>Allen</v>
      </c>
      <c r="H4383" s="6" t="str">
        <f>VLOOKUP($F$10:$F$4815,'Customer Info'!$A$1:$C$501,3,0)</f>
        <v>Armold</v>
      </c>
      <c r="I4383" s="6" t="str">
        <f>VLOOKUP($F$10:$F$4815,'Customer Info'!$A$1:$E$501,5,0)</f>
        <v>Wuchuan</v>
      </c>
      <c r="J4383" s="2" t="s">
        <v>345</v>
      </c>
      <c r="K4383" s="7" t="str">
        <f>VLOOKUP($J:$J,'Product Details'!$B:$C,2,0)</f>
        <v>Furniture</v>
      </c>
      <c r="L4383" s="7" t="str">
        <f>VLOOKUP($J:$J,'Product Details'!$B:$D,3,0)</f>
        <v>Chairs</v>
      </c>
      <c r="M4383" s="7"/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5764</v>
      </c>
      <c r="S4383" s="2">
        <v>21</v>
      </c>
      <c r="T4383" s="9">
        <f t="shared" si="342"/>
        <v>5785</v>
      </c>
      <c r="U4383" s="9">
        <f t="shared" si="343"/>
        <v>345</v>
      </c>
      <c r="V4383" s="2" t="s">
        <v>64</v>
      </c>
      <c r="W4383" s="10">
        <f t="shared" si="344"/>
        <v>0.05</v>
      </c>
    </row>
    <row r="4384" spans="1:23" x14ac:dyDescent="0.25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VLOOKUP(F4384:F9189,'Customer Info'!A:B,2,0)</f>
        <v>Kristen</v>
      </c>
      <c r="H4384" s="6" t="str">
        <f>VLOOKUP($F$10:$F$4815,'Customer Info'!$A$1:$C$501,3,0)</f>
        <v>Hastings</v>
      </c>
      <c r="I4384" s="6" t="str">
        <f>VLOOKUP($F$10:$F$4815,'Customer Info'!$A$1:$E$501,5,0)</f>
        <v>Shihezi</v>
      </c>
      <c r="J4384" s="2" t="s">
        <v>580</v>
      </c>
      <c r="K4384" s="7" t="str">
        <f>VLOOKUP($J:$J,'Product Details'!$B:$C,2,0)</f>
        <v>Office_Supplies</v>
      </c>
      <c r="L4384" s="7" t="str">
        <f>VLOOKUP($J:$J,'Product Details'!$B:$D,3,0)</f>
        <v>Storage</v>
      </c>
      <c r="M4384" s="7"/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7141</v>
      </c>
      <c r="S4384" s="2">
        <v>38</v>
      </c>
      <c r="T4384" s="9">
        <f t="shared" si="342"/>
        <v>7179</v>
      </c>
      <c r="U4384" s="9">
        <f t="shared" si="343"/>
        <v>638</v>
      </c>
      <c r="V4384" s="2" t="s">
        <v>72</v>
      </c>
      <c r="W4384" s="10">
        <f t="shared" si="344"/>
        <v>0.05</v>
      </c>
    </row>
    <row r="4385" spans="1:23" x14ac:dyDescent="0.25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VLOOKUP(F4385:F9190,'Customer Info'!A:B,2,0)</f>
        <v>Dave</v>
      </c>
      <c r="H4385" s="6" t="str">
        <f>VLOOKUP($F$10:$F$4815,'Customer Info'!$A$1:$C$501,3,0)</f>
        <v>Poirier</v>
      </c>
      <c r="I4385" s="6" t="str">
        <f>VLOOKUP($F$10:$F$4815,'Customer Info'!$A$1:$E$501,5,0)</f>
        <v>Changchun</v>
      </c>
      <c r="J4385" s="2" t="s">
        <v>243</v>
      </c>
      <c r="K4385" s="7" t="str">
        <f>VLOOKUP($J:$J,'Product Details'!$B:$C,2,0)</f>
        <v>Office_Supplies</v>
      </c>
      <c r="L4385" s="7" t="str">
        <f>VLOOKUP($J:$J,'Product Details'!$B:$D,3,0)</f>
        <v>Storage</v>
      </c>
      <c r="M4385" s="7"/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5262</v>
      </c>
      <c r="S4385" s="2">
        <v>79</v>
      </c>
      <c r="T4385" s="9">
        <f t="shared" si="342"/>
        <v>5341</v>
      </c>
      <c r="U4385" s="9">
        <f t="shared" si="343"/>
        <v>613</v>
      </c>
      <c r="V4385" s="2" t="s">
        <v>64</v>
      </c>
      <c r="W4385" s="10">
        <f t="shared" si="344"/>
        <v>0.05</v>
      </c>
    </row>
    <row r="4386" spans="1:23" x14ac:dyDescent="0.25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VLOOKUP(F4386:F9191,'Customer Info'!A:B,2,0)</f>
        <v>Tracy</v>
      </c>
      <c r="H4386" s="6" t="str">
        <f>VLOOKUP($F$10:$F$4815,'Customer Info'!$A$1:$C$501,3,0)</f>
        <v>Blumstein</v>
      </c>
      <c r="I4386" s="6" t="str">
        <f>VLOOKUP($F$10:$F$4815,'Customer Info'!$A$1:$E$501,5,0)</f>
        <v>Guangzhou</v>
      </c>
      <c r="J4386" s="2" t="s">
        <v>117</v>
      </c>
      <c r="K4386" s="7" t="str">
        <f>VLOOKUP($J:$J,'Product Details'!$B:$C,2,0)</f>
        <v>Furniture</v>
      </c>
      <c r="L4386" s="7" t="str">
        <f>VLOOKUP($J:$J,'Product Details'!$B:$D,3,0)</f>
        <v>Tables</v>
      </c>
      <c r="M4386" s="7"/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992</v>
      </c>
      <c r="S4386" s="2">
        <v>94</v>
      </c>
      <c r="T4386" s="9">
        <f t="shared" si="342"/>
        <v>1086</v>
      </c>
      <c r="U4386" s="9">
        <f t="shared" si="343"/>
        <v>158</v>
      </c>
      <c r="V4386" s="2" t="s">
        <v>64</v>
      </c>
      <c r="W4386" s="10">
        <f t="shared" si="344"/>
        <v>0.02</v>
      </c>
    </row>
    <row r="4387" spans="1:23" x14ac:dyDescent="0.25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VLOOKUP(F4387:F9192,'Customer Info'!A:B,2,0)</f>
        <v>Cyra</v>
      </c>
      <c r="H4387" s="6" t="str">
        <f>VLOOKUP($F$10:$F$4815,'Customer Info'!$A$1:$C$501,3,0)</f>
        <v>Reiten</v>
      </c>
      <c r="I4387" s="6" t="str">
        <f>VLOOKUP($F$10:$F$4815,'Customer Info'!$A$1:$E$501,5,0)</f>
        <v>Samarinda</v>
      </c>
      <c r="J4387" s="2" t="s">
        <v>253</v>
      </c>
      <c r="K4387" s="7" t="str">
        <f>VLOOKUP($J:$J,'Product Details'!$B:$C,2,0)</f>
        <v>Office_Supplies</v>
      </c>
      <c r="L4387" s="7" t="str">
        <f>VLOOKUP($J:$J,'Product Details'!$B:$D,3,0)</f>
        <v>Binders</v>
      </c>
      <c r="M4387" s="7"/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6550</v>
      </c>
      <c r="S4387" s="2">
        <v>61</v>
      </c>
      <c r="T4387" s="9">
        <f t="shared" si="342"/>
        <v>6611</v>
      </c>
      <c r="U4387" s="9">
        <f t="shared" si="343"/>
        <v>431</v>
      </c>
      <c r="V4387" s="2" t="s">
        <v>34</v>
      </c>
      <c r="W4387" s="10">
        <f t="shared" si="344"/>
        <v>0.05</v>
      </c>
    </row>
    <row r="4388" spans="1:23" x14ac:dyDescent="0.25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VLOOKUP(F4388:F9193,'Customer Info'!A:B,2,0)</f>
        <v>Logan</v>
      </c>
      <c r="H4388" s="6" t="str">
        <f>VLOOKUP($F$10:$F$4815,'Customer Info'!$A$1:$C$501,3,0)</f>
        <v>Currie</v>
      </c>
      <c r="I4388" s="6" t="str">
        <f>VLOOKUP($F$10:$F$4815,'Customer Info'!$A$1:$E$501,5,0)</f>
        <v>Anshan</v>
      </c>
      <c r="J4388" s="2" t="s">
        <v>311</v>
      </c>
      <c r="K4388" s="7" t="str">
        <f>VLOOKUP($J:$J,'Product Details'!$B:$C,2,0)</f>
        <v>Technology</v>
      </c>
      <c r="L4388" s="7" t="str">
        <f>VLOOKUP($J:$J,'Product Details'!$B:$D,3,0)</f>
        <v>Copiers</v>
      </c>
      <c r="M4388" s="7"/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33696</v>
      </c>
      <c r="S4388" s="2">
        <v>32</v>
      </c>
      <c r="T4388" s="9">
        <f t="shared" si="342"/>
        <v>33728</v>
      </c>
      <c r="U4388" s="9">
        <f t="shared" si="343"/>
        <v>1640</v>
      </c>
      <c r="V4388" s="2" t="s">
        <v>64</v>
      </c>
      <c r="W4388" s="10">
        <f t="shared" si="344"/>
        <v>7.0000000000000007E-2</v>
      </c>
    </row>
    <row r="4389" spans="1:23" x14ac:dyDescent="0.25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VLOOKUP(F4389:F9194,'Customer Info'!A:B,2,0)</f>
        <v>Trudy</v>
      </c>
      <c r="H4389" s="6" t="str">
        <f>VLOOKUP($F$10:$F$4815,'Customer Info'!$A$1:$C$501,3,0)</f>
        <v>Glocke</v>
      </c>
      <c r="I4389" s="6" t="str">
        <f>VLOOKUP($F$10:$F$4815,'Customer Info'!$A$1:$E$501,5,0)</f>
        <v>Brisbane</v>
      </c>
      <c r="J4389" s="2" t="s">
        <v>57</v>
      </c>
      <c r="K4389" s="7" t="str">
        <f>VLOOKUP($J:$J,'Product Details'!$B:$C,2,0)</f>
        <v>Technology</v>
      </c>
      <c r="L4389" s="7" t="str">
        <f>VLOOKUP($J:$J,'Product Details'!$B:$D,3,0)</f>
        <v>Accessories</v>
      </c>
      <c r="M4389" s="7"/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392</v>
      </c>
      <c r="S4389" s="2">
        <v>27</v>
      </c>
      <c r="T4389" s="9">
        <f t="shared" si="342"/>
        <v>419</v>
      </c>
      <c r="U4389" s="9">
        <f t="shared" si="343"/>
        <v>63</v>
      </c>
      <c r="V4389" s="2" t="s">
        <v>64</v>
      </c>
      <c r="W4389" s="10">
        <f t="shared" si="344"/>
        <v>0.02</v>
      </c>
    </row>
    <row r="4390" spans="1:23" x14ac:dyDescent="0.25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VLOOKUP(F4390:F9195,'Customer Info'!A:B,2,0)</f>
        <v>Damala</v>
      </c>
      <c r="H4390" s="6" t="str">
        <f>VLOOKUP($F$10:$F$4815,'Customer Info'!$A$1:$C$501,3,0)</f>
        <v>Kotsonis</v>
      </c>
      <c r="I4390" s="6" t="str">
        <f>VLOOKUP($F$10:$F$4815,'Customer Info'!$A$1:$E$501,5,0)</f>
        <v>Berlin</v>
      </c>
      <c r="J4390" s="2" t="s">
        <v>371</v>
      </c>
      <c r="K4390" s="7" t="str">
        <f>VLOOKUP($J:$J,'Product Details'!$B:$C,2,0)</f>
        <v>Furniture</v>
      </c>
      <c r="L4390" s="7" t="str">
        <f>VLOOKUP($J:$J,'Product Details'!$B:$D,3,0)</f>
        <v>Bookcases</v>
      </c>
      <c r="M4390" s="7"/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28544</v>
      </c>
      <c r="S4390" s="2">
        <v>92</v>
      </c>
      <c r="T4390" s="9">
        <f t="shared" si="342"/>
        <v>28636</v>
      </c>
      <c r="U4390" s="9">
        <f t="shared" si="343"/>
        <v>1932</v>
      </c>
      <c r="V4390" s="2" t="s">
        <v>34</v>
      </c>
      <c r="W4390" s="10">
        <f t="shared" si="344"/>
        <v>7.0000000000000007E-2</v>
      </c>
    </row>
    <row r="4391" spans="1:23" x14ac:dyDescent="0.25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VLOOKUP(F4391:F9196,'Customer Info'!A:B,2,0)</f>
        <v>Roy</v>
      </c>
      <c r="H4391" s="6" t="str">
        <f>VLOOKUP($F$10:$F$4815,'Customer Info'!$A$1:$C$501,3,0)</f>
        <v>Phan</v>
      </c>
      <c r="I4391" s="6" t="str">
        <f>VLOOKUP($F$10:$F$4815,'Customer Info'!$A$1:$E$501,5,0)</f>
        <v>Melbourne</v>
      </c>
      <c r="J4391" s="2" t="s">
        <v>132</v>
      </c>
      <c r="K4391" s="7" t="str">
        <f>VLOOKUP($J:$J,'Product Details'!$B:$C,2,0)</f>
        <v>Office_Supplies</v>
      </c>
      <c r="L4391" s="7" t="str">
        <f>VLOOKUP($J:$J,'Product Details'!$B:$D,3,0)</f>
        <v>Labels</v>
      </c>
      <c r="M4391" s="7"/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5456</v>
      </c>
      <c r="S4391" s="2">
        <v>96</v>
      </c>
      <c r="T4391" s="9">
        <f t="shared" si="342"/>
        <v>5552</v>
      </c>
      <c r="U4391" s="9">
        <f t="shared" si="343"/>
        <v>456</v>
      </c>
      <c r="V4391" s="2" t="s">
        <v>64</v>
      </c>
      <c r="W4391" s="10">
        <f t="shared" si="344"/>
        <v>0.05</v>
      </c>
    </row>
    <row r="4392" spans="1:23" x14ac:dyDescent="0.25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VLOOKUP(F4392:F9197,'Customer Info'!A:B,2,0)</f>
        <v>Lynn</v>
      </c>
      <c r="H4392" s="6" t="str">
        <f>VLOOKUP($F$10:$F$4815,'Customer Info'!$A$1:$C$501,3,0)</f>
        <v>Smith</v>
      </c>
      <c r="I4392" s="6" t="str">
        <f>VLOOKUP($F$10:$F$4815,'Customer Info'!$A$1:$E$501,5,0)</f>
        <v>Kanpur</v>
      </c>
      <c r="J4392" s="2" t="s">
        <v>103</v>
      </c>
      <c r="K4392" s="7" t="str">
        <f>VLOOKUP($J:$J,'Product Details'!$B:$C,2,0)</f>
        <v>Technology</v>
      </c>
      <c r="L4392" s="7" t="str">
        <f>VLOOKUP($J:$J,'Product Details'!$B:$D,3,0)</f>
        <v>Phones</v>
      </c>
      <c r="M4392" s="7"/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1098</v>
      </c>
      <c r="S4392" s="2">
        <v>30</v>
      </c>
      <c r="T4392" s="9">
        <f t="shared" si="342"/>
        <v>1128</v>
      </c>
      <c r="U4392" s="9">
        <f t="shared" si="343"/>
        <v>120</v>
      </c>
      <c r="V4392" s="2" t="s">
        <v>64</v>
      </c>
      <c r="W4392" s="10">
        <f t="shared" si="344"/>
        <v>0.02</v>
      </c>
    </row>
    <row r="4393" spans="1:23" x14ac:dyDescent="0.25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VLOOKUP(F4393:F9198,'Customer Info'!A:B,2,0)</f>
        <v>Alex</v>
      </c>
      <c r="H4393" s="6" t="str">
        <f>VLOOKUP($F$10:$F$4815,'Customer Info'!$A$1:$C$501,3,0)</f>
        <v>Avila</v>
      </c>
      <c r="I4393" s="6" t="str">
        <f>VLOOKUP($F$10:$F$4815,'Customer Info'!$A$1:$E$501,5,0)</f>
        <v>Newcastle</v>
      </c>
      <c r="J4393" s="2" t="s">
        <v>765</v>
      </c>
      <c r="K4393" s="7" t="str">
        <f>VLOOKUP($J:$J,'Product Details'!$B:$C,2,0)</f>
        <v>Furniture</v>
      </c>
      <c r="L4393" s="7" t="str">
        <f>VLOOKUP($J:$J,'Product Details'!$B:$D,3,0)</f>
        <v>Tables</v>
      </c>
      <c r="M4393" s="7"/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8622</v>
      </c>
      <c r="S4393" s="2">
        <v>38</v>
      </c>
      <c r="T4393" s="9">
        <f t="shared" si="342"/>
        <v>8660</v>
      </c>
      <c r="U4393" s="9">
        <f t="shared" si="343"/>
        <v>911</v>
      </c>
      <c r="V4393" s="2" t="s">
        <v>72</v>
      </c>
      <c r="W4393" s="10">
        <f t="shared" si="344"/>
        <v>0.05</v>
      </c>
    </row>
    <row r="4394" spans="1:23" x14ac:dyDescent="0.25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VLOOKUP(F4394:F9199,'Customer Info'!A:B,2,0)</f>
        <v>Nick</v>
      </c>
      <c r="H4394" s="6" t="str">
        <f>VLOOKUP($F$10:$F$4815,'Customer Info'!$A$1:$C$501,3,0)</f>
        <v>Zandusky</v>
      </c>
      <c r="I4394" s="6" t="str">
        <f>VLOOKUP($F$10:$F$4815,'Customer Info'!$A$1:$E$501,5,0)</f>
        <v>Surabaya</v>
      </c>
      <c r="J4394" s="2" t="s">
        <v>796</v>
      </c>
      <c r="K4394" s="7" t="str">
        <f>VLOOKUP($J:$J,'Product Details'!$B:$C,2,0)</f>
        <v>Office_Supplies</v>
      </c>
      <c r="L4394" s="7" t="str">
        <f>VLOOKUP($J:$J,'Product Details'!$B:$D,3,0)</f>
        <v>Binders</v>
      </c>
      <c r="M4394" s="7"/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5949</v>
      </c>
      <c r="S4394" s="2">
        <v>74</v>
      </c>
      <c r="T4394" s="9">
        <f t="shared" si="342"/>
        <v>6023</v>
      </c>
      <c r="U4394" s="9">
        <f t="shared" si="343"/>
        <v>299</v>
      </c>
      <c r="V4394" s="2" t="s">
        <v>34</v>
      </c>
      <c r="W4394" s="10">
        <f t="shared" si="344"/>
        <v>0.05</v>
      </c>
    </row>
    <row r="4395" spans="1:23" x14ac:dyDescent="0.25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VLOOKUP(F4395:F9200,'Customer Info'!A:B,2,0)</f>
        <v>Jas</v>
      </c>
      <c r="H4395" s="6" t="str">
        <f>VLOOKUP($F$10:$F$4815,'Customer Info'!$A$1:$C$501,3,0)</f>
        <v>O'Carroll</v>
      </c>
      <c r="I4395" s="6" t="str">
        <f>VLOOKUP($F$10:$F$4815,'Customer Info'!$A$1:$E$501,5,0)</f>
        <v>Essen</v>
      </c>
      <c r="J4395" s="2" t="s">
        <v>323</v>
      </c>
      <c r="K4395" s="7" t="str">
        <f>VLOOKUP($J:$J,'Product Details'!$B:$C,2,0)</f>
        <v>Technology</v>
      </c>
      <c r="L4395" s="7" t="str">
        <f>VLOOKUP($J:$J,'Product Details'!$B:$D,3,0)</f>
        <v>Accessories</v>
      </c>
      <c r="M4395" s="7"/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184</v>
      </c>
      <c r="S4395" s="2">
        <v>10</v>
      </c>
      <c r="T4395" s="9">
        <f t="shared" si="342"/>
        <v>194</v>
      </c>
      <c r="U4395" s="9">
        <f t="shared" si="343"/>
        <v>30</v>
      </c>
      <c r="V4395" s="2" t="s">
        <v>64</v>
      </c>
      <c r="W4395" s="10">
        <f t="shared" si="344"/>
        <v>0.02</v>
      </c>
    </row>
    <row r="4396" spans="1:23" x14ac:dyDescent="0.25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VLOOKUP(F4396:F9201,'Customer Info'!A:B,2,0)</f>
        <v>Ken</v>
      </c>
      <c r="H4396" s="6" t="str">
        <f>VLOOKUP($F$10:$F$4815,'Customer Info'!$A$1:$C$501,3,0)</f>
        <v>Heidel</v>
      </c>
      <c r="I4396" s="6" t="str">
        <f>VLOOKUP($F$10:$F$4815,'Customer Info'!$A$1:$E$501,5,0)</f>
        <v>Tegal</v>
      </c>
      <c r="J4396" s="2" t="s">
        <v>1174</v>
      </c>
      <c r="K4396" s="7" t="str">
        <f>VLOOKUP($J:$J,'Product Details'!$B:$C,2,0)</f>
        <v>Office_Supplies</v>
      </c>
      <c r="L4396" s="7" t="str">
        <f>VLOOKUP($J:$J,'Product Details'!$B:$D,3,0)</f>
        <v>Storage</v>
      </c>
      <c r="M4396" s="7"/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193</v>
      </c>
      <c r="S4396" s="2">
        <v>30</v>
      </c>
      <c r="T4396" s="9">
        <f t="shared" si="342"/>
        <v>223</v>
      </c>
      <c r="U4396" s="9">
        <f t="shared" si="343"/>
        <v>50</v>
      </c>
      <c r="V4396" s="2" t="s">
        <v>34</v>
      </c>
      <c r="W4396" s="10">
        <f t="shared" si="344"/>
        <v>0.02</v>
      </c>
    </row>
    <row r="4397" spans="1:23" x14ac:dyDescent="0.25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VLOOKUP(F4397:F9202,'Customer Info'!A:B,2,0)</f>
        <v>Bryan</v>
      </c>
      <c r="H4397" s="6" t="str">
        <f>VLOOKUP($F$10:$F$4815,'Customer Info'!$A$1:$C$501,3,0)</f>
        <v>Spruell</v>
      </c>
      <c r="I4397" s="6" t="str">
        <f>VLOOKUP($F$10:$F$4815,'Customer Info'!$A$1:$E$501,5,0)</f>
        <v>Bekasi</v>
      </c>
      <c r="J4397" s="2" t="s">
        <v>60</v>
      </c>
      <c r="K4397" s="7" t="str">
        <f>VLOOKUP($J:$J,'Product Details'!$B:$C,2,0)</f>
        <v>Technology</v>
      </c>
      <c r="L4397" s="7" t="str">
        <f>VLOOKUP($J:$J,'Product Details'!$B:$D,3,0)</f>
        <v>Accessories</v>
      </c>
      <c r="M4397" s="7"/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286</v>
      </c>
      <c r="S4397" s="2">
        <v>30</v>
      </c>
      <c r="T4397" s="9">
        <f t="shared" si="342"/>
        <v>316</v>
      </c>
      <c r="U4397" s="9">
        <f t="shared" si="343"/>
        <v>42</v>
      </c>
      <c r="V4397" s="2" t="s">
        <v>64</v>
      </c>
      <c r="W4397" s="10">
        <f t="shared" si="344"/>
        <v>0.02</v>
      </c>
    </row>
    <row r="4398" spans="1:23" x14ac:dyDescent="0.25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VLOOKUP(F4398:F9203,'Customer Info'!A:B,2,0)</f>
        <v>Filia</v>
      </c>
      <c r="H4398" s="6" t="str">
        <f>VLOOKUP($F$10:$F$4815,'Customer Info'!$A$1:$C$501,3,0)</f>
        <v>McAdams</v>
      </c>
      <c r="I4398" s="6" t="str">
        <f>VLOOKUP($F$10:$F$4815,'Customer Info'!$A$1:$E$501,5,0)</f>
        <v>Lucknow</v>
      </c>
      <c r="J4398" s="2" t="s">
        <v>224</v>
      </c>
      <c r="K4398" s="7" t="str">
        <f>VLOOKUP($J:$J,'Product Details'!$B:$C,2,0)</f>
        <v>Office_Supplies</v>
      </c>
      <c r="L4398" s="7" t="str">
        <f>VLOOKUP($J:$J,'Product Details'!$B:$D,3,0)</f>
        <v>Supplies</v>
      </c>
      <c r="M4398" s="7"/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1763</v>
      </c>
      <c r="S4398" s="2">
        <v>75</v>
      </c>
      <c r="T4398" s="9">
        <f t="shared" si="342"/>
        <v>1838</v>
      </c>
      <c r="U4398" s="9">
        <f t="shared" si="343"/>
        <v>236</v>
      </c>
      <c r="V4398" s="2" t="s">
        <v>34</v>
      </c>
      <c r="W4398" s="10">
        <f t="shared" si="344"/>
        <v>0.02</v>
      </c>
    </row>
    <row r="4399" spans="1:23" x14ac:dyDescent="0.25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VLOOKUP(F4399:F9204,'Customer Info'!A:B,2,0)</f>
        <v>Yana</v>
      </c>
      <c r="H4399" s="6" t="str">
        <f>VLOOKUP($F$10:$F$4815,'Customer Info'!$A$1:$C$501,3,0)</f>
        <v>Sorensen</v>
      </c>
      <c r="I4399" s="6" t="str">
        <f>VLOOKUP($F$10:$F$4815,'Customer Info'!$A$1:$E$501,5,0)</f>
        <v>Bottrop</v>
      </c>
      <c r="J4399" s="2" t="s">
        <v>42</v>
      </c>
      <c r="K4399" s="7" t="str">
        <f>VLOOKUP($J:$J,'Product Details'!$B:$C,2,0)</f>
        <v>Office_Supplies</v>
      </c>
      <c r="L4399" s="7" t="str">
        <f>VLOOKUP($J:$J,'Product Details'!$B:$D,3,0)</f>
        <v>Supplies</v>
      </c>
      <c r="M4399" s="7"/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55561</v>
      </c>
      <c r="S4399" s="2">
        <v>44</v>
      </c>
      <c r="T4399" s="9">
        <f t="shared" si="342"/>
        <v>55605</v>
      </c>
      <c r="U4399" s="9">
        <f t="shared" si="343"/>
        <v>4631</v>
      </c>
      <c r="V4399" s="2" t="s">
        <v>31</v>
      </c>
      <c r="W4399" s="10">
        <f t="shared" si="344"/>
        <v>0.09</v>
      </c>
    </row>
    <row r="4400" spans="1:23" x14ac:dyDescent="0.25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VLOOKUP(F4400:F9205,'Customer Info'!A:B,2,0)</f>
        <v>Ben</v>
      </c>
      <c r="H4400" s="6" t="str">
        <f>VLOOKUP($F$10:$F$4815,'Customer Info'!$A$1:$C$501,3,0)</f>
        <v>Peterman</v>
      </c>
      <c r="I4400" s="6" t="str">
        <f>VLOOKUP($F$10:$F$4815,'Customer Info'!$A$1:$E$501,5,0)</f>
        <v>Bielefeld</v>
      </c>
      <c r="J4400" s="2" t="s">
        <v>286</v>
      </c>
      <c r="K4400" s="7" t="str">
        <f>VLOOKUP($J:$J,'Product Details'!$B:$C,2,0)</f>
        <v>Technology</v>
      </c>
      <c r="L4400" s="7" t="str">
        <f>VLOOKUP($J:$J,'Product Details'!$B:$D,3,0)</f>
        <v>Phones</v>
      </c>
      <c r="M4400" s="7"/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13270</v>
      </c>
      <c r="S4400" s="2">
        <v>60</v>
      </c>
      <c r="T4400" s="9">
        <f t="shared" si="342"/>
        <v>13330</v>
      </c>
      <c r="U4400" s="9">
        <f t="shared" si="343"/>
        <v>688</v>
      </c>
      <c r="V4400" s="2" t="s">
        <v>34</v>
      </c>
      <c r="W4400" s="10">
        <f t="shared" si="344"/>
        <v>0.05</v>
      </c>
    </row>
    <row r="4401" spans="1:23" x14ac:dyDescent="0.25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VLOOKUP(F4401:F9206,'Customer Info'!A:B,2,0)</f>
        <v>Ruben</v>
      </c>
      <c r="H4401" s="6" t="str">
        <f>VLOOKUP($F$10:$F$4815,'Customer Info'!$A$1:$C$501,3,0)</f>
        <v>Ausman</v>
      </c>
      <c r="I4401" s="6" t="str">
        <f>VLOOKUP($F$10:$F$4815,'Customer Info'!$A$1:$E$501,5,0)</f>
        <v>Sonneberg</v>
      </c>
      <c r="J4401" s="2" t="s">
        <v>467</v>
      </c>
      <c r="K4401" s="7" t="str">
        <f>VLOOKUP($J:$J,'Product Details'!$B:$C,2,0)</f>
        <v>Technology</v>
      </c>
      <c r="L4401" s="7" t="str">
        <f>VLOOKUP($J:$J,'Product Details'!$B:$D,3,0)</f>
        <v>Phones</v>
      </c>
      <c r="M4401" s="7"/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5202</v>
      </c>
      <c r="S4401" s="2">
        <v>32</v>
      </c>
      <c r="T4401" s="9">
        <f t="shared" si="342"/>
        <v>5234</v>
      </c>
      <c r="U4401" s="9">
        <f t="shared" si="343"/>
        <v>128</v>
      </c>
      <c r="V4401" s="2" t="s">
        <v>64</v>
      </c>
      <c r="W4401" s="10">
        <f t="shared" si="344"/>
        <v>0.05</v>
      </c>
    </row>
    <row r="4402" spans="1:23" x14ac:dyDescent="0.25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VLOOKUP(F4402:F9207,'Customer Info'!A:B,2,0)</f>
        <v>Fred</v>
      </c>
      <c r="H4402" s="6" t="str">
        <f>VLOOKUP($F$10:$F$4815,'Customer Info'!$A$1:$C$501,3,0)</f>
        <v>Hopkins</v>
      </c>
      <c r="I4402" s="6" t="str">
        <f>VLOOKUP($F$10:$F$4815,'Customer Info'!$A$1:$E$501,5,0)</f>
        <v>Sydney</v>
      </c>
      <c r="J4402" s="2" t="s">
        <v>762</v>
      </c>
      <c r="K4402" s="7" t="str">
        <f>VLOOKUP($J:$J,'Product Details'!$B:$C,2,0)</f>
        <v>Technology</v>
      </c>
      <c r="L4402" s="7" t="str">
        <f>VLOOKUP($J:$J,'Product Details'!$B:$D,3,0)</f>
        <v>Machines</v>
      </c>
      <c r="M4402" s="7"/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549</v>
      </c>
      <c r="S4402" s="2">
        <v>30</v>
      </c>
      <c r="T4402" s="9">
        <f t="shared" si="342"/>
        <v>579</v>
      </c>
      <c r="U4402" s="9">
        <f t="shared" si="343"/>
        <v>75</v>
      </c>
      <c r="V4402" s="2" t="s">
        <v>34</v>
      </c>
      <c r="W4402" s="10">
        <f t="shared" si="344"/>
        <v>0.02</v>
      </c>
    </row>
    <row r="4403" spans="1:23" x14ac:dyDescent="0.25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VLOOKUP(F4403:F9208,'Customer Info'!A:B,2,0)</f>
        <v>Christy</v>
      </c>
      <c r="H4403" s="6" t="str">
        <f>VLOOKUP($F$10:$F$4815,'Customer Info'!$A$1:$C$501,3,0)</f>
        <v>Brittain</v>
      </c>
      <c r="I4403" s="6" t="str">
        <f>VLOOKUP($F$10:$F$4815,'Customer Info'!$A$1:$E$501,5,0)</f>
        <v>Ajmer</v>
      </c>
      <c r="J4403" s="2" t="s">
        <v>173</v>
      </c>
      <c r="K4403" s="7" t="str">
        <f>VLOOKUP($J:$J,'Product Details'!$B:$C,2,0)</f>
        <v>Office_Supplies</v>
      </c>
      <c r="L4403" s="7" t="str">
        <f>VLOOKUP($J:$J,'Product Details'!$B:$D,3,0)</f>
        <v>Fasteners</v>
      </c>
      <c r="M4403" s="7"/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3596</v>
      </c>
      <c r="S4403" s="2">
        <v>71</v>
      </c>
      <c r="T4403" s="9">
        <f t="shared" si="342"/>
        <v>3667</v>
      </c>
      <c r="U4403" s="9">
        <f t="shared" si="343"/>
        <v>367</v>
      </c>
      <c r="V4403" s="2" t="s">
        <v>34</v>
      </c>
      <c r="W4403" s="10">
        <f t="shared" si="344"/>
        <v>0.02</v>
      </c>
    </row>
    <row r="4404" spans="1:23" x14ac:dyDescent="0.25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VLOOKUP(F4404:F9209,'Customer Info'!A:B,2,0)</f>
        <v>Dave</v>
      </c>
      <c r="H4404" s="6" t="str">
        <f>VLOOKUP($F$10:$F$4815,'Customer Info'!$A$1:$C$501,3,0)</f>
        <v>Poirier</v>
      </c>
      <c r="I4404" s="6" t="str">
        <f>VLOOKUP($F$10:$F$4815,'Customer Info'!$A$1:$E$501,5,0)</f>
        <v>Changchun</v>
      </c>
      <c r="J4404" s="2" t="s">
        <v>67</v>
      </c>
      <c r="K4404" s="7" t="str">
        <f>VLOOKUP($J:$J,'Product Details'!$B:$C,2,0)</f>
        <v>Furniture</v>
      </c>
      <c r="L4404" s="7" t="str">
        <f>VLOOKUP($J:$J,'Product Details'!$B:$D,3,0)</f>
        <v>Bookcases</v>
      </c>
      <c r="M4404" s="7"/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9924</v>
      </c>
      <c r="S4404" s="2">
        <v>90</v>
      </c>
      <c r="T4404" s="9">
        <f t="shared" si="342"/>
        <v>10014</v>
      </c>
      <c r="U4404" s="9">
        <f t="shared" si="343"/>
        <v>552</v>
      </c>
      <c r="V4404" s="2" t="s">
        <v>34</v>
      </c>
      <c r="W4404" s="10">
        <f t="shared" si="344"/>
        <v>0.05</v>
      </c>
    </row>
    <row r="4405" spans="1:23" x14ac:dyDescent="0.25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VLOOKUP(F4405:F9210,'Customer Info'!A:B,2,0)</f>
        <v>Craig</v>
      </c>
      <c r="H4405" s="6" t="str">
        <f>VLOOKUP($F$10:$F$4815,'Customer Info'!$A$1:$C$501,3,0)</f>
        <v>Carroll</v>
      </c>
      <c r="I4405" s="6" t="str">
        <f>VLOOKUP($F$10:$F$4815,'Customer Info'!$A$1:$E$501,5,0)</f>
        <v>Augsburg</v>
      </c>
      <c r="J4405" s="2" t="s">
        <v>1051</v>
      </c>
      <c r="K4405" s="7" t="str">
        <f>VLOOKUP($J:$J,'Product Details'!$B:$C,2,0)</f>
        <v>Technology</v>
      </c>
      <c r="L4405" s="7" t="str">
        <f>VLOOKUP($J:$J,'Product Details'!$B:$D,3,0)</f>
        <v>Copiers</v>
      </c>
      <c r="M4405" s="7"/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3017</v>
      </c>
      <c r="S4405" s="2">
        <v>45</v>
      </c>
      <c r="T4405" s="9">
        <f t="shared" si="342"/>
        <v>3062</v>
      </c>
      <c r="U4405" s="9">
        <f t="shared" si="343"/>
        <v>237</v>
      </c>
      <c r="V4405" s="2" t="s">
        <v>34</v>
      </c>
      <c r="W4405" s="10">
        <f t="shared" si="344"/>
        <v>0.02</v>
      </c>
    </row>
    <row r="4406" spans="1:23" x14ac:dyDescent="0.25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VLOOKUP(F4406:F9211,'Customer Info'!A:B,2,0)</f>
        <v>Corinna</v>
      </c>
      <c r="H4406" s="6" t="str">
        <f>VLOOKUP($F$10:$F$4815,'Customer Info'!$A$1:$C$501,3,0)</f>
        <v>Mitchell</v>
      </c>
      <c r="I4406" s="6" t="str">
        <f>VLOOKUP($F$10:$F$4815,'Customer Info'!$A$1:$E$501,5,0)</f>
        <v>Augsburg</v>
      </c>
      <c r="J4406" s="2" t="s">
        <v>294</v>
      </c>
      <c r="K4406" s="7" t="str">
        <f>VLOOKUP($J:$J,'Product Details'!$B:$C,2,0)</f>
        <v>Furniture</v>
      </c>
      <c r="L4406" s="7" t="str">
        <f>VLOOKUP($J:$J,'Product Details'!$B:$D,3,0)</f>
        <v>Bookcases</v>
      </c>
      <c r="M4406" s="7"/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635</v>
      </c>
      <c r="S4406" s="2">
        <v>30</v>
      </c>
      <c r="T4406" s="9">
        <f t="shared" si="342"/>
        <v>665</v>
      </c>
      <c r="U4406" s="9">
        <f t="shared" si="343"/>
        <v>85</v>
      </c>
      <c r="V4406" s="2" t="s">
        <v>64</v>
      </c>
      <c r="W4406" s="10">
        <f t="shared" si="344"/>
        <v>0.02</v>
      </c>
    </row>
    <row r="4407" spans="1:23" x14ac:dyDescent="0.25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VLOOKUP(F4407:F9212,'Customer Info'!A:B,2,0)</f>
        <v>Dave</v>
      </c>
      <c r="H4407" s="6" t="str">
        <f>VLOOKUP($F$10:$F$4815,'Customer Info'!$A$1:$C$501,3,0)</f>
        <v>Hallsten</v>
      </c>
      <c r="I4407" s="6" t="str">
        <f>VLOOKUP($F$10:$F$4815,'Customer Info'!$A$1:$E$501,5,0)</f>
        <v>Melbourne</v>
      </c>
      <c r="J4407" s="2" t="s">
        <v>698</v>
      </c>
      <c r="K4407" s="7" t="str">
        <f>VLOOKUP($J:$J,'Product Details'!$B:$C,2,0)</f>
        <v>Furniture</v>
      </c>
      <c r="L4407" s="7" t="str">
        <f>VLOOKUP($J:$J,'Product Details'!$B:$D,3,0)</f>
        <v>Chairs</v>
      </c>
      <c r="M4407" s="7"/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2787</v>
      </c>
      <c r="S4407" s="2">
        <v>76</v>
      </c>
      <c r="T4407" s="9">
        <f t="shared" si="342"/>
        <v>2863</v>
      </c>
      <c r="U4407" s="9">
        <f t="shared" si="343"/>
        <v>182</v>
      </c>
      <c r="V4407" s="2" t="s">
        <v>64</v>
      </c>
      <c r="W4407" s="10">
        <f t="shared" si="344"/>
        <v>0.02</v>
      </c>
    </row>
    <row r="4408" spans="1:23" x14ac:dyDescent="0.25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VLOOKUP(F4408:F9213,'Customer Info'!A:B,2,0)</f>
        <v>Deirdre</v>
      </c>
      <c r="H4408" s="6" t="str">
        <f>VLOOKUP($F$10:$F$4815,'Customer Info'!$A$1:$C$501,3,0)</f>
        <v>Greer</v>
      </c>
      <c r="I4408" s="6" t="str">
        <f>VLOOKUP($F$10:$F$4815,'Customer Info'!$A$1:$E$501,5,0)</f>
        <v>Bandung</v>
      </c>
      <c r="J4408" s="2" t="s">
        <v>578</v>
      </c>
      <c r="K4408" s="7" t="str">
        <f>VLOOKUP($J:$J,'Product Details'!$B:$C,2,0)</f>
        <v>Office_Supplies</v>
      </c>
      <c r="L4408" s="7" t="str">
        <f>VLOOKUP($J:$J,'Product Details'!$B:$D,3,0)</f>
        <v>Envelopes</v>
      </c>
      <c r="M4408" s="7"/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2964</v>
      </c>
      <c r="S4408" s="2">
        <v>34</v>
      </c>
      <c r="T4408" s="9">
        <f t="shared" si="342"/>
        <v>2998</v>
      </c>
      <c r="U4408" s="9">
        <f t="shared" si="343"/>
        <v>92</v>
      </c>
      <c r="V4408" s="2" t="s">
        <v>34</v>
      </c>
      <c r="W4408" s="10">
        <f t="shared" si="344"/>
        <v>0.02</v>
      </c>
    </row>
    <row r="4409" spans="1:23" x14ac:dyDescent="0.25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VLOOKUP(F4409:F9214,'Customer Info'!A:B,2,0)</f>
        <v>Shui</v>
      </c>
      <c r="H4409" s="6" t="str">
        <f>VLOOKUP($F$10:$F$4815,'Customer Info'!$A$1:$C$501,3,0)</f>
        <v>Tom</v>
      </c>
      <c r="I4409" s="6" t="str">
        <f>VLOOKUP($F$10:$F$4815,'Customer Info'!$A$1:$E$501,5,0)</f>
        <v>Melbourne</v>
      </c>
      <c r="J4409" s="2" t="s">
        <v>212</v>
      </c>
      <c r="K4409" s="7" t="str">
        <f>VLOOKUP($J:$J,'Product Details'!$B:$C,2,0)</f>
        <v>Furniture</v>
      </c>
      <c r="L4409" s="7" t="str">
        <f>VLOOKUP($J:$J,'Product Details'!$B:$D,3,0)</f>
        <v>Bookcases</v>
      </c>
      <c r="M4409" s="7"/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2958</v>
      </c>
      <c r="S4409" s="2">
        <v>56</v>
      </c>
      <c r="T4409" s="9">
        <f t="shared" si="342"/>
        <v>3014</v>
      </c>
      <c r="U4409" s="9">
        <f t="shared" si="343"/>
        <v>271</v>
      </c>
      <c r="V4409" s="2" t="s">
        <v>34</v>
      </c>
      <c r="W4409" s="10">
        <f t="shared" si="344"/>
        <v>0.02</v>
      </c>
    </row>
    <row r="4410" spans="1:23" x14ac:dyDescent="0.25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VLOOKUP(F4410:F9215,'Customer Info'!A:B,2,0)</f>
        <v>Hunter</v>
      </c>
      <c r="H4410" s="6" t="str">
        <f>VLOOKUP($F$10:$F$4815,'Customer Info'!$A$1:$C$501,3,0)</f>
        <v>Glantz</v>
      </c>
      <c r="I4410" s="6" t="str">
        <f>VLOOKUP($F$10:$F$4815,'Customer Info'!$A$1:$E$501,5,0)</f>
        <v>Panihati</v>
      </c>
      <c r="J4410" s="2" t="s">
        <v>500</v>
      </c>
      <c r="K4410" s="7" t="str">
        <f>VLOOKUP($J:$J,'Product Details'!$B:$C,2,0)</f>
        <v>Furniture</v>
      </c>
      <c r="L4410" s="7" t="str">
        <f>VLOOKUP($J:$J,'Product Details'!$B:$D,3,0)</f>
        <v>Tables</v>
      </c>
      <c r="M4410" s="7"/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21003</v>
      </c>
      <c r="S4410" s="2">
        <v>89</v>
      </c>
      <c r="T4410" s="9">
        <f t="shared" si="342"/>
        <v>21092</v>
      </c>
      <c r="U4410" s="9">
        <f t="shared" si="343"/>
        <v>1664</v>
      </c>
      <c r="V4410" s="2" t="s">
        <v>64</v>
      </c>
      <c r="W4410" s="10">
        <f t="shared" si="344"/>
        <v>0.05</v>
      </c>
    </row>
    <row r="4411" spans="1:23" x14ac:dyDescent="0.25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VLOOKUP(F4411:F9216,'Customer Info'!A:B,2,0)</f>
        <v>Deirdre</v>
      </c>
      <c r="H4411" s="6" t="str">
        <f>VLOOKUP($F$10:$F$4815,'Customer Info'!$A$1:$C$501,3,0)</f>
        <v>Greer</v>
      </c>
      <c r="I4411" s="6" t="str">
        <f>VLOOKUP($F$10:$F$4815,'Customer Info'!$A$1:$E$501,5,0)</f>
        <v>Bandung</v>
      </c>
      <c r="J4411" s="2" t="s">
        <v>836</v>
      </c>
      <c r="K4411" s="7" t="str">
        <f>VLOOKUP($J:$J,'Product Details'!$B:$C,2,0)</f>
        <v>Technology</v>
      </c>
      <c r="L4411" s="7" t="str">
        <f>VLOOKUP($J:$J,'Product Details'!$B:$D,3,0)</f>
        <v>Copiers</v>
      </c>
      <c r="M4411" s="7"/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2965</v>
      </c>
      <c r="S4411" s="2">
        <v>43</v>
      </c>
      <c r="T4411" s="9">
        <f t="shared" si="342"/>
        <v>3008</v>
      </c>
      <c r="U4411" s="9">
        <f t="shared" si="343"/>
        <v>314</v>
      </c>
      <c r="V4411" s="2" t="s">
        <v>64</v>
      </c>
      <c r="W4411" s="10">
        <f t="shared" si="344"/>
        <v>0.02</v>
      </c>
    </row>
    <row r="4412" spans="1:23" x14ac:dyDescent="0.25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VLOOKUP(F4412:F9217,'Customer Info'!A:B,2,0)</f>
        <v>Shui</v>
      </c>
      <c r="H4412" s="6" t="str">
        <f>VLOOKUP($F$10:$F$4815,'Customer Info'!$A$1:$C$501,3,0)</f>
        <v>Tom</v>
      </c>
      <c r="I4412" s="6" t="str">
        <f>VLOOKUP($F$10:$F$4815,'Customer Info'!$A$1:$E$501,5,0)</f>
        <v>Jakarta</v>
      </c>
      <c r="J4412" s="2" t="s">
        <v>181</v>
      </c>
      <c r="K4412" s="7" t="str">
        <f>VLOOKUP($J:$J,'Product Details'!$B:$C,2,0)</f>
        <v>Furniture</v>
      </c>
      <c r="L4412" s="7" t="str">
        <f>VLOOKUP($J:$J,'Product Details'!$B:$D,3,0)</f>
        <v>Tables</v>
      </c>
      <c r="M4412" s="7"/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1544</v>
      </c>
      <c r="S4412" s="2">
        <v>30</v>
      </c>
      <c r="T4412" s="9">
        <f t="shared" si="342"/>
        <v>1574</v>
      </c>
      <c r="U4412" s="9">
        <f t="shared" si="343"/>
        <v>190</v>
      </c>
      <c r="V4412" s="2" t="s">
        <v>34</v>
      </c>
      <c r="W4412" s="10">
        <f t="shared" si="344"/>
        <v>0.02</v>
      </c>
    </row>
    <row r="4413" spans="1:23" x14ac:dyDescent="0.25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VLOOKUP(F4413:F9218,'Customer Info'!A:B,2,0)</f>
        <v>Lindsay</v>
      </c>
      <c r="H4413" s="6" t="str">
        <f>VLOOKUP($F$10:$F$4815,'Customer Info'!$A$1:$C$501,3,0)</f>
        <v>Shagiari</v>
      </c>
      <c r="I4413" s="6" t="str">
        <f>VLOOKUP($F$10:$F$4815,'Customer Info'!$A$1:$E$501,5,0)</f>
        <v>Canberra</v>
      </c>
      <c r="J4413" s="2" t="s">
        <v>362</v>
      </c>
      <c r="K4413" s="7" t="str">
        <f>VLOOKUP($J:$J,'Product Details'!$B:$C,2,0)</f>
        <v>Technology</v>
      </c>
      <c r="L4413" s="7" t="str">
        <f>VLOOKUP($J:$J,'Product Details'!$B:$D,3,0)</f>
        <v>Machines</v>
      </c>
      <c r="M4413" s="7"/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2442</v>
      </c>
      <c r="S4413" s="2">
        <v>88</v>
      </c>
      <c r="T4413" s="9">
        <f t="shared" si="342"/>
        <v>2530</v>
      </c>
      <c r="U4413" s="9">
        <f t="shared" si="343"/>
        <v>226</v>
      </c>
      <c r="V4413" s="2" t="s">
        <v>34</v>
      </c>
      <c r="W4413" s="10">
        <f t="shared" si="344"/>
        <v>0.02</v>
      </c>
    </row>
    <row r="4414" spans="1:23" x14ac:dyDescent="0.25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VLOOKUP(F4414:F9219,'Customer Info'!A:B,2,0)</f>
        <v>Justin</v>
      </c>
      <c r="H4414" s="6" t="str">
        <f>VLOOKUP($F$10:$F$4815,'Customer Info'!$A$1:$C$501,3,0)</f>
        <v>Hirsh</v>
      </c>
      <c r="I4414" s="6" t="str">
        <f>VLOOKUP($F$10:$F$4815,'Customer Info'!$A$1:$E$501,5,0)</f>
        <v>Shangzhi</v>
      </c>
      <c r="J4414" s="2" t="s">
        <v>284</v>
      </c>
      <c r="K4414" s="7" t="str">
        <f>VLOOKUP($J:$J,'Product Details'!$B:$C,2,0)</f>
        <v>Furniture</v>
      </c>
      <c r="L4414" s="7" t="str">
        <f>VLOOKUP($J:$J,'Product Details'!$B:$D,3,0)</f>
        <v>Chairs</v>
      </c>
      <c r="M4414" s="7"/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2862</v>
      </c>
      <c r="S4414" s="2">
        <v>77</v>
      </c>
      <c r="T4414" s="9">
        <f t="shared" si="342"/>
        <v>2939</v>
      </c>
      <c r="U4414" s="9">
        <f t="shared" si="343"/>
        <v>236</v>
      </c>
      <c r="V4414" s="2" t="s">
        <v>64</v>
      </c>
      <c r="W4414" s="10">
        <f t="shared" si="344"/>
        <v>0.02</v>
      </c>
    </row>
    <row r="4415" spans="1:23" x14ac:dyDescent="0.25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VLOOKUP(F4415:F9220,'Customer Info'!A:B,2,0)</f>
        <v>Mark</v>
      </c>
      <c r="H4415" s="6" t="str">
        <f>VLOOKUP($F$10:$F$4815,'Customer Info'!$A$1:$C$501,3,0)</f>
        <v>Packer</v>
      </c>
      <c r="I4415" s="6" t="str">
        <f>VLOOKUP($F$10:$F$4815,'Customer Info'!$A$1:$E$501,5,0)</f>
        <v>Perth</v>
      </c>
      <c r="J4415" s="2" t="s">
        <v>442</v>
      </c>
      <c r="K4415" s="7" t="str">
        <f>VLOOKUP($J:$J,'Product Details'!$B:$C,2,0)</f>
        <v>Technology</v>
      </c>
      <c r="L4415" s="7" t="str">
        <f>VLOOKUP($J:$J,'Product Details'!$B:$D,3,0)</f>
        <v>Phones</v>
      </c>
      <c r="M4415" s="7"/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524</v>
      </c>
      <c r="S4415" s="2">
        <v>30</v>
      </c>
      <c r="T4415" s="9">
        <f t="shared" si="342"/>
        <v>554</v>
      </c>
      <c r="U4415" s="9">
        <f t="shared" si="343"/>
        <v>58</v>
      </c>
      <c r="V4415" s="2" t="s">
        <v>34</v>
      </c>
      <c r="W4415" s="10">
        <f t="shared" si="344"/>
        <v>0.02</v>
      </c>
    </row>
    <row r="4416" spans="1:23" x14ac:dyDescent="0.25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VLOOKUP(F4416:F9221,'Customer Info'!A:B,2,0)</f>
        <v>Michael</v>
      </c>
      <c r="H4416" s="6" t="str">
        <f>VLOOKUP($F$10:$F$4815,'Customer Info'!$A$1:$C$501,3,0)</f>
        <v>Moore</v>
      </c>
      <c r="I4416" s="6" t="str">
        <f>VLOOKUP($F$10:$F$4815,'Customer Info'!$A$1:$E$501,5,0)</f>
        <v>Medan</v>
      </c>
      <c r="J4416" s="2" t="s">
        <v>75</v>
      </c>
      <c r="K4416" s="7" t="str">
        <f>VLOOKUP($J:$J,'Product Details'!$B:$C,2,0)</f>
        <v>Office_Supplies</v>
      </c>
      <c r="L4416" s="7" t="str">
        <f>VLOOKUP($J:$J,'Product Details'!$B:$D,3,0)</f>
        <v>Fasteners</v>
      </c>
      <c r="M4416" s="7"/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25416</v>
      </c>
      <c r="S4416" s="2">
        <v>66</v>
      </c>
      <c r="T4416" s="9">
        <f t="shared" si="342"/>
        <v>25482</v>
      </c>
      <c r="U4416" s="9">
        <f t="shared" si="343"/>
        <v>2406</v>
      </c>
      <c r="V4416" s="2" t="s">
        <v>34</v>
      </c>
      <c r="W4416" s="10">
        <f t="shared" si="344"/>
        <v>7.0000000000000007E-2</v>
      </c>
    </row>
    <row r="4417" spans="1:23" x14ac:dyDescent="0.25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VLOOKUP(F4417:F9222,'Customer Info'!A:B,2,0)</f>
        <v>Ryan</v>
      </c>
      <c r="H4417" s="6" t="str">
        <f>VLOOKUP($F$10:$F$4815,'Customer Info'!$A$1:$C$501,3,0)</f>
        <v>Akin</v>
      </c>
      <c r="I4417" s="6" t="str">
        <f>VLOOKUP($F$10:$F$4815,'Customer Info'!$A$1:$E$501,5,0)</f>
        <v>Bayreuth</v>
      </c>
      <c r="J4417" s="2" t="s">
        <v>286</v>
      </c>
      <c r="K4417" s="7" t="str">
        <f>VLOOKUP($J:$J,'Product Details'!$B:$C,2,0)</f>
        <v>Technology</v>
      </c>
      <c r="L4417" s="7" t="str">
        <f>VLOOKUP($J:$J,'Product Details'!$B:$D,3,0)</f>
        <v>Phones</v>
      </c>
      <c r="M4417" s="7"/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2206</v>
      </c>
      <c r="S4417" s="2">
        <v>24</v>
      </c>
      <c r="T4417" s="9">
        <f t="shared" si="342"/>
        <v>2230</v>
      </c>
      <c r="U4417" s="9">
        <f t="shared" si="343"/>
        <v>170</v>
      </c>
      <c r="V4417" s="2" t="s">
        <v>72</v>
      </c>
      <c r="W4417" s="10">
        <f t="shared" si="344"/>
        <v>0.02</v>
      </c>
    </row>
    <row r="4418" spans="1:23" x14ac:dyDescent="0.25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VLOOKUP(F4418:F9223,'Customer Info'!A:B,2,0)</f>
        <v>Rachel</v>
      </c>
      <c r="H4418" s="6" t="str">
        <f>VLOOKUP($F$10:$F$4815,'Customer Info'!$A$1:$C$501,3,0)</f>
        <v>Payne</v>
      </c>
      <c r="I4418" s="6" t="str">
        <f>VLOOKUP($F$10:$F$4815,'Customer Info'!$A$1:$E$501,5,0)</f>
        <v>Nagercoil</v>
      </c>
      <c r="J4418" s="2" t="s">
        <v>578</v>
      </c>
      <c r="K4418" s="7" t="str">
        <f>VLOOKUP($J:$J,'Product Details'!$B:$C,2,0)</f>
        <v>Office_Supplies</v>
      </c>
      <c r="L4418" s="7" t="str">
        <f>VLOOKUP($J:$J,'Product Details'!$B:$D,3,0)</f>
        <v>Envelopes</v>
      </c>
      <c r="M4418" s="7"/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1798</v>
      </c>
      <c r="S4418" s="2">
        <v>46</v>
      </c>
      <c r="T4418" s="9">
        <f t="shared" si="342"/>
        <v>1844</v>
      </c>
      <c r="U4418" s="9">
        <f t="shared" si="343"/>
        <v>194</v>
      </c>
      <c r="V4418" s="2" t="s">
        <v>64</v>
      </c>
      <c r="W4418" s="10">
        <f t="shared" si="344"/>
        <v>0.02</v>
      </c>
    </row>
    <row r="4419" spans="1:23" x14ac:dyDescent="0.25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VLOOKUP(F4419:F9224,'Customer Info'!A:B,2,0)</f>
        <v>Peter</v>
      </c>
      <c r="H4419" s="6" t="str">
        <f>VLOOKUP($F$10:$F$4815,'Customer Info'!$A$1:$C$501,3,0)</f>
        <v>McVee</v>
      </c>
      <c r="I4419" s="6" t="str">
        <f>VLOOKUP($F$10:$F$4815,'Customer Info'!$A$1:$E$501,5,0)</f>
        <v>Hamburg</v>
      </c>
      <c r="J4419" s="2" t="s">
        <v>444</v>
      </c>
      <c r="K4419" s="7" t="str">
        <f>VLOOKUP($J:$J,'Product Details'!$B:$C,2,0)</f>
        <v>Office_Supplies</v>
      </c>
      <c r="L4419" s="7" t="str">
        <f>VLOOKUP($J:$J,'Product Details'!$B:$D,3,0)</f>
        <v>Envelopes</v>
      </c>
      <c r="M4419" s="7"/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5204</v>
      </c>
      <c r="S4419" s="2">
        <v>31</v>
      </c>
      <c r="T4419" s="9">
        <f t="shared" si="342"/>
        <v>5235</v>
      </c>
      <c r="U4419" s="9">
        <f t="shared" si="343"/>
        <v>509</v>
      </c>
      <c r="V4419" s="2" t="s">
        <v>64</v>
      </c>
      <c r="W4419" s="10">
        <f t="shared" si="344"/>
        <v>0.05</v>
      </c>
    </row>
    <row r="4420" spans="1:23" x14ac:dyDescent="0.25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VLOOKUP(F4420:F9225,'Customer Info'!A:B,2,0)</f>
        <v>Jennifer</v>
      </c>
      <c r="H4420" s="6" t="str">
        <f>VLOOKUP($F$10:$F$4815,'Customer Info'!$A$1:$C$501,3,0)</f>
        <v>Halladay</v>
      </c>
      <c r="I4420" s="6" t="str">
        <f>VLOOKUP($F$10:$F$4815,'Customer Info'!$A$1:$E$501,5,0)</f>
        <v>Krefeld</v>
      </c>
      <c r="J4420" s="2" t="s">
        <v>752</v>
      </c>
      <c r="K4420" s="7" t="str">
        <f>VLOOKUP($J:$J,'Product Details'!$B:$C,2,0)</f>
        <v>Office_Supplies</v>
      </c>
      <c r="L4420" s="7" t="str">
        <f>VLOOKUP($J:$J,'Product Details'!$B:$D,3,0)</f>
        <v>Envelopes</v>
      </c>
      <c r="M4420" s="7"/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1572</v>
      </c>
      <c r="S4420" s="2">
        <v>66</v>
      </c>
      <c r="T4420" s="9">
        <f t="shared" si="342"/>
        <v>1638</v>
      </c>
      <c r="U4420" s="9">
        <f t="shared" si="343"/>
        <v>142</v>
      </c>
      <c r="V4420" s="2" t="s">
        <v>72</v>
      </c>
      <c r="W4420" s="10">
        <f t="shared" si="344"/>
        <v>0.02</v>
      </c>
    </row>
    <row r="4421" spans="1:23" x14ac:dyDescent="0.25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VLOOKUP(F4421:F9226,'Customer Info'!A:B,2,0)</f>
        <v>Hunter</v>
      </c>
      <c r="H4421" s="6" t="str">
        <f>VLOOKUP($F$10:$F$4815,'Customer Info'!$A$1:$C$501,3,0)</f>
        <v>Lopez</v>
      </c>
      <c r="I4421" s="6" t="str">
        <f>VLOOKUP($F$10:$F$4815,'Customer Info'!$A$1:$E$501,5,0)</f>
        <v>Pekanbaru</v>
      </c>
      <c r="J4421" s="2" t="s">
        <v>1391</v>
      </c>
      <c r="K4421" s="7" t="str">
        <f>VLOOKUP($J:$J,'Product Details'!$B:$C,2,0)</f>
        <v>Furniture</v>
      </c>
      <c r="L4421" s="7" t="str">
        <f>VLOOKUP($J:$J,'Product Details'!$B:$D,3,0)</f>
        <v>Furnishings</v>
      </c>
      <c r="M4421" s="7"/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374</v>
      </c>
      <c r="S4421" s="2">
        <v>30</v>
      </c>
      <c r="T4421" s="9">
        <f t="shared" si="342"/>
        <v>404</v>
      </c>
      <c r="U4421" s="9">
        <f t="shared" si="343"/>
        <v>52</v>
      </c>
      <c r="V4421" s="2" t="s">
        <v>34</v>
      </c>
      <c r="W4421" s="10">
        <f t="shared" si="344"/>
        <v>0.02</v>
      </c>
    </row>
    <row r="4422" spans="1:23" x14ac:dyDescent="0.25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VLOOKUP(F4422:F9227,'Customer Info'!A:B,2,0)</f>
        <v>Robert</v>
      </c>
      <c r="H4422" s="6" t="str">
        <f>VLOOKUP($F$10:$F$4815,'Customer Info'!$A$1:$C$501,3,0)</f>
        <v>Dilbeck</v>
      </c>
      <c r="I4422" s="6" t="str">
        <f>VLOOKUP($F$10:$F$4815,'Customer Info'!$A$1:$E$501,5,0)</f>
        <v>Melton</v>
      </c>
      <c r="J4422" s="2" t="s">
        <v>326</v>
      </c>
      <c r="K4422" s="7" t="str">
        <f>VLOOKUP($J:$J,'Product Details'!$B:$C,2,0)</f>
        <v>Technology</v>
      </c>
      <c r="L4422" s="7" t="str">
        <f>VLOOKUP($J:$J,'Product Details'!$B:$D,3,0)</f>
        <v>Copiers</v>
      </c>
      <c r="M4422" s="7"/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6726</v>
      </c>
      <c r="S4422" s="2">
        <v>82</v>
      </c>
      <c r="T4422" s="9">
        <f t="shared" si="342"/>
        <v>6808</v>
      </c>
      <c r="U4422" s="9">
        <f t="shared" si="343"/>
        <v>583</v>
      </c>
      <c r="V4422" s="2" t="s">
        <v>34</v>
      </c>
      <c r="W4422" s="10">
        <f t="shared" si="344"/>
        <v>0.05</v>
      </c>
    </row>
    <row r="4423" spans="1:23" x14ac:dyDescent="0.25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VLOOKUP(F4423:F9228,'Customer Info'!A:B,2,0)</f>
        <v>Rob</v>
      </c>
      <c r="H4423" s="6" t="str">
        <f>VLOOKUP($F$10:$F$4815,'Customer Info'!$A$1:$C$501,3,0)</f>
        <v>Williams</v>
      </c>
      <c r="I4423" s="6" t="str">
        <f>VLOOKUP($F$10:$F$4815,'Customer Info'!$A$1:$E$501,5,0)</f>
        <v>Wodonga</v>
      </c>
      <c r="J4423" s="2" t="s">
        <v>164</v>
      </c>
      <c r="K4423" s="7" t="str">
        <f>VLOOKUP($J:$J,'Product Details'!$B:$C,2,0)</f>
        <v>Office_Supplies</v>
      </c>
      <c r="L4423" s="7" t="str">
        <f>VLOOKUP($J:$J,'Product Details'!$B:$D,3,0)</f>
        <v>Appliances</v>
      </c>
      <c r="M4423" s="7"/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691</v>
      </c>
      <c r="S4423" s="2">
        <v>63</v>
      </c>
      <c r="T4423" s="9">
        <f t="shared" si="342"/>
        <v>754</v>
      </c>
      <c r="U4423" s="9">
        <f t="shared" si="343"/>
        <v>108</v>
      </c>
      <c r="V4423" s="2" t="s">
        <v>34</v>
      </c>
      <c r="W4423" s="10">
        <f t="shared" si="344"/>
        <v>0.02</v>
      </c>
    </row>
    <row r="4424" spans="1:23" x14ac:dyDescent="0.25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VLOOKUP(F4424:F9229,'Customer Info'!A:B,2,0)</f>
        <v>Cassandra</v>
      </c>
      <c r="H4424" s="6" t="str">
        <f>VLOOKUP($F$10:$F$4815,'Customer Info'!$A$1:$C$501,3,0)</f>
        <v>Brandow</v>
      </c>
      <c r="I4424" s="6" t="str">
        <f>VLOOKUP($F$10:$F$4815,'Customer Info'!$A$1:$E$501,5,0)</f>
        <v>Hamburg</v>
      </c>
      <c r="J4424" s="2" t="s">
        <v>191</v>
      </c>
      <c r="K4424" s="7" t="str">
        <f>VLOOKUP($J:$J,'Product Details'!$B:$C,2,0)</f>
        <v>Furniture</v>
      </c>
      <c r="L4424" s="7" t="str">
        <f>VLOOKUP($J:$J,'Product Details'!$B:$D,3,0)</f>
        <v>Tables</v>
      </c>
      <c r="M4424" s="7"/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984</v>
      </c>
      <c r="S4424" s="2">
        <v>30</v>
      </c>
      <c r="T4424" s="9">
        <f t="shared" si="342"/>
        <v>1014</v>
      </c>
      <c r="U4424" s="9">
        <f t="shared" si="343"/>
        <v>102</v>
      </c>
      <c r="V4424" s="2" t="s">
        <v>31</v>
      </c>
      <c r="W4424" s="10">
        <f t="shared" si="344"/>
        <v>0.02</v>
      </c>
    </row>
    <row r="4425" spans="1:23" x14ac:dyDescent="0.25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VLOOKUP(F4425:F9230,'Customer Info'!A:B,2,0)</f>
        <v>Pamela</v>
      </c>
      <c r="H4425" s="6" t="str">
        <f>VLOOKUP($F$10:$F$4815,'Customer Info'!$A$1:$C$501,3,0)</f>
        <v>Stobb</v>
      </c>
      <c r="I4425" s="6" t="str">
        <f>VLOOKUP($F$10:$F$4815,'Customer Info'!$A$1:$E$501,5,0)</f>
        <v>Berlin</v>
      </c>
      <c r="J4425" s="2" t="s">
        <v>617</v>
      </c>
      <c r="K4425" s="7" t="str">
        <f>VLOOKUP($J:$J,'Product Details'!$B:$C,2,0)</f>
        <v>Office_Supplies</v>
      </c>
      <c r="L4425" s="7" t="str">
        <f>VLOOKUP($J:$J,'Product Details'!$B:$D,3,0)</f>
        <v>Binders</v>
      </c>
      <c r="M4425" s="7"/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498</v>
      </c>
      <c r="S4425" s="2">
        <v>30</v>
      </c>
      <c r="T4425" s="9">
        <f t="shared" si="342"/>
        <v>528</v>
      </c>
      <c r="U4425" s="9">
        <f t="shared" si="343"/>
        <v>81</v>
      </c>
      <c r="V4425" s="2" t="s">
        <v>34</v>
      </c>
      <c r="W4425" s="10">
        <f t="shared" si="344"/>
        <v>0.02</v>
      </c>
    </row>
    <row r="4426" spans="1:23" x14ac:dyDescent="0.25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VLOOKUP(F4426:F9231,'Customer Info'!A:B,2,0)</f>
        <v>Brooke</v>
      </c>
      <c r="H4426" s="6" t="str">
        <f>VLOOKUP($F$10:$F$4815,'Customer Info'!$A$1:$C$501,3,0)</f>
        <v>Gillingham</v>
      </c>
      <c r="I4426" s="6" t="str">
        <f>VLOOKUP($F$10:$F$4815,'Customer Info'!$A$1:$E$501,5,0)</f>
        <v>Mysore</v>
      </c>
      <c r="J4426" s="2" t="s">
        <v>46</v>
      </c>
      <c r="K4426" s="7" t="str">
        <f>VLOOKUP($J:$J,'Product Details'!$B:$C,2,0)</f>
        <v>Technology</v>
      </c>
      <c r="L4426" s="7" t="str">
        <f>VLOOKUP($J:$J,'Product Details'!$B:$D,3,0)</f>
        <v>Machines</v>
      </c>
      <c r="M4426" s="7"/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3632</v>
      </c>
      <c r="S4426" s="2">
        <v>58</v>
      </c>
      <c r="T4426" s="9">
        <f t="shared" si="342"/>
        <v>3690</v>
      </c>
      <c r="U4426" s="9">
        <f t="shared" si="343"/>
        <v>290</v>
      </c>
      <c r="V4426" s="2" t="s">
        <v>64</v>
      </c>
      <c r="W4426" s="10">
        <f t="shared" si="344"/>
        <v>0.02</v>
      </c>
    </row>
    <row r="4427" spans="1:23" x14ac:dyDescent="0.25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VLOOKUP(F4427:F9232,'Customer Info'!A:B,2,0)</f>
        <v>Vivek</v>
      </c>
      <c r="H4427" s="6" t="str">
        <f>VLOOKUP($F$10:$F$4815,'Customer Info'!$A$1:$C$501,3,0)</f>
        <v>Grady</v>
      </c>
      <c r="I4427" s="6" t="str">
        <f>VLOOKUP($F$10:$F$4815,'Customer Info'!$A$1:$E$501,5,0)</f>
        <v>Shantou</v>
      </c>
      <c r="J4427" s="2" t="s">
        <v>351</v>
      </c>
      <c r="K4427" s="7" t="str">
        <f>VLOOKUP($J:$J,'Product Details'!$B:$C,2,0)</f>
        <v>Furniture</v>
      </c>
      <c r="L4427" s="7" t="str">
        <f>VLOOKUP($J:$J,'Product Details'!$B:$D,3,0)</f>
        <v>Tables</v>
      </c>
      <c r="M4427" s="7"/>
      <c r="N4427" s="2">
        <v>1332</v>
      </c>
      <c r="O4427" s="2">
        <v>1209</v>
      </c>
      <c r="P4427" s="2">
        <v>5</v>
      </c>
      <c r="Q4427" s="8">
        <f t="shared" ref="Q4427:Q4490" si="345">O4427*P4427</f>
        <v>6045</v>
      </c>
      <c r="R4427" s="8">
        <f t="shared" ref="R4427:R4490" si="346">N4427*P4427</f>
        <v>6660</v>
      </c>
      <c r="S4427" s="2">
        <v>43</v>
      </c>
      <c r="T4427" s="9">
        <f t="shared" ref="T4427:T4490" si="347">R4427+S4427</f>
        <v>6703</v>
      </c>
      <c r="U4427" s="9">
        <f t="shared" ref="U4427:U4490" si="348">T4427-Q4427</f>
        <v>658</v>
      </c>
      <c r="V4427" s="2" t="s">
        <v>34</v>
      </c>
      <c r="W4427" s="10">
        <f t="shared" ref="W4427:W4490" si="349">VLOOKUP(T:T,$X$1:$Y$7, 2, TRUE)</f>
        <v>0.05</v>
      </c>
    </row>
    <row r="4428" spans="1:23" x14ac:dyDescent="0.25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VLOOKUP(F4428:F9233,'Customer Info'!A:B,2,0)</f>
        <v>Sanjit</v>
      </c>
      <c r="H4428" s="6" t="str">
        <f>VLOOKUP($F$10:$F$4815,'Customer Info'!$A$1:$C$501,3,0)</f>
        <v>Jacobs</v>
      </c>
      <c r="I4428" s="6" t="str">
        <f>VLOOKUP($F$10:$F$4815,'Customer Info'!$A$1:$E$501,5,0)</f>
        <v>Munich</v>
      </c>
      <c r="J4428" s="2" t="s">
        <v>326</v>
      </c>
      <c r="K4428" s="7" t="str">
        <f>VLOOKUP($J:$J,'Product Details'!$B:$C,2,0)</f>
        <v>Technology</v>
      </c>
      <c r="L4428" s="7" t="str">
        <f>VLOOKUP($J:$J,'Product Details'!$B:$D,3,0)</f>
        <v>Copiers</v>
      </c>
      <c r="M4428" s="7"/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">
        <v>10</v>
      </c>
      <c r="T4428" s="9">
        <f t="shared" si="347"/>
        <v>470</v>
      </c>
      <c r="U4428" s="9">
        <f t="shared" si="348"/>
        <v>60</v>
      </c>
      <c r="V4428" s="2" t="s">
        <v>34</v>
      </c>
      <c r="W4428" s="10">
        <f t="shared" si="349"/>
        <v>0.02</v>
      </c>
    </row>
    <row r="4429" spans="1:23" x14ac:dyDescent="0.25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VLOOKUP(F4429:F9234,'Customer Info'!A:B,2,0)</f>
        <v>Steve</v>
      </c>
      <c r="H4429" s="6" t="str">
        <f>VLOOKUP($F$10:$F$4815,'Customer Info'!$A$1:$C$501,3,0)</f>
        <v>Nguyen</v>
      </c>
      <c r="I4429" s="6" t="str">
        <f>VLOOKUP($F$10:$F$4815,'Customer Info'!$A$1:$E$501,5,0)</f>
        <v>Delhi</v>
      </c>
      <c r="J4429" s="2" t="s">
        <v>94</v>
      </c>
      <c r="K4429" s="7" t="str">
        <f>VLOOKUP($J:$J,'Product Details'!$B:$C,2,0)</f>
        <v>Furniture</v>
      </c>
      <c r="L4429" s="7" t="str">
        <f>VLOOKUP($J:$J,'Product Details'!$B:$D,3,0)</f>
        <v>Bookcases</v>
      </c>
      <c r="M4429" s="7"/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">
        <v>86</v>
      </c>
      <c r="T4429" s="9">
        <f t="shared" si="347"/>
        <v>3146</v>
      </c>
      <c r="U4429" s="9">
        <f t="shared" si="348"/>
        <v>342</v>
      </c>
      <c r="V4429" s="2" t="s">
        <v>31</v>
      </c>
      <c r="W4429" s="10">
        <f t="shared" si="349"/>
        <v>0.02</v>
      </c>
    </row>
    <row r="4430" spans="1:23" x14ac:dyDescent="0.25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VLOOKUP(F4430:F9235,'Customer Info'!A:B,2,0)</f>
        <v>Erica</v>
      </c>
      <c r="H4430" s="6" t="str">
        <f>VLOOKUP($F$10:$F$4815,'Customer Info'!$A$1:$C$501,3,0)</f>
        <v>Hackney</v>
      </c>
      <c r="I4430" s="6" t="str">
        <f>VLOOKUP($F$10:$F$4815,'Customer Info'!$A$1:$E$501,5,0)</f>
        <v>Perth</v>
      </c>
      <c r="J4430" s="2" t="s">
        <v>297</v>
      </c>
      <c r="K4430" s="7" t="str">
        <f>VLOOKUP($J:$J,'Product Details'!$B:$C,2,0)</f>
        <v>Office_Supplies</v>
      </c>
      <c r="L4430" s="7" t="str">
        <f>VLOOKUP($J:$J,'Product Details'!$B:$D,3,0)</f>
        <v>Binders</v>
      </c>
      <c r="M4430" s="7"/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">
        <v>34</v>
      </c>
      <c r="T4430" s="9">
        <f t="shared" si="347"/>
        <v>5720</v>
      </c>
      <c r="U4430" s="9">
        <f t="shared" si="348"/>
        <v>250</v>
      </c>
      <c r="V4430" s="2" t="s">
        <v>34</v>
      </c>
      <c r="W4430" s="10">
        <f t="shared" si="349"/>
        <v>0.05</v>
      </c>
    </row>
    <row r="4431" spans="1:23" x14ac:dyDescent="0.25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VLOOKUP(F4431:F9236,'Customer Info'!A:B,2,0)</f>
        <v>William</v>
      </c>
      <c r="H4431" s="6" t="str">
        <f>VLOOKUP($F$10:$F$4815,'Customer Info'!$A$1:$C$501,3,0)</f>
        <v>Brown</v>
      </c>
      <c r="I4431" s="6" t="str">
        <f>VLOOKUP($F$10:$F$4815,'Customer Info'!$A$1:$E$501,5,0)</f>
        <v>Denpasar</v>
      </c>
      <c r="J4431" s="2" t="s">
        <v>230</v>
      </c>
      <c r="K4431" s="7" t="str">
        <f>VLOOKUP($J:$J,'Product Details'!$B:$C,2,0)</f>
        <v>Office_Supplies</v>
      </c>
      <c r="L4431" s="7" t="str">
        <f>VLOOKUP($J:$J,'Product Details'!$B:$D,3,0)</f>
        <v>Paper</v>
      </c>
      <c r="M4431" s="7"/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">
        <v>96</v>
      </c>
      <c r="T4431" s="9">
        <f t="shared" si="347"/>
        <v>3402</v>
      </c>
      <c r="U4431" s="9">
        <f t="shared" si="348"/>
        <v>282</v>
      </c>
      <c r="V4431" s="2" t="s">
        <v>34</v>
      </c>
      <c r="W4431" s="10">
        <f t="shared" si="349"/>
        <v>0.02</v>
      </c>
    </row>
    <row r="4432" spans="1:23" x14ac:dyDescent="0.25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VLOOKUP(F4432:F9237,'Customer Info'!A:B,2,0)</f>
        <v>Max</v>
      </c>
      <c r="H4432" s="6" t="str">
        <f>VLOOKUP($F$10:$F$4815,'Customer Info'!$A$1:$C$501,3,0)</f>
        <v>Ludwig</v>
      </c>
      <c r="I4432" s="6" t="str">
        <f>VLOOKUP($F$10:$F$4815,'Customer Info'!$A$1:$E$501,5,0)</f>
        <v>Cirebon</v>
      </c>
      <c r="J4432" s="2" t="s">
        <v>402</v>
      </c>
      <c r="K4432" s="7" t="str">
        <f>VLOOKUP($J:$J,'Product Details'!$B:$C,2,0)</f>
        <v>Furniture</v>
      </c>
      <c r="L4432" s="7" t="str">
        <f>VLOOKUP($J:$J,'Product Details'!$B:$D,3,0)</f>
        <v>Bookcases</v>
      </c>
      <c r="M4432" s="7"/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">
        <v>30</v>
      </c>
      <c r="T4432" s="9">
        <f t="shared" si="347"/>
        <v>447</v>
      </c>
      <c r="U4432" s="9">
        <f t="shared" si="348"/>
        <v>48</v>
      </c>
      <c r="V4432" s="2" t="s">
        <v>34</v>
      </c>
      <c r="W4432" s="10">
        <f t="shared" si="349"/>
        <v>0.02</v>
      </c>
    </row>
    <row r="4433" spans="1:23" x14ac:dyDescent="0.25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VLOOKUP(F4433:F9238,'Customer Info'!A:B,2,0)</f>
        <v>Michael</v>
      </c>
      <c r="H4433" s="6" t="str">
        <f>VLOOKUP($F$10:$F$4815,'Customer Info'!$A$1:$C$501,3,0)</f>
        <v>Nguyen</v>
      </c>
      <c r="I4433" s="6" t="str">
        <f>VLOOKUP($F$10:$F$4815,'Customer Info'!$A$1:$E$501,5,0)</f>
        <v>Berlin</v>
      </c>
      <c r="J4433" s="2" t="s">
        <v>141</v>
      </c>
      <c r="K4433" s="7" t="str">
        <f>VLOOKUP($J:$J,'Product Details'!$B:$C,2,0)</f>
        <v>Furniture</v>
      </c>
      <c r="L4433" s="7" t="str">
        <f>VLOOKUP($J:$J,'Product Details'!$B:$D,3,0)</f>
        <v>Chairs</v>
      </c>
      <c r="M4433" s="7"/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">
        <v>78</v>
      </c>
      <c r="T4433" s="9">
        <f t="shared" si="347"/>
        <v>15146</v>
      </c>
      <c r="U4433" s="9">
        <f t="shared" si="348"/>
        <v>934</v>
      </c>
      <c r="V4433" s="2" t="s">
        <v>64</v>
      </c>
      <c r="W4433" s="10">
        <f t="shared" si="349"/>
        <v>0.05</v>
      </c>
    </row>
    <row r="4434" spans="1:23" x14ac:dyDescent="0.25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VLOOKUP(F4434:F9239,'Customer Info'!A:B,2,0)</f>
        <v>Rachel</v>
      </c>
      <c r="H4434" s="6" t="str">
        <f>VLOOKUP($F$10:$F$4815,'Customer Info'!$A$1:$C$501,3,0)</f>
        <v>Payne</v>
      </c>
      <c r="I4434" s="6" t="str">
        <f>VLOOKUP($F$10:$F$4815,'Customer Info'!$A$1:$E$501,5,0)</f>
        <v>Raipur</v>
      </c>
      <c r="J4434" s="2" t="s">
        <v>1391</v>
      </c>
      <c r="K4434" s="7" t="str">
        <f>VLOOKUP($J:$J,'Product Details'!$B:$C,2,0)</f>
        <v>Furniture</v>
      </c>
      <c r="L4434" s="7" t="str">
        <f>VLOOKUP($J:$J,'Product Details'!$B:$D,3,0)</f>
        <v>Furnishings</v>
      </c>
      <c r="M4434" s="7"/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">
        <v>20</v>
      </c>
      <c r="T4434" s="9">
        <f t="shared" si="347"/>
        <v>36876</v>
      </c>
      <c r="U4434" s="9">
        <f t="shared" si="348"/>
        <v>3696</v>
      </c>
      <c r="V4434" s="2" t="s">
        <v>34</v>
      </c>
      <c r="W4434" s="10">
        <f t="shared" si="349"/>
        <v>7.0000000000000007E-2</v>
      </c>
    </row>
    <row r="4435" spans="1:23" x14ac:dyDescent="0.25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VLOOKUP(F4435:F9240,'Customer Info'!A:B,2,0)</f>
        <v>Becky</v>
      </c>
      <c r="H4435" s="6" t="str">
        <f>VLOOKUP($F$10:$F$4815,'Customer Info'!$A$1:$C$501,3,0)</f>
        <v>Pak</v>
      </c>
      <c r="I4435" s="6" t="str">
        <f>VLOOKUP($F$10:$F$4815,'Customer Info'!$A$1:$E$501,5,0)</f>
        <v>Mandurah</v>
      </c>
      <c r="J4435" s="2" t="s">
        <v>449</v>
      </c>
      <c r="K4435" s="7" t="str">
        <f>VLOOKUP($J:$J,'Product Details'!$B:$C,2,0)</f>
        <v>Office_Supplies</v>
      </c>
      <c r="L4435" s="7" t="str">
        <f>VLOOKUP($J:$J,'Product Details'!$B:$D,3,0)</f>
        <v>Envelopes</v>
      </c>
      <c r="M4435" s="7"/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">
        <v>70</v>
      </c>
      <c r="T4435" s="9">
        <f t="shared" si="347"/>
        <v>7480</v>
      </c>
      <c r="U4435" s="9">
        <f t="shared" si="348"/>
        <v>215</v>
      </c>
      <c r="V4435" s="2" t="s">
        <v>64</v>
      </c>
      <c r="W4435" s="10">
        <f t="shared" si="349"/>
        <v>0.05</v>
      </c>
    </row>
    <row r="4436" spans="1:23" x14ac:dyDescent="0.25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VLOOKUP(F4436:F9241,'Customer Info'!A:B,2,0)</f>
        <v>Allen</v>
      </c>
      <c r="H4436" s="6" t="str">
        <f>VLOOKUP($F$10:$F$4815,'Customer Info'!$A$1:$C$501,3,0)</f>
        <v>Rosenblatt</v>
      </c>
      <c r="I4436" s="6" t="str">
        <f>VLOOKUP($F$10:$F$4815,'Customer Info'!$A$1:$E$501,5,0)</f>
        <v>Chaozhou</v>
      </c>
      <c r="J4436" s="2" t="s">
        <v>138</v>
      </c>
      <c r="K4436" s="7" t="str">
        <f>VLOOKUP($J:$J,'Product Details'!$B:$C,2,0)</f>
        <v>Office_Supplies</v>
      </c>
      <c r="L4436" s="7" t="str">
        <f>VLOOKUP($J:$J,'Product Details'!$B:$D,3,0)</f>
        <v>Supplies</v>
      </c>
      <c r="M4436" s="7"/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">
        <v>46</v>
      </c>
      <c r="T4436" s="9">
        <f t="shared" si="347"/>
        <v>551</v>
      </c>
      <c r="U4436" s="9">
        <f t="shared" si="348"/>
        <v>88</v>
      </c>
      <c r="V4436" s="2" t="s">
        <v>34</v>
      </c>
      <c r="W4436" s="10">
        <f t="shared" si="349"/>
        <v>0.02</v>
      </c>
    </row>
    <row r="4437" spans="1:23" x14ac:dyDescent="0.25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VLOOKUP(F4437:F9242,'Customer Info'!A:B,2,0)</f>
        <v>Max</v>
      </c>
      <c r="H4437" s="6" t="str">
        <f>VLOOKUP($F$10:$F$4815,'Customer Info'!$A$1:$C$501,3,0)</f>
        <v>Ludwig</v>
      </c>
      <c r="I4437" s="6" t="str">
        <f>VLOOKUP($F$10:$F$4815,'Customer Info'!$A$1:$E$501,5,0)</f>
        <v>Newcastle</v>
      </c>
      <c r="J4437" s="2" t="s">
        <v>371</v>
      </c>
      <c r="K4437" s="7" t="str">
        <f>VLOOKUP($J:$J,'Product Details'!$B:$C,2,0)</f>
        <v>Furniture</v>
      </c>
      <c r="L4437" s="7" t="str">
        <f>VLOOKUP($J:$J,'Product Details'!$B:$D,3,0)</f>
        <v>Bookcases</v>
      </c>
      <c r="M4437" s="7"/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">
        <v>66</v>
      </c>
      <c r="T4437" s="9">
        <f t="shared" si="347"/>
        <v>5354</v>
      </c>
      <c r="U4437" s="9">
        <f t="shared" si="348"/>
        <v>504</v>
      </c>
      <c r="V4437" s="2" t="s">
        <v>31</v>
      </c>
      <c r="W4437" s="10">
        <f t="shared" si="349"/>
        <v>0.05</v>
      </c>
    </row>
    <row r="4438" spans="1:23" x14ac:dyDescent="0.25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VLOOKUP(F4438:F9243,'Customer Info'!A:B,2,0)</f>
        <v>Jennifer</v>
      </c>
      <c r="H4438" s="6" t="str">
        <f>VLOOKUP($F$10:$F$4815,'Customer Info'!$A$1:$C$501,3,0)</f>
        <v>Halladay</v>
      </c>
      <c r="I4438" s="6" t="str">
        <f>VLOOKUP($F$10:$F$4815,'Customer Info'!$A$1:$E$501,5,0)</f>
        <v>Krefeld</v>
      </c>
      <c r="J4438" s="2" t="s">
        <v>274</v>
      </c>
      <c r="K4438" s="7" t="str">
        <f>VLOOKUP($J:$J,'Product Details'!$B:$C,2,0)</f>
        <v>Furniture</v>
      </c>
      <c r="L4438" s="7" t="str">
        <f>VLOOKUP($J:$J,'Product Details'!$B:$D,3,0)</f>
        <v>Tables</v>
      </c>
      <c r="M4438" s="7"/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">
        <v>37</v>
      </c>
      <c r="T4438" s="9">
        <f t="shared" si="347"/>
        <v>16357</v>
      </c>
      <c r="U4438" s="9">
        <f t="shared" si="348"/>
        <v>1407</v>
      </c>
      <c r="V4438" s="2" t="s">
        <v>34</v>
      </c>
      <c r="W4438" s="10">
        <f t="shared" si="349"/>
        <v>0.05</v>
      </c>
    </row>
    <row r="4439" spans="1:23" x14ac:dyDescent="0.25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VLOOKUP(F4439:F9244,'Customer Info'!A:B,2,0)</f>
        <v>Craig</v>
      </c>
      <c r="H4439" s="6" t="str">
        <f>VLOOKUP($F$10:$F$4815,'Customer Info'!$A$1:$C$501,3,0)</f>
        <v>Carroll</v>
      </c>
      <c r="I4439" s="6" t="str">
        <f>VLOOKUP($F$10:$F$4815,'Customer Info'!$A$1:$E$501,5,0)</f>
        <v>Augsburg</v>
      </c>
      <c r="J4439" s="2" t="s">
        <v>383</v>
      </c>
      <c r="K4439" s="7" t="str">
        <f>VLOOKUP($J:$J,'Product Details'!$B:$C,2,0)</f>
        <v>Office_Supplies</v>
      </c>
      <c r="L4439" s="7" t="str">
        <f>VLOOKUP($J:$J,'Product Details'!$B:$D,3,0)</f>
        <v>Storage</v>
      </c>
      <c r="M4439" s="7"/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">
        <v>30</v>
      </c>
      <c r="T4439" s="9">
        <f t="shared" si="347"/>
        <v>567</v>
      </c>
      <c r="U4439" s="9">
        <f t="shared" si="348"/>
        <v>54</v>
      </c>
      <c r="V4439" s="2" t="s">
        <v>64</v>
      </c>
      <c r="W4439" s="10">
        <f t="shared" si="349"/>
        <v>0.02</v>
      </c>
    </row>
    <row r="4440" spans="1:23" x14ac:dyDescent="0.25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VLOOKUP(F4440:F9245,'Customer Info'!A:B,2,0)</f>
        <v>Helen</v>
      </c>
      <c r="H4440" s="6" t="str">
        <f>VLOOKUP($F$10:$F$4815,'Customer Info'!$A$1:$C$501,3,0)</f>
        <v>Abelman</v>
      </c>
      <c r="I4440" s="6" t="str">
        <f>VLOOKUP($F$10:$F$4815,'Customer Info'!$A$1:$E$501,5,0)</f>
        <v>Mangalore</v>
      </c>
      <c r="J4440" s="2" t="s">
        <v>497</v>
      </c>
      <c r="K4440" s="7" t="str">
        <f>VLOOKUP($J:$J,'Product Details'!$B:$C,2,0)</f>
        <v>Furniture</v>
      </c>
      <c r="L4440" s="7" t="str">
        <f>VLOOKUP($J:$J,'Product Details'!$B:$D,3,0)</f>
        <v>Tables</v>
      </c>
      <c r="M4440" s="7"/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">
        <v>30</v>
      </c>
      <c r="T4440" s="9">
        <f t="shared" si="347"/>
        <v>195</v>
      </c>
      <c r="U4440" s="9">
        <f t="shared" si="348"/>
        <v>46</v>
      </c>
      <c r="V4440" s="2" t="s">
        <v>64</v>
      </c>
      <c r="W4440" s="10">
        <f t="shared" si="349"/>
        <v>0.02</v>
      </c>
    </row>
    <row r="4441" spans="1:23" x14ac:dyDescent="0.25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VLOOKUP(F4441:F9246,'Customer Info'!A:B,2,0)</f>
        <v>Art</v>
      </c>
      <c r="H4441" s="6" t="str">
        <f>VLOOKUP($F$10:$F$4815,'Customer Info'!$A$1:$C$501,3,0)</f>
        <v>Foster</v>
      </c>
      <c r="I4441" s="6" t="str">
        <f>VLOOKUP($F$10:$F$4815,'Customer Info'!$A$1:$E$501,5,0)</f>
        <v>Devonport</v>
      </c>
      <c r="J4441" s="2" t="s">
        <v>612</v>
      </c>
      <c r="K4441" s="7" t="str">
        <f>VLOOKUP($J:$J,'Product Details'!$B:$C,2,0)</f>
        <v>Technology</v>
      </c>
      <c r="L4441" s="7" t="str">
        <f>VLOOKUP($J:$J,'Product Details'!$B:$D,3,0)</f>
        <v>Phones</v>
      </c>
      <c r="M4441" s="7"/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">
        <v>80</v>
      </c>
      <c r="T4441" s="9">
        <f t="shared" si="347"/>
        <v>5855</v>
      </c>
      <c r="U4441" s="9">
        <f t="shared" si="348"/>
        <v>353</v>
      </c>
      <c r="V4441" s="2" t="s">
        <v>34</v>
      </c>
      <c r="W4441" s="10">
        <f t="shared" si="349"/>
        <v>0.05</v>
      </c>
    </row>
    <row r="4442" spans="1:23" x14ac:dyDescent="0.25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VLOOKUP(F4442:F9247,'Customer Info'!A:B,2,0)</f>
        <v>Toby</v>
      </c>
      <c r="H4442" s="6" t="str">
        <f>VLOOKUP($F$10:$F$4815,'Customer Info'!$A$1:$C$501,3,0)</f>
        <v>Braunhardt</v>
      </c>
      <c r="I4442" s="6" t="str">
        <f>VLOOKUP($F$10:$F$4815,'Customer Info'!$A$1:$E$501,5,0)</f>
        <v>Jiangyan</v>
      </c>
      <c r="J4442" s="2" t="s">
        <v>444</v>
      </c>
      <c r="K4442" s="7" t="str">
        <f>VLOOKUP($J:$J,'Product Details'!$B:$C,2,0)</f>
        <v>Office_Supplies</v>
      </c>
      <c r="L4442" s="7" t="str">
        <f>VLOOKUP($J:$J,'Product Details'!$B:$D,3,0)</f>
        <v>Envelopes</v>
      </c>
      <c r="M4442" s="7"/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">
        <v>82</v>
      </c>
      <c r="T4442" s="9">
        <f t="shared" si="347"/>
        <v>5600</v>
      </c>
      <c r="U4442" s="9">
        <f t="shared" si="348"/>
        <v>344</v>
      </c>
      <c r="V4442" s="2" t="s">
        <v>34</v>
      </c>
      <c r="W4442" s="10">
        <f t="shared" si="349"/>
        <v>0.05</v>
      </c>
    </row>
    <row r="4443" spans="1:23" x14ac:dyDescent="0.25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VLOOKUP(F4443:F9248,'Customer Info'!A:B,2,0)</f>
        <v>Nick</v>
      </c>
      <c r="H4443" s="6" t="str">
        <f>VLOOKUP($F$10:$F$4815,'Customer Info'!$A$1:$C$501,3,0)</f>
        <v>Zandusky</v>
      </c>
      <c r="I4443" s="6" t="str">
        <f>VLOOKUP($F$10:$F$4815,'Customer Info'!$A$1:$E$501,5,0)</f>
        <v>Surabaya</v>
      </c>
      <c r="J4443" s="2" t="s">
        <v>371</v>
      </c>
      <c r="K4443" s="7" t="str">
        <f>VLOOKUP($J:$J,'Product Details'!$B:$C,2,0)</f>
        <v>Furniture</v>
      </c>
      <c r="L4443" s="7" t="str">
        <f>VLOOKUP($J:$J,'Product Details'!$B:$D,3,0)</f>
        <v>Bookcases</v>
      </c>
      <c r="M4443" s="7"/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7623</v>
      </c>
      <c r="S4443" s="2">
        <v>98</v>
      </c>
      <c r="T4443" s="9">
        <f t="shared" si="347"/>
        <v>7721</v>
      </c>
      <c r="U4443" s="9">
        <f t="shared" si="348"/>
        <v>384</v>
      </c>
      <c r="V4443" s="2" t="s">
        <v>34</v>
      </c>
      <c r="W4443" s="10">
        <f t="shared" si="349"/>
        <v>0.05</v>
      </c>
    </row>
    <row r="4444" spans="1:23" x14ac:dyDescent="0.25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VLOOKUP(F4444:F9249,'Customer Info'!A:B,2,0)</f>
        <v>Shirley</v>
      </c>
      <c r="H4444" s="6" t="str">
        <f>VLOOKUP($F$10:$F$4815,'Customer Info'!$A$1:$C$501,3,0)</f>
        <v>Jackson</v>
      </c>
      <c r="I4444" s="6" t="str">
        <f>VLOOKUP($F$10:$F$4815,'Customer Info'!$A$1:$E$501,5,0)</f>
        <v>Gold Coast</v>
      </c>
      <c r="J4444" s="2" t="s">
        <v>141</v>
      </c>
      <c r="K4444" s="7" t="str">
        <f>VLOOKUP($J:$J,'Product Details'!$B:$C,2,0)</f>
        <v>Furniture</v>
      </c>
      <c r="L4444" s="7" t="str">
        <f>VLOOKUP($J:$J,'Product Details'!$B:$D,3,0)</f>
        <v>Chairs</v>
      </c>
      <c r="M4444" s="7"/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17718</v>
      </c>
      <c r="S4444" s="2">
        <v>30</v>
      </c>
      <c r="T4444" s="9">
        <f t="shared" si="347"/>
        <v>17748</v>
      </c>
      <c r="U4444" s="9">
        <f t="shared" si="348"/>
        <v>1950</v>
      </c>
      <c r="V4444" s="2" t="s">
        <v>64</v>
      </c>
      <c r="W4444" s="10">
        <f t="shared" si="349"/>
        <v>0.05</v>
      </c>
    </row>
    <row r="4445" spans="1:23" x14ac:dyDescent="0.25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VLOOKUP(F4445:F9250,'Customer Info'!A:B,2,0)</f>
        <v>Brian</v>
      </c>
      <c r="H4445" s="6" t="str">
        <f>VLOOKUP($F$10:$F$4815,'Customer Info'!$A$1:$C$501,3,0)</f>
        <v>Stugart</v>
      </c>
      <c r="I4445" s="6" t="str">
        <f>VLOOKUP($F$10:$F$4815,'Customer Info'!$A$1:$E$501,5,0)</f>
        <v>Jakarta</v>
      </c>
      <c r="J4445" s="2" t="s">
        <v>351</v>
      </c>
      <c r="K4445" s="7" t="str">
        <f>VLOOKUP($J:$J,'Product Details'!$B:$C,2,0)</f>
        <v>Furniture</v>
      </c>
      <c r="L4445" s="7" t="str">
        <f>VLOOKUP($J:$J,'Product Details'!$B:$D,3,0)</f>
        <v>Tables</v>
      </c>
      <c r="M4445" s="7"/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1498</v>
      </c>
      <c r="S4445" s="2">
        <v>86</v>
      </c>
      <c r="T4445" s="9">
        <f t="shared" si="347"/>
        <v>1584</v>
      </c>
      <c r="U4445" s="9">
        <f t="shared" si="348"/>
        <v>249</v>
      </c>
      <c r="V4445" s="2" t="s">
        <v>34</v>
      </c>
      <c r="W4445" s="10">
        <f t="shared" si="349"/>
        <v>0.02</v>
      </c>
    </row>
    <row r="4446" spans="1:23" x14ac:dyDescent="0.25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VLOOKUP(F4446:F9251,'Customer Info'!A:B,2,0)</f>
        <v>Brad</v>
      </c>
      <c r="H4446" s="6" t="str">
        <f>VLOOKUP($F$10:$F$4815,'Customer Info'!$A$1:$C$501,3,0)</f>
        <v>Thomas</v>
      </c>
      <c r="I4446" s="6" t="str">
        <f>VLOOKUP($F$10:$F$4815,'Customer Info'!$A$1:$E$501,5,0)</f>
        <v>Udaipur</v>
      </c>
      <c r="J4446" s="2" t="s">
        <v>434</v>
      </c>
      <c r="K4446" s="7" t="str">
        <f>VLOOKUP($J:$J,'Product Details'!$B:$C,2,0)</f>
        <v>Office_Supplies</v>
      </c>
      <c r="L4446" s="7" t="str">
        <f>VLOOKUP($J:$J,'Product Details'!$B:$D,3,0)</f>
        <v>Binders</v>
      </c>
      <c r="M4446" s="7"/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11070</v>
      </c>
      <c r="S4446" s="2">
        <v>77</v>
      </c>
      <c r="T4446" s="9">
        <f t="shared" si="347"/>
        <v>11147</v>
      </c>
      <c r="U4446" s="9">
        <f t="shared" si="348"/>
        <v>695</v>
      </c>
      <c r="V4446" s="2" t="s">
        <v>64</v>
      </c>
      <c r="W4446" s="10">
        <f t="shared" si="349"/>
        <v>0.05</v>
      </c>
    </row>
    <row r="4447" spans="1:23" x14ac:dyDescent="0.25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VLOOKUP(F4447:F9252,'Customer Info'!A:B,2,0)</f>
        <v>Brendan</v>
      </c>
      <c r="H4447" s="6" t="str">
        <f>VLOOKUP($F$10:$F$4815,'Customer Info'!$A$1:$C$501,3,0)</f>
        <v>Dodson</v>
      </c>
      <c r="I4447" s="6" t="str">
        <f>VLOOKUP($F$10:$F$4815,'Customer Info'!$A$1:$E$501,5,0)</f>
        <v>Adelaide</v>
      </c>
      <c r="J4447" s="2" t="s">
        <v>221</v>
      </c>
      <c r="K4447" s="7" t="str">
        <f>VLOOKUP($J:$J,'Product Details'!$B:$C,2,0)</f>
        <v>Office_Supplies</v>
      </c>
      <c r="L4447" s="7" t="str">
        <f>VLOOKUP($J:$J,'Product Details'!$B:$D,3,0)</f>
        <v>Storage</v>
      </c>
      <c r="M4447" s="7"/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70700</v>
      </c>
      <c r="S4447" s="2">
        <v>51</v>
      </c>
      <c r="T4447" s="9">
        <f t="shared" si="347"/>
        <v>70751</v>
      </c>
      <c r="U4447" s="9">
        <f t="shared" si="348"/>
        <v>4677</v>
      </c>
      <c r="V4447" s="2" t="s">
        <v>34</v>
      </c>
      <c r="W4447" s="10">
        <f t="shared" si="349"/>
        <v>0.09</v>
      </c>
    </row>
    <row r="4448" spans="1:23" x14ac:dyDescent="0.25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VLOOKUP(F4448:F9253,'Customer Info'!A:B,2,0)</f>
        <v>Erica</v>
      </c>
      <c r="H4448" s="6" t="str">
        <f>VLOOKUP($F$10:$F$4815,'Customer Info'!$A$1:$C$501,3,0)</f>
        <v>Hackney</v>
      </c>
      <c r="I4448" s="6" t="str">
        <f>VLOOKUP($F$10:$F$4815,'Customer Info'!$A$1:$E$501,5,0)</f>
        <v>Perth</v>
      </c>
      <c r="J4448" s="2" t="s">
        <v>623</v>
      </c>
      <c r="K4448" s="7" t="str">
        <f>VLOOKUP($J:$J,'Product Details'!$B:$C,2,0)</f>
        <v>Office_Supplies</v>
      </c>
      <c r="L4448" s="7" t="str">
        <f>VLOOKUP($J:$J,'Product Details'!$B:$D,3,0)</f>
        <v>Storage</v>
      </c>
      <c r="M4448" s="7"/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2882</v>
      </c>
      <c r="S4448" s="2">
        <v>42</v>
      </c>
      <c r="T4448" s="9">
        <f t="shared" si="347"/>
        <v>2924</v>
      </c>
      <c r="U4448" s="9">
        <f t="shared" si="348"/>
        <v>204</v>
      </c>
      <c r="V4448" s="2" t="s">
        <v>34</v>
      </c>
      <c r="W4448" s="10">
        <f t="shared" si="349"/>
        <v>0.02</v>
      </c>
    </row>
    <row r="4449" spans="1:23" x14ac:dyDescent="0.25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VLOOKUP(F4449:F9254,'Customer Info'!A:B,2,0)</f>
        <v>Clay</v>
      </c>
      <c r="H4449" s="6" t="str">
        <f>VLOOKUP($F$10:$F$4815,'Customer Info'!$A$1:$C$501,3,0)</f>
        <v>Cheatham</v>
      </c>
      <c r="I4449" s="6" t="str">
        <f>VLOOKUP($F$10:$F$4815,'Customer Info'!$A$1:$E$501,5,0)</f>
        <v>Freiburg</v>
      </c>
      <c r="J4449" s="2" t="s">
        <v>752</v>
      </c>
      <c r="K4449" s="7" t="str">
        <f>VLOOKUP($J:$J,'Product Details'!$B:$C,2,0)</f>
        <v>Office_Supplies</v>
      </c>
      <c r="L4449" s="7" t="str">
        <f>VLOOKUP($J:$J,'Product Details'!$B:$D,3,0)</f>
        <v>Envelopes</v>
      </c>
      <c r="M4449" s="7"/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3406</v>
      </c>
      <c r="S4449" s="2">
        <v>72</v>
      </c>
      <c r="T4449" s="9">
        <f t="shared" si="347"/>
        <v>3478</v>
      </c>
      <c r="U4449" s="9">
        <f t="shared" si="348"/>
        <v>200</v>
      </c>
      <c r="V4449" s="2" t="s">
        <v>34</v>
      </c>
      <c r="W4449" s="10">
        <f t="shared" si="349"/>
        <v>0.02</v>
      </c>
    </row>
    <row r="4450" spans="1:23" x14ac:dyDescent="0.25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VLOOKUP(F4450:F9255,'Customer Info'!A:B,2,0)</f>
        <v>Neoma</v>
      </c>
      <c r="H4450" s="6" t="str">
        <f>VLOOKUP($F$10:$F$4815,'Customer Info'!$A$1:$C$501,3,0)</f>
        <v>Murray</v>
      </c>
      <c r="I4450" s="6" t="str">
        <f>VLOOKUP($F$10:$F$4815,'Customer Info'!$A$1:$E$501,5,0)</f>
        <v>Guwahati</v>
      </c>
      <c r="J4450" s="2" t="s">
        <v>707</v>
      </c>
      <c r="K4450" s="7" t="str">
        <f>VLOOKUP($J:$J,'Product Details'!$B:$C,2,0)</f>
        <v>Office_Supplies</v>
      </c>
      <c r="L4450" s="7" t="str">
        <f>VLOOKUP($J:$J,'Product Details'!$B:$D,3,0)</f>
        <v>Supplies</v>
      </c>
      <c r="M4450" s="7"/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12580</v>
      </c>
      <c r="S4450" s="2">
        <v>81</v>
      </c>
      <c r="T4450" s="9">
        <f t="shared" si="347"/>
        <v>12661</v>
      </c>
      <c r="U4450" s="9">
        <f t="shared" si="348"/>
        <v>561</v>
      </c>
      <c r="V4450" s="2" t="s">
        <v>34</v>
      </c>
      <c r="W4450" s="10">
        <f t="shared" si="349"/>
        <v>0.05</v>
      </c>
    </row>
    <row r="4451" spans="1:23" x14ac:dyDescent="0.25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VLOOKUP(F4451:F9256,'Customer Info'!A:B,2,0)</f>
        <v>Julia</v>
      </c>
      <c r="H4451" s="6" t="str">
        <f>VLOOKUP($F$10:$F$4815,'Customer Info'!$A$1:$C$501,3,0)</f>
        <v>Barnett</v>
      </c>
      <c r="I4451" s="6" t="str">
        <f>VLOOKUP($F$10:$F$4815,'Customer Info'!$A$1:$E$501,5,0)</f>
        <v>Zhuhai</v>
      </c>
      <c r="J4451" s="2" t="s">
        <v>332</v>
      </c>
      <c r="K4451" s="7" t="str">
        <f>VLOOKUP($J:$J,'Product Details'!$B:$C,2,0)</f>
        <v>Technology</v>
      </c>
      <c r="L4451" s="7" t="str">
        <f>VLOOKUP($J:$J,'Product Details'!$B:$D,3,0)</f>
        <v>Phones</v>
      </c>
      <c r="M4451" s="7"/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16702</v>
      </c>
      <c r="S4451" s="2">
        <v>46</v>
      </c>
      <c r="T4451" s="9">
        <f t="shared" si="347"/>
        <v>16748</v>
      </c>
      <c r="U4451" s="9">
        <f t="shared" si="348"/>
        <v>682</v>
      </c>
      <c r="V4451" s="2" t="s">
        <v>34</v>
      </c>
      <c r="W4451" s="10">
        <f t="shared" si="349"/>
        <v>0.05</v>
      </c>
    </row>
    <row r="4452" spans="1:23" x14ac:dyDescent="0.25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VLOOKUP(F4452:F9257,'Customer Info'!A:B,2,0)</f>
        <v>Stefania</v>
      </c>
      <c r="H4452" s="6" t="str">
        <f>VLOOKUP($F$10:$F$4815,'Customer Info'!$A$1:$C$501,3,0)</f>
        <v>Perrino</v>
      </c>
      <c r="I4452" s="6" t="str">
        <f>VLOOKUP($F$10:$F$4815,'Customer Info'!$A$1:$E$501,5,0)</f>
        <v>Albury</v>
      </c>
      <c r="J4452" s="2" t="s">
        <v>700</v>
      </c>
      <c r="K4452" s="7" t="str">
        <f>VLOOKUP($J:$J,'Product Details'!$B:$C,2,0)</f>
        <v>Technology</v>
      </c>
      <c r="L4452" s="7" t="str">
        <f>VLOOKUP($J:$J,'Product Details'!$B:$D,3,0)</f>
        <v>Accessories</v>
      </c>
      <c r="M4452" s="7"/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21371</v>
      </c>
      <c r="S4452" s="2">
        <v>24</v>
      </c>
      <c r="T4452" s="9">
        <f t="shared" si="347"/>
        <v>21395</v>
      </c>
      <c r="U4452" s="9">
        <f t="shared" si="348"/>
        <v>836</v>
      </c>
      <c r="V4452" s="2" t="s">
        <v>34</v>
      </c>
      <c r="W4452" s="10">
        <f t="shared" si="349"/>
        <v>0.05</v>
      </c>
    </row>
    <row r="4453" spans="1:23" x14ac:dyDescent="0.25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VLOOKUP(F4453:F9258,'Customer Info'!A:B,2,0)</f>
        <v>William</v>
      </c>
      <c r="H4453" s="6" t="str">
        <f>VLOOKUP($F$10:$F$4815,'Customer Info'!$A$1:$C$501,3,0)</f>
        <v>Brown</v>
      </c>
      <c r="I4453" s="6" t="str">
        <f>VLOOKUP($F$10:$F$4815,'Customer Info'!$A$1:$E$501,5,0)</f>
        <v>Denpasar</v>
      </c>
      <c r="J4453" s="2" t="s">
        <v>63</v>
      </c>
      <c r="K4453" s="7" t="str">
        <f>VLOOKUP($J:$J,'Product Details'!$B:$C,2,0)</f>
        <v>Office_Supplies</v>
      </c>
      <c r="L4453" s="7" t="str">
        <f>VLOOKUP($J:$J,'Product Details'!$B:$D,3,0)</f>
        <v>Envelopes</v>
      </c>
      <c r="M4453" s="7"/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740</v>
      </c>
      <c r="S4453" s="2">
        <v>30</v>
      </c>
      <c r="T4453" s="9">
        <f t="shared" si="347"/>
        <v>770</v>
      </c>
      <c r="U4453" s="9">
        <f t="shared" si="348"/>
        <v>86</v>
      </c>
      <c r="V4453" s="2" t="s">
        <v>34</v>
      </c>
      <c r="W4453" s="10">
        <f t="shared" si="349"/>
        <v>0.02</v>
      </c>
    </row>
    <row r="4454" spans="1:23" x14ac:dyDescent="0.25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VLOOKUP(F4454:F9259,'Customer Info'!A:B,2,0)</f>
        <v>Bobby</v>
      </c>
      <c r="H4454" s="6" t="str">
        <f>VLOOKUP($F$10:$F$4815,'Customer Info'!$A$1:$C$501,3,0)</f>
        <v>Odegard</v>
      </c>
      <c r="I4454" s="6" t="str">
        <f>VLOOKUP($F$10:$F$4815,'Customer Info'!$A$1:$E$501,5,0)</f>
        <v>Adelaide</v>
      </c>
      <c r="J4454" s="2" t="s">
        <v>208</v>
      </c>
      <c r="K4454" s="7" t="str">
        <f>VLOOKUP($J:$J,'Product Details'!$B:$C,2,0)</f>
        <v>Office_Supplies</v>
      </c>
      <c r="L4454" s="7" t="str">
        <f>VLOOKUP($J:$J,'Product Details'!$B:$D,3,0)</f>
        <v>Labels</v>
      </c>
      <c r="M4454" s="7"/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26832</v>
      </c>
      <c r="S4454" s="2">
        <v>73</v>
      </c>
      <c r="T4454" s="9">
        <f t="shared" si="347"/>
        <v>26905</v>
      </c>
      <c r="U4454" s="9">
        <f t="shared" si="348"/>
        <v>2089</v>
      </c>
      <c r="V4454" s="2" t="s">
        <v>72</v>
      </c>
      <c r="W4454" s="10">
        <f t="shared" si="349"/>
        <v>7.0000000000000007E-2</v>
      </c>
    </row>
    <row r="4455" spans="1:23" x14ac:dyDescent="0.25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VLOOKUP(F4455:F9260,'Customer Info'!A:B,2,0)</f>
        <v>Dana</v>
      </c>
      <c r="H4455" s="6" t="str">
        <f>VLOOKUP($F$10:$F$4815,'Customer Info'!$A$1:$C$501,3,0)</f>
        <v>Kaydos</v>
      </c>
      <c r="I4455" s="6" t="str">
        <f>VLOOKUP($F$10:$F$4815,'Customer Info'!$A$1:$E$501,5,0)</f>
        <v>Nagercoil</v>
      </c>
      <c r="J4455" s="2" t="s">
        <v>274</v>
      </c>
      <c r="K4455" s="7" t="str">
        <f>VLOOKUP($J:$J,'Product Details'!$B:$C,2,0)</f>
        <v>Furniture</v>
      </c>
      <c r="L4455" s="7" t="str">
        <f>VLOOKUP($J:$J,'Product Details'!$B:$D,3,0)</f>
        <v>Tables</v>
      </c>
      <c r="M4455" s="7"/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4676</v>
      </c>
      <c r="S4455" s="2">
        <v>75</v>
      </c>
      <c r="T4455" s="9">
        <f t="shared" si="347"/>
        <v>4751</v>
      </c>
      <c r="U4455" s="9">
        <f t="shared" si="348"/>
        <v>463</v>
      </c>
      <c r="V4455" s="2" t="s">
        <v>31</v>
      </c>
      <c r="W4455" s="10">
        <f t="shared" si="349"/>
        <v>0.02</v>
      </c>
    </row>
    <row r="4456" spans="1:23" x14ac:dyDescent="0.25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VLOOKUP(F4456:F9261,'Customer Info'!A:B,2,0)</f>
        <v>Julia</v>
      </c>
      <c r="H4456" s="6" t="str">
        <f>VLOOKUP($F$10:$F$4815,'Customer Info'!$A$1:$C$501,3,0)</f>
        <v>Dunbar</v>
      </c>
      <c r="I4456" s="6" t="str">
        <f>VLOOKUP($F$10:$F$4815,'Customer Info'!$A$1:$E$501,5,0)</f>
        <v>Cologne</v>
      </c>
      <c r="J4456" s="2" t="s">
        <v>129</v>
      </c>
      <c r="K4456" s="7" t="str">
        <f>VLOOKUP($J:$J,'Product Details'!$B:$C,2,0)</f>
        <v>Furniture</v>
      </c>
      <c r="L4456" s="7" t="str">
        <f>VLOOKUP($J:$J,'Product Details'!$B:$D,3,0)</f>
        <v>Tables</v>
      </c>
      <c r="M4456" s="7"/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3316</v>
      </c>
      <c r="S4456" s="2">
        <v>79</v>
      </c>
      <c r="T4456" s="9">
        <f t="shared" si="347"/>
        <v>3395</v>
      </c>
      <c r="U4456" s="9">
        <f t="shared" si="348"/>
        <v>351</v>
      </c>
      <c r="V4456" s="2" t="s">
        <v>34</v>
      </c>
      <c r="W4456" s="10">
        <f t="shared" si="349"/>
        <v>0.02</v>
      </c>
    </row>
    <row r="4457" spans="1:23" x14ac:dyDescent="0.25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VLOOKUP(F4457:F9262,'Customer Info'!A:B,2,0)</f>
        <v>Dana</v>
      </c>
      <c r="H4457" s="6" t="str">
        <f>VLOOKUP($F$10:$F$4815,'Customer Info'!$A$1:$C$501,3,0)</f>
        <v>Kaydos</v>
      </c>
      <c r="I4457" s="6" t="str">
        <f>VLOOKUP($F$10:$F$4815,'Customer Info'!$A$1:$E$501,5,0)</f>
        <v>Nagercoil</v>
      </c>
      <c r="J4457" s="2" t="s">
        <v>63</v>
      </c>
      <c r="K4457" s="7" t="str">
        <f>VLOOKUP($J:$J,'Product Details'!$B:$C,2,0)</f>
        <v>Office_Supplies</v>
      </c>
      <c r="L4457" s="7" t="str">
        <f>VLOOKUP($J:$J,'Product Details'!$B:$D,3,0)</f>
        <v>Envelopes</v>
      </c>
      <c r="M4457" s="7"/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1770</v>
      </c>
      <c r="S4457" s="2">
        <v>53</v>
      </c>
      <c r="T4457" s="9">
        <f t="shared" si="347"/>
        <v>1823</v>
      </c>
      <c r="U4457" s="9">
        <f t="shared" si="348"/>
        <v>231</v>
      </c>
      <c r="V4457" s="2" t="s">
        <v>34</v>
      </c>
      <c r="W4457" s="10">
        <f t="shared" si="349"/>
        <v>0.02</v>
      </c>
    </row>
    <row r="4458" spans="1:23" x14ac:dyDescent="0.25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VLOOKUP(F4458:F9263,'Customer Info'!A:B,2,0)</f>
        <v>Lisa</v>
      </c>
      <c r="H4458" s="6" t="str">
        <f>VLOOKUP($F$10:$F$4815,'Customer Info'!$A$1:$C$501,3,0)</f>
        <v>DeCherney</v>
      </c>
      <c r="I4458" s="6" t="str">
        <f>VLOOKUP($F$10:$F$4815,'Customer Info'!$A$1:$E$501,5,0)</f>
        <v>Ningbo</v>
      </c>
      <c r="J4458" s="2" t="s">
        <v>719</v>
      </c>
      <c r="K4458" s="7" t="str">
        <f>VLOOKUP($J:$J,'Product Details'!$B:$C,2,0)</f>
        <v>Office_Supplies</v>
      </c>
      <c r="L4458" s="7" t="str">
        <f>VLOOKUP($J:$J,'Product Details'!$B:$D,3,0)</f>
        <v>Labels</v>
      </c>
      <c r="M4458" s="7"/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22869</v>
      </c>
      <c r="S4458" s="2">
        <v>63</v>
      </c>
      <c r="T4458" s="9">
        <f t="shared" si="347"/>
        <v>22932</v>
      </c>
      <c r="U4458" s="9">
        <f t="shared" si="348"/>
        <v>1740</v>
      </c>
      <c r="V4458" s="2" t="s">
        <v>34</v>
      </c>
      <c r="W4458" s="10">
        <f t="shared" si="349"/>
        <v>0.05</v>
      </c>
    </row>
    <row r="4459" spans="1:23" x14ac:dyDescent="0.25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VLOOKUP(F4459:F9264,'Customer Info'!A:B,2,0)</f>
        <v>Aaron</v>
      </c>
      <c r="H4459" s="6" t="str">
        <f>VLOOKUP($F$10:$F$4815,'Customer Info'!$A$1:$C$501,3,0)</f>
        <v>Smayling</v>
      </c>
      <c r="I4459" s="6" t="str">
        <f>VLOOKUP($F$10:$F$4815,'Customer Info'!$A$1:$E$501,5,0)</f>
        <v>Port Macquarie</v>
      </c>
      <c r="J4459" s="2" t="s">
        <v>417</v>
      </c>
      <c r="K4459" s="7" t="str">
        <f>VLOOKUP($J:$J,'Product Details'!$B:$C,2,0)</f>
        <v>Technology</v>
      </c>
      <c r="L4459" s="7" t="str">
        <f>VLOOKUP($J:$J,'Product Details'!$B:$D,3,0)</f>
        <v>Phones</v>
      </c>
      <c r="M4459" s="7"/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27072</v>
      </c>
      <c r="S4459" s="2">
        <v>63</v>
      </c>
      <c r="T4459" s="9">
        <f t="shared" si="347"/>
        <v>27135</v>
      </c>
      <c r="U4459" s="9">
        <f t="shared" si="348"/>
        <v>1087</v>
      </c>
      <c r="V4459" s="2" t="s">
        <v>34</v>
      </c>
      <c r="W4459" s="10">
        <f t="shared" si="349"/>
        <v>7.0000000000000007E-2</v>
      </c>
    </row>
    <row r="4460" spans="1:23" x14ac:dyDescent="0.25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VLOOKUP(F4460:F9265,'Customer Info'!A:B,2,0)</f>
        <v>Philip</v>
      </c>
      <c r="H4460" s="6" t="str">
        <f>VLOOKUP($F$10:$F$4815,'Customer Info'!$A$1:$C$501,3,0)</f>
        <v>Brown</v>
      </c>
      <c r="I4460" s="6" t="str">
        <f>VLOOKUP($F$10:$F$4815,'Customer Info'!$A$1:$E$501,5,0)</f>
        <v>Binjai</v>
      </c>
      <c r="J4460" s="2" t="s">
        <v>523</v>
      </c>
      <c r="K4460" s="7" t="str">
        <f>VLOOKUP($J:$J,'Product Details'!$B:$C,2,0)</f>
        <v>Office_Supplies</v>
      </c>
      <c r="L4460" s="7" t="str">
        <f>VLOOKUP($J:$J,'Product Details'!$B:$D,3,0)</f>
        <v>Appliances</v>
      </c>
      <c r="M4460" s="7"/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1502</v>
      </c>
      <c r="S4460" s="2">
        <v>26</v>
      </c>
      <c r="T4460" s="9">
        <f t="shared" si="347"/>
        <v>1528</v>
      </c>
      <c r="U4460" s="9">
        <f t="shared" si="348"/>
        <v>136</v>
      </c>
      <c r="V4460" s="2" t="s">
        <v>34</v>
      </c>
      <c r="W4460" s="10">
        <f t="shared" si="349"/>
        <v>0.02</v>
      </c>
    </row>
    <row r="4461" spans="1:23" x14ac:dyDescent="0.25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VLOOKUP(F4461:F9266,'Customer Info'!A:B,2,0)</f>
        <v>Thomas</v>
      </c>
      <c r="H4461" s="6" t="str">
        <f>VLOOKUP($F$10:$F$4815,'Customer Info'!$A$1:$C$501,3,0)</f>
        <v>Seio</v>
      </c>
      <c r="I4461" s="6" t="str">
        <f>VLOOKUP($F$10:$F$4815,'Customer Info'!$A$1:$E$501,5,0)</f>
        <v>Melbourne</v>
      </c>
      <c r="J4461" s="2" t="s">
        <v>286</v>
      </c>
      <c r="K4461" s="7" t="str">
        <f>VLOOKUP($J:$J,'Product Details'!$B:$C,2,0)</f>
        <v>Technology</v>
      </c>
      <c r="L4461" s="7" t="str">
        <f>VLOOKUP($J:$J,'Product Details'!$B:$D,3,0)</f>
        <v>Phones</v>
      </c>
      <c r="M4461" s="7"/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7658</v>
      </c>
      <c r="S4461" s="2">
        <v>44</v>
      </c>
      <c r="T4461" s="9">
        <f t="shared" si="347"/>
        <v>7702</v>
      </c>
      <c r="U4461" s="9">
        <f t="shared" si="348"/>
        <v>676</v>
      </c>
      <c r="V4461" s="2" t="s">
        <v>34</v>
      </c>
      <c r="W4461" s="10">
        <f t="shared" si="349"/>
        <v>0.05</v>
      </c>
    </row>
    <row r="4462" spans="1:23" x14ac:dyDescent="0.25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VLOOKUP(F4462:F9267,'Customer Info'!A:B,2,0)</f>
        <v>Steve</v>
      </c>
      <c r="H4462" s="6" t="str">
        <f>VLOOKUP($F$10:$F$4815,'Customer Info'!$A$1:$C$501,3,0)</f>
        <v>Carroll</v>
      </c>
      <c r="I4462" s="6" t="str">
        <f>VLOOKUP($F$10:$F$4815,'Customer Info'!$A$1:$E$501,5,0)</f>
        <v>Qingdao</v>
      </c>
      <c r="J4462" s="2" t="s">
        <v>467</v>
      </c>
      <c r="K4462" s="7" t="str">
        <f>VLOOKUP($J:$J,'Product Details'!$B:$C,2,0)</f>
        <v>Technology</v>
      </c>
      <c r="L4462" s="7" t="str">
        <f>VLOOKUP($J:$J,'Product Details'!$B:$D,3,0)</f>
        <v>Phones</v>
      </c>
      <c r="M4462" s="7"/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17504</v>
      </c>
      <c r="S4462" s="2">
        <v>100</v>
      </c>
      <c r="T4462" s="9">
        <f t="shared" si="347"/>
        <v>17604</v>
      </c>
      <c r="U4462" s="9">
        <f t="shared" si="348"/>
        <v>1850</v>
      </c>
      <c r="V4462" s="2" t="s">
        <v>31</v>
      </c>
      <c r="W4462" s="10">
        <f t="shared" si="349"/>
        <v>0.05</v>
      </c>
    </row>
    <row r="4463" spans="1:23" x14ac:dyDescent="0.25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VLOOKUP(F4463:F9268,'Customer Info'!A:B,2,0)</f>
        <v>Ralph</v>
      </c>
      <c r="H4463" s="6" t="str">
        <f>VLOOKUP($F$10:$F$4815,'Customer Info'!$A$1:$C$501,3,0)</f>
        <v>Arnett</v>
      </c>
      <c r="I4463" s="6" t="str">
        <f>VLOOKUP($F$10:$F$4815,'Customer Info'!$A$1:$E$501,5,0)</f>
        <v>Jhansi</v>
      </c>
      <c r="J4463" s="2" t="s">
        <v>54</v>
      </c>
      <c r="K4463" s="7" t="str">
        <f>VLOOKUP($J:$J,'Product Details'!$B:$C,2,0)</f>
        <v>Furniture</v>
      </c>
      <c r="L4463" s="7" t="str">
        <f>VLOOKUP($J:$J,'Product Details'!$B:$D,3,0)</f>
        <v>Tables</v>
      </c>
      <c r="M4463" s="7"/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25890</v>
      </c>
      <c r="S4463" s="2">
        <v>70</v>
      </c>
      <c r="T4463" s="9">
        <f t="shared" si="347"/>
        <v>25960</v>
      </c>
      <c r="U4463" s="9">
        <f t="shared" si="348"/>
        <v>1051</v>
      </c>
      <c r="V4463" s="2" t="s">
        <v>64</v>
      </c>
      <c r="W4463" s="10">
        <f t="shared" si="349"/>
        <v>7.0000000000000007E-2</v>
      </c>
    </row>
    <row r="4464" spans="1:23" x14ac:dyDescent="0.25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VLOOKUP(F4464:F9269,'Customer Info'!A:B,2,0)</f>
        <v>Joel</v>
      </c>
      <c r="H4464" s="6" t="str">
        <f>VLOOKUP($F$10:$F$4815,'Customer Info'!$A$1:$C$501,3,0)</f>
        <v>Eaton</v>
      </c>
      <c r="I4464" s="6" t="str">
        <f>VLOOKUP($F$10:$F$4815,'Customer Info'!$A$1:$E$501,5,0)</f>
        <v>Nuremberg</v>
      </c>
      <c r="J4464" s="2" t="s">
        <v>349</v>
      </c>
      <c r="K4464" s="7" t="str">
        <f>VLOOKUP($J:$J,'Product Details'!$B:$C,2,0)</f>
        <v>Furniture</v>
      </c>
      <c r="L4464" s="7" t="str">
        <f>VLOOKUP($J:$J,'Product Details'!$B:$D,3,0)</f>
        <v>Furnishings</v>
      </c>
      <c r="M4464" s="7"/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3206</v>
      </c>
      <c r="S4464" s="2">
        <v>70</v>
      </c>
      <c r="T4464" s="9">
        <f t="shared" si="347"/>
        <v>3276</v>
      </c>
      <c r="U4464" s="9">
        <f t="shared" si="348"/>
        <v>343</v>
      </c>
      <c r="V4464" s="2" t="s">
        <v>72</v>
      </c>
      <c r="W4464" s="10">
        <f t="shared" si="349"/>
        <v>0.02</v>
      </c>
    </row>
    <row r="4465" spans="1:23" x14ac:dyDescent="0.25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VLOOKUP(F4465:F9270,'Customer Info'!A:B,2,0)</f>
        <v>Ed</v>
      </c>
      <c r="H4465" s="6" t="str">
        <f>VLOOKUP($F$10:$F$4815,'Customer Info'!$A$1:$C$501,3,0)</f>
        <v>Braxton</v>
      </c>
      <c r="I4465" s="6" t="str">
        <f>VLOOKUP($F$10:$F$4815,'Customer Info'!$A$1:$E$501,5,0)</f>
        <v>Bhatpara</v>
      </c>
      <c r="J4465" s="2" t="s">
        <v>212</v>
      </c>
      <c r="K4465" s="7" t="str">
        <f>VLOOKUP($J:$J,'Product Details'!$B:$C,2,0)</f>
        <v>Furniture</v>
      </c>
      <c r="L4465" s="7" t="str">
        <f>VLOOKUP($J:$J,'Product Details'!$B:$D,3,0)</f>
        <v>Bookcases</v>
      </c>
      <c r="M4465" s="7"/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194</v>
      </c>
      <c r="S4465" s="2">
        <v>10</v>
      </c>
      <c r="T4465" s="9">
        <f t="shared" si="347"/>
        <v>204</v>
      </c>
      <c r="U4465" s="9">
        <f t="shared" si="348"/>
        <v>20</v>
      </c>
      <c r="V4465" s="2" t="s">
        <v>34</v>
      </c>
      <c r="W4465" s="10">
        <f t="shared" si="349"/>
        <v>0.02</v>
      </c>
    </row>
    <row r="4466" spans="1:23" x14ac:dyDescent="0.25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VLOOKUP(F4466:F9271,'Customer Info'!A:B,2,0)</f>
        <v>Yana</v>
      </c>
      <c r="H4466" s="6" t="str">
        <f>VLOOKUP($F$10:$F$4815,'Customer Info'!$A$1:$C$501,3,0)</f>
        <v>Sorensen</v>
      </c>
      <c r="I4466" s="6" t="str">
        <f>VLOOKUP($F$10:$F$4815,'Customer Info'!$A$1:$E$501,5,0)</f>
        <v>Bottrop</v>
      </c>
      <c r="J4466" s="2" t="s">
        <v>1397</v>
      </c>
      <c r="K4466" s="7" t="str">
        <f>VLOOKUP($J:$J,'Product Details'!$B:$C,2,0)</f>
        <v>Technology</v>
      </c>
      <c r="L4466" s="7" t="str">
        <f>VLOOKUP($J:$J,'Product Details'!$B:$D,3,0)</f>
        <v>Phones</v>
      </c>
      <c r="M4466" s="7"/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9510</v>
      </c>
      <c r="S4466" s="2">
        <v>48</v>
      </c>
      <c r="T4466" s="9">
        <f t="shared" si="347"/>
        <v>9558</v>
      </c>
      <c r="U4466" s="9">
        <f t="shared" si="348"/>
        <v>588</v>
      </c>
      <c r="V4466" s="2" t="s">
        <v>34</v>
      </c>
      <c r="W4466" s="10">
        <f t="shared" si="349"/>
        <v>0.05</v>
      </c>
    </row>
    <row r="4467" spans="1:23" x14ac:dyDescent="0.25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VLOOKUP(F4467:F9272,'Customer Info'!A:B,2,0)</f>
        <v>Ruben</v>
      </c>
      <c r="H4467" s="6" t="str">
        <f>VLOOKUP($F$10:$F$4815,'Customer Info'!$A$1:$C$501,3,0)</f>
        <v>Ausman</v>
      </c>
      <c r="I4467" s="6" t="str">
        <f>VLOOKUP($F$10:$F$4815,'Customer Info'!$A$1:$E$501,5,0)</f>
        <v>Sonneberg</v>
      </c>
      <c r="J4467" s="2" t="s">
        <v>294</v>
      </c>
      <c r="K4467" s="7" t="str">
        <f>VLOOKUP($J:$J,'Product Details'!$B:$C,2,0)</f>
        <v>Furniture</v>
      </c>
      <c r="L4467" s="7" t="str">
        <f>VLOOKUP($J:$J,'Product Details'!$B:$D,3,0)</f>
        <v>Bookcases</v>
      </c>
      <c r="M4467" s="7"/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25096</v>
      </c>
      <c r="S4467" s="2">
        <v>78</v>
      </c>
      <c r="T4467" s="9">
        <f t="shared" si="347"/>
        <v>25174</v>
      </c>
      <c r="U4467" s="9">
        <f t="shared" si="348"/>
        <v>802</v>
      </c>
      <c r="V4467" s="2" t="s">
        <v>72</v>
      </c>
      <c r="W4467" s="10">
        <f t="shared" si="349"/>
        <v>7.0000000000000007E-2</v>
      </c>
    </row>
    <row r="4468" spans="1:23" x14ac:dyDescent="0.25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VLOOKUP(F4468:F9273,'Customer Info'!A:B,2,0)</f>
        <v>Shahid</v>
      </c>
      <c r="H4468" s="6" t="str">
        <f>VLOOKUP($F$10:$F$4815,'Customer Info'!$A$1:$C$501,3,0)</f>
        <v>Collister</v>
      </c>
      <c r="I4468" s="6" t="str">
        <f>VLOOKUP($F$10:$F$4815,'Customer Info'!$A$1:$E$501,5,0)</f>
        <v>Solapur</v>
      </c>
      <c r="J4468" s="2" t="s">
        <v>471</v>
      </c>
      <c r="K4468" s="7" t="str">
        <f>VLOOKUP($J:$J,'Product Details'!$B:$C,2,0)</f>
        <v>Office_Supplies</v>
      </c>
      <c r="L4468" s="7" t="str">
        <f>VLOOKUP($J:$J,'Product Details'!$B:$D,3,0)</f>
        <v>Art</v>
      </c>
      <c r="M4468" s="7"/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1878</v>
      </c>
      <c r="S4468" s="2">
        <v>48</v>
      </c>
      <c r="T4468" s="9">
        <f t="shared" si="347"/>
        <v>1926</v>
      </c>
      <c r="U4468" s="9">
        <f t="shared" si="348"/>
        <v>136</v>
      </c>
      <c r="V4468" s="2" t="s">
        <v>64</v>
      </c>
      <c r="W4468" s="10">
        <f t="shared" si="349"/>
        <v>0.02</v>
      </c>
    </row>
    <row r="4469" spans="1:23" x14ac:dyDescent="0.25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VLOOKUP(F4469:F9274,'Customer Info'!A:B,2,0)</f>
        <v>Laurel</v>
      </c>
      <c r="H4469" s="6" t="str">
        <f>VLOOKUP($F$10:$F$4815,'Customer Info'!$A$1:$C$501,3,0)</f>
        <v>Beltran</v>
      </c>
      <c r="I4469" s="6" t="str">
        <f>VLOOKUP($F$10:$F$4815,'Customer Info'!$A$1:$E$501,5,0)</f>
        <v>Wuppertal</v>
      </c>
      <c r="J4469" s="2" t="s">
        <v>335</v>
      </c>
      <c r="K4469" s="7" t="str">
        <f>VLOOKUP($J:$J,'Product Details'!$B:$C,2,0)</f>
        <v>Office_Supplies</v>
      </c>
      <c r="L4469" s="7" t="str">
        <f>VLOOKUP($J:$J,'Product Details'!$B:$D,3,0)</f>
        <v>Paper</v>
      </c>
      <c r="M4469" s="7"/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33596</v>
      </c>
      <c r="S4469" s="2">
        <v>72</v>
      </c>
      <c r="T4469" s="9">
        <f t="shared" si="347"/>
        <v>33668</v>
      </c>
      <c r="U4469" s="9">
        <f t="shared" si="348"/>
        <v>1664</v>
      </c>
      <c r="V4469" s="2" t="s">
        <v>34</v>
      </c>
      <c r="W4469" s="10">
        <f t="shared" si="349"/>
        <v>7.0000000000000007E-2</v>
      </c>
    </row>
    <row r="4470" spans="1:23" x14ac:dyDescent="0.25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VLOOKUP(F4470:F9275,'Customer Info'!A:B,2,0)</f>
        <v>Meg</v>
      </c>
      <c r="H4470" s="6" t="str">
        <f>VLOOKUP($F$10:$F$4815,'Customer Info'!$A$1:$C$501,3,0)</f>
        <v>Tillman</v>
      </c>
      <c r="I4470" s="6" t="str">
        <f>VLOOKUP($F$10:$F$4815,'Customer Info'!$A$1:$E$501,5,0)</f>
        <v>Melbourne</v>
      </c>
      <c r="J4470" s="2" t="s">
        <v>669</v>
      </c>
      <c r="K4470" s="7" t="str">
        <f>VLOOKUP($J:$J,'Product Details'!$B:$C,2,0)</f>
        <v>Technology</v>
      </c>
      <c r="L4470" s="7" t="str">
        <f>VLOOKUP($J:$J,'Product Details'!$B:$D,3,0)</f>
        <v>Phones</v>
      </c>
      <c r="M4470" s="7"/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4323</v>
      </c>
      <c r="S4470" s="2">
        <v>28</v>
      </c>
      <c r="T4470" s="9">
        <f t="shared" si="347"/>
        <v>4351</v>
      </c>
      <c r="U4470" s="9">
        <f t="shared" si="348"/>
        <v>271</v>
      </c>
      <c r="V4470" s="2" t="s">
        <v>34</v>
      </c>
      <c r="W4470" s="10">
        <f t="shared" si="349"/>
        <v>0.02</v>
      </c>
    </row>
    <row r="4471" spans="1:23" x14ac:dyDescent="0.25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VLOOKUP(F4471:F9276,'Customer Info'!A:B,2,0)</f>
        <v>Kristen</v>
      </c>
      <c r="H4471" s="6" t="str">
        <f>VLOOKUP($F$10:$F$4815,'Customer Info'!$A$1:$C$501,3,0)</f>
        <v>Hastings</v>
      </c>
      <c r="I4471" s="6" t="str">
        <f>VLOOKUP($F$10:$F$4815,'Customer Info'!$A$1:$E$501,5,0)</f>
        <v>Shihezi</v>
      </c>
      <c r="J4471" s="2" t="s">
        <v>436</v>
      </c>
      <c r="K4471" s="7" t="str">
        <f>VLOOKUP($J:$J,'Product Details'!$B:$C,2,0)</f>
        <v>Technology</v>
      </c>
      <c r="L4471" s="7" t="str">
        <f>VLOOKUP($J:$J,'Product Details'!$B:$D,3,0)</f>
        <v>Accessories</v>
      </c>
      <c r="M4471" s="7"/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28564</v>
      </c>
      <c r="S4471" s="2">
        <v>88</v>
      </c>
      <c r="T4471" s="9">
        <f t="shared" si="347"/>
        <v>28652</v>
      </c>
      <c r="U4471" s="9">
        <f t="shared" si="348"/>
        <v>2488</v>
      </c>
      <c r="V4471" s="2" t="s">
        <v>34</v>
      </c>
      <c r="W4471" s="10">
        <f t="shared" si="349"/>
        <v>7.0000000000000007E-2</v>
      </c>
    </row>
    <row r="4472" spans="1:23" x14ac:dyDescent="0.25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VLOOKUP(F4472:F9277,'Customer Info'!A:B,2,0)</f>
        <v>Eugene</v>
      </c>
      <c r="H4472" s="6" t="str">
        <f>VLOOKUP($F$10:$F$4815,'Customer Info'!$A$1:$C$501,3,0)</f>
        <v>Hildebrand</v>
      </c>
      <c r="I4472" s="6" t="str">
        <f>VLOOKUP($F$10:$F$4815,'Customer Info'!$A$1:$E$501,5,0)</f>
        <v>Coffs Harbour</v>
      </c>
      <c r="J4472" s="2" t="s">
        <v>39</v>
      </c>
      <c r="K4472" s="7" t="str">
        <f>VLOOKUP($J:$J,'Product Details'!$B:$C,2,0)</f>
        <v>Office_Supplies</v>
      </c>
      <c r="L4472" s="7" t="str">
        <f>VLOOKUP($J:$J,'Product Details'!$B:$D,3,0)</f>
        <v>Binders</v>
      </c>
      <c r="M4472" s="7"/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10135</v>
      </c>
      <c r="S4472" s="2">
        <v>55</v>
      </c>
      <c r="T4472" s="9">
        <f t="shared" si="347"/>
        <v>10190</v>
      </c>
      <c r="U4472" s="9">
        <f t="shared" si="348"/>
        <v>625</v>
      </c>
      <c r="V4472" s="2" t="s">
        <v>34</v>
      </c>
      <c r="W4472" s="10">
        <f t="shared" si="349"/>
        <v>0.05</v>
      </c>
    </row>
    <row r="4473" spans="1:23" x14ac:dyDescent="0.25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VLOOKUP(F4473:F9278,'Customer Info'!A:B,2,0)</f>
        <v>Brooke</v>
      </c>
      <c r="H4473" s="6" t="str">
        <f>VLOOKUP($F$10:$F$4815,'Customer Info'!$A$1:$C$501,3,0)</f>
        <v>Gillingham</v>
      </c>
      <c r="I4473" s="6" t="str">
        <f>VLOOKUP($F$10:$F$4815,'Customer Info'!$A$1:$E$501,5,0)</f>
        <v>Mysore</v>
      </c>
      <c r="J4473" s="2" t="s">
        <v>533</v>
      </c>
      <c r="K4473" s="7" t="str">
        <f>VLOOKUP($J:$J,'Product Details'!$B:$C,2,0)</f>
        <v>Office_Supplies</v>
      </c>
      <c r="L4473" s="7" t="str">
        <f>VLOOKUP($J:$J,'Product Details'!$B:$D,3,0)</f>
        <v>Supplies</v>
      </c>
      <c r="M4473" s="7"/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1062</v>
      </c>
      <c r="S4473" s="2">
        <v>35</v>
      </c>
      <c r="T4473" s="9">
        <f t="shared" si="347"/>
        <v>1097</v>
      </c>
      <c r="U4473" s="9">
        <f t="shared" si="348"/>
        <v>123</v>
      </c>
      <c r="V4473" s="2" t="s">
        <v>34</v>
      </c>
      <c r="W4473" s="10">
        <f t="shared" si="349"/>
        <v>0.02</v>
      </c>
    </row>
    <row r="4474" spans="1:23" x14ac:dyDescent="0.25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VLOOKUP(F4474:F9279,'Customer Info'!A:B,2,0)</f>
        <v>Barry</v>
      </c>
      <c r="H4474" s="6" t="str">
        <f>VLOOKUP($F$10:$F$4815,'Customer Info'!$A$1:$C$501,3,0)</f>
        <v>Blumstein</v>
      </c>
      <c r="I4474" s="6" t="str">
        <f>VLOOKUP($F$10:$F$4815,'Customer Info'!$A$1:$E$501,5,0)</f>
        <v>Gold Coast</v>
      </c>
      <c r="J4474" s="2" t="s">
        <v>246</v>
      </c>
      <c r="K4474" s="7" t="str">
        <f>VLOOKUP($J:$J,'Product Details'!$B:$C,2,0)</f>
        <v>Office_Supplies</v>
      </c>
      <c r="L4474" s="7" t="str">
        <f>VLOOKUP($J:$J,'Product Details'!$B:$D,3,0)</f>
        <v>Envelopes</v>
      </c>
      <c r="M4474" s="7"/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2280</v>
      </c>
      <c r="S4474" s="2">
        <v>53</v>
      </c>
      <c r="T4474" s="9">
        <f t="shared" si="347"/>
        <v>2333</v>
      </c>
      <c r="U4474" s="9">
        <f t="shared" si="348"/>
        <v>261</v>
      </c>
      <c r="V4474" s="2" t="s">
        <v>34</v>
      </c>
      <c r="W4474" s="10">
        <f t="shared" si="349"/>
        <v>0.02</v>
      </c>
    </row>
    <row r="4475" spans="1:23" x14ac:dyDescent="0.25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VLOOKUP(F4475:F9280,'Customer Info'!A:B,2,0)</f>
        <v>Nick</v>
      </c>
      <c r="H4475" s="6" t="str">
        <f>VLOOKUP($F$10:$F$4815,'Customer Info'!$A$1:$C$501,3,0)</f>
        <v>Radford</v>
      </c>
      <c r="I4475" s="6" t="str">
        <f>VLOOKUP($F$10:$F$4815,'Customer Info'!$A$1:$E$501,5,0)</f>
        <v>Lucknow</v>
      </c>
      <c r="J4475" s="2" t="s">
        <v>617</v>
      </c>
      <c r="K4475" s="7" t="str">
        <f>VLOOKUP($J:$J,'Product Details'!$B:$C,2,0)</f>
        <v>Office_Supplies</v>
      </c>
      <c r="L4475" s="7" t="str">
        <f>VLOOKUP($J:$J,'Product Details'!$B:$D,3,0)</f>
        <v>Binders</v>
      </c>
      <c r="M4475" s="7"/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3036</v>
      </c>
      <c r="S4475" s="2">
        <v>23</v>
      </c>
      <c r="T4475" s="9">
        <f t="shared" si="347"/>
        <v>3059</v>
      </c>
      <c r="U4475" s="9">
        <f t="shared" si="348"/>
        <v>275</v>
      </c>
      <c r="V4475" s="2" t="s">
        <v>34</v>
      </c>
      <c r="W4475" s="10">
        <f t="shared" si="349"/>
        <v>0.02</v>
      </c>
    </row>
    <row r="4476" spans="1:23" x14ac:dyDescent="0.25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VLOOKUP(F4476:F9281,'Customer Info'!A:B,2,0)</f>
        <v>Patrick</v>
      </c>
      <c r="H4476" s="6" t="str">
        <f>VLOOKUP($F$10:$F$4815,'Customer Info'!$A$1:$C$501,3,0)</f>
        <v>O'Donnell</v>
      </c>
      <c r="I4476" s="6" t="str">
        <f>VLOOKUP($F$10:$F$4815,'Customer Info'!$A$1:$E$501,5,0)</f>
        <v>Sydney</v>
      </c>
      <c r="J4476" s="2" t="s">
        <v>836</v>
      </c>
      <c r="K4476" s="7" t="str">
        <f>VLOOKUP($J:$J,'Product Details'!$B:$C,2,0)</f>
        <v>Technology</v>
      </c>
      <c r="L4476" s="7" t="str">
        <f>VLOOKUP($J:$J,'Product Details'!$B:$D,3,0)</f>
        <v>Copiers</v>
      </c>
      <c r="M4476" s="7"/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483</v>
      </c>
      <c r="S4476" s="2">
        <v>10</v>
      </c>
      <c r="T4476" s="9">
        <f t="shared" si="347"/>
        <v>493</v>
      </c>
      <c r="U4476" s="9">
        <f t="shared" si="348"/>
        <v>45</v>
      </c>
      <c r="V4476" s="2" t="s">
        <v>34</v>
      </c>
      <c r="W4476" s="10">
        <f t="shared" si="349"/>
        <v>0.02</v>
      </c>
    </row>
    <row r="4477" spans="1:23" x14ac:dyDescent="0.25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VLOOKUP(F4477:F9282,'Customer Info'!A:B,2,0)</f>
        <v>David</v>
      </c>
      <c r="H4477" s="6" t="str">
        <f>VLOOKUP($F$10:$F$4815,'Customer Info'!$A$1:$C$501,3,0)</f>
        <v>Smith</v>
      </c>
      <c r="I4477" s="6" t="str">
        <f>VLOOKUP($F$10:$F$4815,'Customer Info'!$A$1:$E$501,5,0)</f>
        <v>Surat</v>
      </c>
      <c r="J4477" s="2" t="s">
        <v>836</v>
      </c>
      <c r="K4477" s="7" t="str">
        <f>VLOOKUP($J:$J,'Product Details'!$B:$C,2,0)</f>
        <v>Technology</v>
      </c>
      <c r="L4477" s="7" t="str">
        <f>VLOOKUP($J:$J,'Product Details'!$B:$D,3,0)</f>
        <v>Copiers</v>
      </c>
      <c r="M4477" s="7"/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162</v>
      </c>
      <c r="S4477" s="2">
        <v>30</v>
      </c>
      <c r="T4477" s="9">
        <f t="shared" si="347"/>
        <v>192</v>
      </c>
      <c r="U4477" s="9">
        <f t="shared" si="348"/>
        <v>44</v>
      </c>
      <c r="V4477" s="2" t="s">
        <v>34</v>
      </c>
      <c r="W4477" s="10">
        <f t="shared" si="349"/>
        <v>0.02</v>
      </c>
    </row>
    <row r="4478" spans="1:23" x14ac:dyDescent="0.25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VLOOKUP(F4478:F9283,'Customer Info'!A:B,2,0)</f>
        <v>Brendan</v>
      </c>
      <c r="H4478" s="6" t="str">
        <f>VLOOKUP($F$10:$F$4815,'Customer Info'!$A$1:$C$501,3,0)</f>
        <v>Dodson</v>
      </c>
      <c r="I4478" s="6" t="str">
        <f>VLOOKUP($F$10:$F$4815,'Customer Info'!$A$1:$E$501,5,0)</f>
        <v>Adelaide</v>
      </c>
      <c r="J4478" s="2" t="s">
        <v>205</v>
      </c>
      <c r="K4478" s="7" t="str">
        <f>VLOOKUP($J:$J,'Product Details'!$B:$C,2,0)</f>
        <v>Office_Supplies</v>
      </c>
      <c r="L4478" s="7" t="str">
        <f>VLOOKUP($J:$J,'Product Details'!$B:$D,3,0)</f>
        <v>Labels</v>
      </c>
      <c r="M4478" s="7"/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35088</v>
      </c>
      <c r="S4478" s="2">
        <v>36</v>
      </c>
      <c r="T4478" s="9">
        <f t="shared" si="347"/>
        <v>35124</v>
      </c>
      <c r="U4478" s="9">
        <f t="shared" si="348"/>
        <v>3840</v>
      </c>
      <c r="V4478" s="2" t="s">
        <v>34</v>
      </c>
      <c r="W4478" s="10">
        <f t="shared" si="349"/>
        <v>7.0000000000000007E-2</v>
      </c>
    </row>
    <row r="4479" spans="1:23" x14ac:dyDescent="0.25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VLOOKUP(F4479:F9284,'Customer Info'!A:B,2,0)</f>
        <v>Annie</v>
      </c>
      <c r="H4479" s="6" t="str">
        <f>VLOOKUP($F$10:$F$4815,'Customer Info'!$A$1:$C$501,3,0)</f>
        <v>Zypern</v>
      </c>
      <c r="I4479" s="6" t="str">
        <f>VLOOKUP($F$10:$F$4815,'Customer Info'!$A$1:$E$501,5,0)</f>
        <v>Brisbane</v>
      </c>
      <c r="J4479" s="2" t="s">
        <v>112</v>
      </c>
      <c r="K4479" s="7" t="str">
        <f>VLOOKUP($J:$J,'Product Details'!$B:$C,2,0)</f>
        <v>Office_Supplies</v>
      </c>
      <c r="L4479" s="7" t="str">
        <f>VLOOKUP($J:$J,'Product Details'!$B:$D,3,0)</f>
        <v>Storage</v>
      </c>
      <c r="M4479" s="7"/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18822</v>
      </c>
      <c r="S4479" s="2">
        <v>48</v>
      </c>
      <c r="T4479" s="9">
        <f t="shared" si="347"/>
        <v>18870</v>
      </c>
      <c r="U4479" s="9">
        <f t="shared" si="348"/>
        <v>591</v>
      </c>
      <c r="V4479" s="2" t="s">
        <v>34</v>
      </c>
      <c r="W4479" s="10">
        <f t="shared" si="349"/>
        <v>0.05</v>
      </c>
    </row>
    <row r="4480" spans="1:23" x14ac:dyDescent="0.25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VLOOKUP(F4480:F9285,'Customer Info'!A:B,2,0)</f>
        <v>Maribeth</v>
      </c>
      <c r="H4480" s="6" t="str">
        <f>VLOOKUP($F$10:$F$4815,'Customer Info'!$A$1:$C$501,3,0)</f>
        <v>Dona</v>
      </c>
      <c r="I4480" s="6" t="str">
        <f>VLOOKUP($F$10:$F$4815,'Customer Info'!$A$1:$E$501,5,0)</f>
        <v>Adelaide</v>
      </c>
      <c r="J4480" s="2" t="s">
        <v>894</v>
      </c>
      <c r="K4480" s="7" t="str">
        <f>VLOOKUP($J:$J,'Product Details'!$B:$C,2,0)</f>
        <v>Technology</v>
      </c>
      <c r="L4480" s="7" t="str">
        <f>VLOOKUP($J:$J,'Product Details'!$B:$D,3,0)</f>
        <v>Machines</v>
      </c>
      <c r="M4480" s="7"/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4911</v>
      </c>
      <c r="S4480" s="2">
        <v>76</v>
      </c>
      <c r="T4480" s="9">
        <f t="shared" si="347"/>
        <v>4987</v>
      </c>
      <c r="U4480" s="9">
        <f t="shared" si="348"/>
        <v>391</v>
      </c>
      <c r="V4480" s="2" t="s">
        <v>64</v>
      </c>
      <c r="W4480" s="10">
        <f t="shared" si="349"/>
        <v>0.02</v>
      </c>
    </row>
    <row r="4481" spans="1:23" x14ac:dyDescent="0.25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VLOOKUP(F4481:F9286,'Customer Info'!A:B,2,0)</f>
        <v>Denise</v>
      </c>
      <c r="H4481" s="6" t="str">
        <f>VLOOKUP($F$10:$F$4815,'Customer Info'!$A$1:$C$501,3,0)</f>
        <v>Leinenbach</v>
      </c>
      <c r="I4481" s="6" t="str">
        <f>VLOOKUP($F$10:$F$4815,'Customer Info'!$A$1:$E$501,5,0)</f>
        <v>Bhiwandi</v>
      </c>
      <c r="J4481" s="2" t="s">
        <v>504</v>
      </c>
      <c r="K4481" s="7" t="str">
        <f>VLOOKUP($J:$J,'Product Details'!$B:$C,2,0)</f>
        <v>Technology</v>
      </c>
      <c r="L4481" s="7" t="str">
        <f>VLOOKUP($J:$J,'Product Details'!$B:$D,3,0)</f>
        <v>Machines</v>
      </c>
      <c r="M4481" s="7"/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6576</v>
      </c>
      <c r="S4481" s="2">
        <v>47</v>
      </c>
      <c r="T4481" s="9">
        <f t="shared" si="347"/>
        <v>6623</v>
      </c>
      <c r="U4481" s="9">
        <f t="shared" si="348"/>
        <v>541</v>
      </c>
      <c r="V4481" s="2" t="s">
        <v>34</v>
      </c>
      <c r="W4481" s="10">
        <f t="shared" si="349"/>
        <v>0.05</v>
      </c>
    </row>
    <row r="4482" spans="1:23" x14ac:dyDescent="0.25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VLOOKUP(F4482:F9287,'Customer Info'!A:B,2,0)</f>
        <v>Alex</v>
      </c>
      <c r="H4482" s="6" t="str">
        <f>VLOOKUP($F$10:$F$4815,'Customer Info'!$A$1:$C$501,3,0)</f>
        <v>Avila</v>
      </c>
      <c r="I4482" s="6" t="str">
        <f>VLOOKUP($F$10:$F$4815,'Customer Info'!$A$1:$E$501,5,0)</f>
        <v>Newcastle</v>
      </c>
      <c r="J4482" s="2" t="s">
        <v>500</v>
      </c>
      <c r="K4482" s="7" t="str">
        <f>VLOOKUP($J:$J,'Product Details'!$B:$C,2,0)</f>
        <v>Furniture</v>
      </c>
      <c r="L4482" s="7" t="str">
        <f>VLOOKUP($J:$J,'Product Details'!$B:$D,3,0)</f>
        <v>Tables</v>
      </c>
      <c r="M4482" s="7"/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14282</v>
      </c>
      <c r="S4482" s="2">
        <v>21</v>
      </c>
      <c r="T4482" s="9">
        <f t="shared" si="347"/>
        <v>14303</v>
      </c>
      <c r="U4482" s="9">
        <f t="shared" si="348"/>
        <v>1221</v>
      </c>
      <c r="V4482" s="2" t="s">
        <v>64</v>
      </c>
      <c r="W4482" s="10">
        <f t="shared" si="349"/>
        <v>0.05</v>
      </c>
    </row>
    <row r="4483" spans="1:23" x14ac:dyDescent="0.25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VLOOKUP(F4483:F9288,'Customer Info'!A:B,2,0)</f>
        <v>Pauline</v>
      </c>
      <c r="H4483" s="6" t="str">
        <f>VLOOKUP($F$10:$F$4815,'Customer Info'!$A$1:$C$501,3,0)</f>
        <v>Chand</v>
      </c>
      <c r="I4483" s="6" t="str">
        <f>VLOOKUP($F$10:$F$4815,'Customer Info'!$A$1:$E$501,5,0)</f>
        <v>Perth</v>
      </c>
      <c r="J4483" s="2" t="s">
        <v>860</v>
      </c>
      <c r="K4483" s="7" t="str">
        <f>VLOOKUP($J:$J,'Product Details'!$B:$C,2,0)</f>
        <v>Furniture</v>
      </c>
      <c r="L4483" s="7" t="str">
        <f>VLOOKUP($J:$J,'Product Details'!$B:$D,3,0)</f>
        <v>Bookcases</v>
      </c>
      <c r="M4483" s="7"/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7620</v>
      </c>
      <c r="S4483" s="2">
        <v>57</v>
      </c>
      <c r="T4483" s="9">
        <f t="shared" si="347"/>
        <v>7677</v>
      </c>
      <c r="U4483" s="9">
        <f t="shared" si="348"/>
        <v>486</v>
      </c>
      <c r="V4483" s="2" t="s">
        <v>31</v>
      </c>
      <c r="W4483" s="10">
        <f t="shared" si="349"/>
        <v>0.05</v>
      </c>
    </row>
    <row r="4484" spans="1:23" x14ac:dyDescent="0.25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VLOOKUP(F4484:F9289,'Customer Info'!A:B,2,0)</f>
        <v>Damala</v>
      </c>
      <c r="H4484" s="6" t="str">
        <f>VLOOKUP($F$10:$F$4815,'Customer Info'!$A$1:$C$501,3,0)</f>
        <v>Kotsonis</v>
      </c>
      <c r="I4484" s="6" t="str">
        <f>VLOOKUP($F$10:$F$4815,'Customer Info'!$A$1:$E$501,5,0)</f>
        <v>Berlin</v>
      </c>
      <c r="J4484" s="2" t="s">
        <v>235</v>
      </c>
      <c r="K4484" s="7" t="str">
        <f>VLOOKUP($J:$J,'Product Details'!$B:$C,2,0)</f>
        <v>Furniture</v>
      </c>
      <c r="L4484" s="7" t="str">
        <f>VLOOKUP($J:$J,'Product Details'!$B:$D,3,0)</f>
        <v>Chairs</v>
      </c>
      <c r="M4484" s="7"/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2504</v>
      </c>
      <c r="S4484" s="2">
        <v>89</v>
      </c>
      <c r="T4484" s="9">
        <f t="shared" si="347"/>
        <v>2593</v>
      </c>
      <c r="U4484" s="9">
        <f t="shared" si="348"/>
        <v>357</v>
      </c>
      <c r="V4484" s="2" t="s">
        <v>64</v>
      </c>
      <c r="W4484" s="10">
        <f t="shared" si="349"/>
        <v>0.02</v>
      </c>
    </row>
    <row r="4485" spans="1:23" x14ac:dyDescent="0.25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VLOOKUP(F4485:F9290,'Customer Info'!A:B,2,0)</f>
        <v>Magdelene</v>
      </c>
      <c r="H4485" s="6" t="str">
        <f>VLOOKUP($F$10:$F$4815,'Customer Info'!$A$1:$C$501,3,0)</f>
        <v>Morse</v>
      </c>
      <c r="I4485" s="6" t="str">
        <f>VLOOKUP($F$10:$F$4815,'Customer Info'!$A$1:$E$501,5,0)</f>
        <v>Berlin</v>
      </c>
      <c r="J4485" s="2" t="s">
        <v>311</v>
      </c>
      <c r="K4485" s="7" t="str">
        <f>VLOOKUP($J:$J,'Product Details'!$B:$C,2,0)</f>
        <v>Technology</v>
      </c>
      <c r="L4485" s="7" t="str">
        <f>VLOOKUP($J:$J,'Product Details'!$B:$D,3,0)</f>
        <v>Copiers</v>
      </c>
      <c r="M4485" s="7"/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11571</v>
      </c>
      <c r="S4485" s="2">
        <v>35</v>
      </c>
      <c r="T4485" s="9">
        <f t="shared" si="347"/>
        <v>11606</v>
      </c>
      <c r="U4485" s="9">
        <f t="shared" si="348"/>
        <v>686</v>
      </c>
      <c r="V4485" s="2" t="s">
        <v>34</v>
      </c>
      <c r="W4485" s="10">
        <f t="shared" si="349"/>
        <v>0.05</v>
      </c>
    </row>
    <row r="4486" spans="1:23" x14ac:dyDescent="0.25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VLOOKUP(F4486:F9291,'Customer Info'!A:B,2,0)</f>
        <v>Michael</v>
      </c>
      <c r="H4486" s="6" t="str">
        <f>VLOOKUP($F$10:$F$4815,'Customer Info'!$A$1:$C$501,3,0)</f>
        <v>Moore</v>
      </c>
      <c r="I4486" s="6" t="str">
        <f>VLOOKUP($F$10:$F$4815,'Customer Info'!$A$1:$E$501,5,0)</f>
        <v>Melbourne</v>
      </c>
      <c r="J4486" s="2" t="s">
        <v>796</v>
      </c>
      <c r="K4486" s="7" t="str">
        <f>VLOOKUP($J:$J,'Product Details'!$B:$C,2,0)</f>
        <v>Office_Supplies</v>
      </c>
      <c r="L4486" s="7" t="str">
        <f>VLOOKUP($J:$J,'Product Details'!$B:$D,3,0)</f>
        <v>Binders</v>
      </c>
      <c r="M4486" s="7"/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1332</v>
      </c>
      <c r="S4486" s="2">
        <v>22</v>
      </c>
      <c r="T4486" s="9">
        <f t="shared" si="347"/>
        <v>1354</v>
      </c>
      <c r="U4486" s="9">
        <f t="shared" si="348"/>
        <v>72</v>
      </c>
      <c r="V4486" s="2" t="s">
        <v>34</v>
      </c>
      <c r="W4486" s="10">
        <f t="shared" si="349"/>
        <v>0.02</v>
      </c>
    </row>
    <row r="4487" spans="1:23" x14ac:dyDescent="0.25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VLOOKUP(F4487:F9292,'Customer Info'!A:B,2,0)</f>
        <v>Charles</v>
      </c>
      <c r="H4487" s="6" t="str">
        <f>VLOOKUP($F$10:$F$4815,'Customer Info'!$A$1:$C$501,3,0)</f>
        <v>Sheldon</v>
      </c>
      <c r="I4487" s="6" t="str">
        <f>VLOOKUP($F$10:$F$4815,'Customer Info'!$A$1:$E$501,5,0)</f>
        <v>Brisbane</v>
      </c>
      <c r="J4487" s="2" t="s">
        <v>623</v>
      </c>
      <c r="K4487" s="7" t="str">
        <f>VLOOKUP($J:$J,'Product Details'!$B:$C,2,0)</f>
        <v>Office_Supplies</v>
      </c>
      <c r="L4487" s="7" t="str">
        <f>VLOOKUP($J:$J,'Product Details'!$B:$D,3,0)</f>
        <v>Storage</v>
      </c>
      <c r="M4487" s="7"/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675</v>
      </c>
      <c r="S4487" s="2">
        <v>30</v>
      </c>
      <c r="T4487" s="9">
        <f t="shared" si="347"/>
        <v>705</v>
      </c>
      <c r="U4487" s="9">
        <f t="shared" si="348"/>
        <v>75</v>
      </c>
      <c r="V4487" s="2" t="s">
        <v>64</v>
      </c>
      <c r="W4487" s="10">
        <f t="shared" si="349"/>
        <v>0.02</v>
      </c>
    </row>
    <row r="4488" spans="1:23" x14ac:dyDescent="0.25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VLOOKUP(F4488:F9293,'Customer Info'!A:B,2,0)</f>
        <v>Philip</v>
      </c>
      <c r="H4488" s="6" t="str">
        <f>VLOOKUP($F$10:$F$4815,'Customer Info'!$A$1:$C$501,3,0)</f>
        <v>Brown</v>
      </c>
      <c r="I4488" s="6" t="str">
        <f>VLOOKUP($F$10:$F$4815,'Customer Info'!$A$1:$E$501,5,0)</f>
        <v>Binjai</v>
      </c>
      <c r="J4488" s="2" t="s">
        <v>479</v>
      </c>
      <c r="K4488" s="7" t="str">
        <f>VLOOKUP($J:$J,'Product Details'!$B:$C,2,0)</f>
        <v>Furniture</v>
      </c>
      <c r="L4488" s="7" t="str">
        <f>VLOOKUP($J:$J,'Product Details'!$B:$D,3,0)</f>
        <v>Chairs</v>
      </c>
      <c r="M4488" s="7"/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19044</v>
      </c>
      <c r="S4488" s="2">
        <v>97</v>
      </c>
      <c r="T4488" s="9">
        <f t="shared" si="347"/>
        <v>19141</v>
      </c>
      <c r="U4488" s="9">
        <f t="shared" si="348"/>
        <v>1669</v>
      </c>
      <c r="V4488" s="2" t="s">
        <v>64</v>
      </c>
      <c r="W4488" s="10">
        <f t="shared" si="349"/>
        <v>0.05</v>
      </c>
    </row>
    <row r="4489" spans="1:23" x14ac:dyDescent="0.25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VLOOKUP(F4489:F9294,'Customer Info'!A:B,2,0)</f>
        <v>Karen</v>
      </c>
      <c r="H4489" s="6" t="str">
        <f>VLOOKUP($F$10:$F$4815,'Customer Info'!$A$1:$C$501,3,0)</f>
        <v>Daniels</v>
      </c>
      <c r="I4489" s="6" t="str">
        <f>VLOOKUP($F$10:$F$4815,'Customer Info'!$A$1:$E$501,5,0)</f>
        <v>Jiutai</v>
      </c>
      <c r="J4489" s="2" t="s">
        <v>669</v>
      </c>
      <c r="K4489" s="7" t="str">
        <f>VLOOKUP($J:$J,'Product Details'!$B:$C,2,0)</f>
        <v>Technology</v>
      </c>
      <c r="L4489" s="7" t="str">
        <f>VLOOKUP($J:$J,'Product Details'!$B:$D,3,0)</f>
        <v>Phones</v>
      </c>
      <c r="M4489" s="7"/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33585</v>
      </c>
      <c r="S4489" s="2">
        <v>62</v>
      </c>
      <c r="T4489" s="9">
        <f t="shared" si="347"/>
        <v>33647</v>
      </c>
      <c r="U4489" s="9">
        <f t="shared" si="348"/>
        <v>2207</v>
      </c>
      <c r="V4489" s="2" t="s">
        <v>34</v>
      </c>
      <c r="W4489" s="10">
        <f t="shared" si="349"/>
        <v>7.0000000000000007E-2</v>
      </c>
    </row>
    <row r="4490" spans="1:23" x14ac:dyDescent="0.25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VLOOKUP(F4490:F9295,'Customer Info'!A:B,2,0)</f>
        <v>Sheri</v>
      </c>
      <c r="H4490" s="6" t="str">
        <f>VLOOKUP($F$10:$F$4815,'Customer Info'!$A$1:$C$501,3,0)</f>
        <v>Gordon</v>
      </c>
      <c r="I4490" s="6" t="str">
        <f>VLOOKUP($F$10:$F$4815,'Customer Info'!$A$1:$E$501,5,0)</f>
        <v>Bogor</v>
      </c>
      <c r="J4490" s="2" t="s">
        <v>836</v>
      </c>
      <c r="K4490" s="7" t="str">
        <f>VLOOKUP($J:$J,'Product Details'!$B:$C,2,0)</f>
        <v>Technology</v>
      </c>
      <c r="L4490" s="7" t="str">
        <f>VLOOKUP($J:$J,'Product Details'!$B:$D,3,0)</f>
        <v>Copiers</v>
      </c>
      <c r="M4490" s="7"/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320</v>
      </c>
      <c r="S4490" s="2">
        <v>10</v>
      </c>
      <c r="T4490" s="9">
        <f t="shared" si="347"/>
        <v>330</v>
      </c>
      <c r="U4490" s="9">
        <f t="shared" si="348"/>
        <v>30</v>
      </c>
      <c r="V4490" s="2" t="s">
        <v>64</v>
      </c>
      <c r="W4490" s="10">
        <f t="shared" si="349"/>
        <v>0.02</v>
      </c>
    </row>
    <row r="4491" spans="1:23" x14ac:dyDescent="0.25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VLOOKUP(F4491:F9296,'Customer Info'!A:B,2,0)</f>
        <v>Thomas</v>
      </c>
      <c r="H4491" s="6" t="str">
        <f>VLOOKUP($F$10:$F$4815,'Customer Info'!$A$1:$C$501,3,0)</f>
        <v>Boland</v>
      </c>
      <c r="I4491" s="6" t="str">
        <f>VLOOKUP($F$10:$F$4815,'Customer Info'!$A$1:$E$501,5,0)</f>
        <v>Surabaya</v>
      </c>
      <c r="J4491" s="2" t="s">
        <v>230</v>
      </c>
      <c r="K4491" s="7" t="str">
        <f>VLOOKUP($J:$J,'Product Details'!$B:$C,2,0)</f>
        <v>Office_Supplies</v>
      </c>
      <c r="L4491" s="7" t="str">
        <f>VLOOKUP($J:$J,'Product Details'!$B:$D,3,0)</f>
        <v>Paper</v>
      </c>
      <c r="M4491" s="7"/>
      <c r="N4491" s="2">
        <v>1039</v>
      </c>
      <c r="O4491" s="2">
        <v>954</v>
      </c>
      <c r="P4491" s="2">
        <v>5</v>
      </c>
      <c r="Q4491" s="8">
        <f t="shared" ref="Q4491:Q4554" si="350">O4491*P4491</f>
        <v>4770</v>
      </c>
      <c r="R4491" s="8">
        <f t="shared" ref="R4491:R4554" si="351">N4491*P4491</f>
        <v>5195</v>
      </c>
      <c r="S4491" s="2">
        <v>90</v>
      </c>
      <c r="T4491" s="9">
        <f t="shared" ref="T4491:T4554" si="352">R4491+S4491</f>
        <v>5285</v>
      </c>
      <c r="U4491" s="9">
        <f t="shared" ref="U4491:U4554" si="353">T4491-Q4491</f>
        <v>515</v>
      </c>
      <c r="V4491" s="2" t="s">
        <v>34</v>
      </c>
      <c r="W4491" s="10">
        <f t="shared" ref="W4491:W4554" si="354">VLOOKUP(T:T,$X$1:$Y$7, 2, TRUE)</f>
        <v>0.05</v>
      </c>
    </row>
    <row r="4492" spans="1:23" x14ac:dyDescent="0.25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VLOOKUP(F4492:F9297,'Customer Info'!A:B,2,0)</f>
        <v>Michael</v>
      </c>
      <c r="H4492" s="6" t="str">
        <f>VLOOKUP($F$10:$F$4815,'Customer Info'!$A$1:$C$501,3,0)</f>
        <v>Moore</v>
      </c>
      <c r="I4492" s="6" t="str">
        <f>VLOOKUP($F$10:$F$4815,'Customer Info'!$A$1:$E$501,5,0)</f>
        <v>Melbourne</v>
      </c>
      <c r="J4492" s="2" t="s">
        <v>208</v>
      </c>
      <c r="K4492" s="7" t="str">
        <f>VLOOKUP($J:$J,'Product Details'!$B:$C,2,0)</f>
        <v>Office_Supplies</v>
      </c>
      <c r="L4492" s="7" t="str">
        <f>VLOOKUP($J:$J,'Product Details'!$B:$D,3,0)</f>
        <v>Labels</v>
      </c>
      <c r="M4492" s="7"/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">
        <v>10</v>
      </c>
      <c r="T4492" s="9">
        <f t="shared" si="352"/>
        <v>148</v>
      </c>
      <c r="U4492" s="9">
        <f t="shared" si="353"/>
        <v>22</v>
      </c>
      <c r="V4492" s="2" t="s">
        <v>31</v>
      </c>
      <c r="W4492" s="10">
        <f t="shared" si="354"/>
        <v>0.02</v>
      </c>
    </row>
    <row r="4493" spans="1:23" x14ac:dyDescent="0.25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VLOOKUP(F4493:F9298,'Customer Info'!A:B,2,0)</f>
        <v>Heather</v>
      </c>
      <c r="H4493" s="6" t="str">
        <f>VLOOKUP($F$10:$F$4815,'Customer Info'!$A$1:$C$501,3,0)</f>
        <v>Kirkland</v>
      </c>
      <c r="I4493" s="6" t="str">
        <f>VLOOKUP($F$10:$F$4815,'Customer Info'!$A$1:$E$501,5,0)</f>
        <v>Luoyang</v>
      </c>
      <c r="J4493" s="2" t="s">
        <v>97</v>
      </c>
      <c r="K4493" s="7" t="str">
        <f>VLOOKUP($J:$J,'Product Details'!$B:$C,2,0)</f>
        <v>Technology</v>
      </c>
      <c r="L4493" s="7" t="str">
        <f>VLOOKUP($J:$J,'Product Details'!$B:$D,3,0)</f>
        <v>Machines</v>
      </c>
      <c r="M4493" s="7"/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">
        <v>46</v>
      </c>
      <c r="T4493" s="9">
        <f t="shared" si="352"/>
        <v>13948</v>
      </c>
      <c r="U4493" s="9">
        <f t="shared" si="353"/>
        <v>708</v>
      </c>
      <c r="V4493" s="2" t="s">
        <v>34</v>
      </c>
      <c r="W4493" s="10">
        <f t="shared" si="354"/>
        <v>0.05</v>
      </c>
    </row>
    <row r="4494" spans="1:23" x14ac:dyDescent="0.25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VLOOKUP(F4494:F9299,'Customer Info'!A:B,2,0)</f>
        <v>Shahid</v>
      </c>
      <c r="H4494" s="6" t="str">
        <f>VLOOKUP($F$10:$F$4815,'Customer Info'!$A$1:$C$501,3,0)</f>
        <v>Collister</v>
      </c>
      <c r="I4494" s="6" t="str">
        <f>VLOOKUP($F$10:$F$4815,'Customer Info'!$A$1:$E$501,5,0)</f>
        <v>Leipzig</v>
      </c>
      <c r="J4494" s="2" t="s">
        <v>555</v>
      </c>
      <c r="K4494" s="7" t="str">
        <f>VLOOKUP($J:$J,'Product Details'!$B:$C,2,0)</f>
        <v>Furniture</v>
      </c>
      <c r="L4494" s="7" t="str">
        <f>VLOOKUP($J:$J,'Product Details'!$B:$D,3,0)</f>
        <v>Furnishings</v>
      </c>
      <c r="M4494" s="7"/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">
        <v>30</v>
      </c>
      <c r="T4494" s="9">
        <f t="shared" si="352"/>
        <v>1158</v>
      </c>
      <c r="U4494" s="9">
        <f t="shared" si="353"/>
        <v>120</v>
      </c>
      <c r="V4494" s="2" t="s">
        <v>34</v>
      </c>
      <c r="W4494" s="10">
        <f t="shared" si="354"/>
        <v>0.02</v>
      </c>
    </row>
    <row r="4495" spans="1:23" x14ac:dyDescent="0.25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VLOOKUP(F4495:F9300,'Customer Info'!A:B,2,0)</f>
        <v>Ralph</v>
      </c>
      <c r="H4495" s="6" t="str">
        <f>VLOOKUP($F$10:$F$4815,'Customer Info'!$A$1:$C$501,3,0)</f>
        <v>Arnett</v>
      </c>
      <c r="I4495" s="6" t="str">
        <f>VLOOKUP($F$10:$F$4815,'Customer Info'!$A$1:$E$501,5,0)</f>
        <v>Suzhou</v>
      </c>
      <c r="J4495" s="2" t="s">
        <v>434</v>
      </c>
      <c r="K4495" s="7" t="str">
        <f>VLOOKUP($J:$J,'Product Details'!$B:$C,2,0)</f>
        <v>Office_Supplies</v>
      </c>
      <c r="L4495" s="7" t="str">
        <f>VLOOKUP($J:$J,'Product Details'!$B:$D,3,0)</f>
        <v>Binders</v>
      </c>
      <c r="M4495" s="7"/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">
        <v>98</v>
      </c>
      <c r="T4495" s="9">
        <f t="shared" si="352"/>
        <v>106148</v>
      </c>
      <c r="U4495" s="9">
        <f t="shared" si="353"/>
        <v>7037</v>
      </c>
      <c r="V4495" s="2" t="s">
        <v>34</v>
      </c>
      <c r="W4495" s="10">
        <f t="shared" si="354"/>
        <v>0.12</v>
      </c>
    </row>
    <row r="4496" spans="1:23" x14ac:dyDescent="0.25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VLOOKUP(F4496:F9301,'Customer Info'!A:B,2,0)</f>
        <v>Julia</v>
      </c>
      <c r="H4496" s="6" t="str">
        <f>VLOOKUP($F$10:$F$4815,'Customer Info'!$A$1:$C$501,3,0)</f>
        <v>Barnett</v>
      </c>
      <c r="I4496" s="6" t="str">
        <f>VLOOKUP($F$10:$F$4815,'Customer Info'!$A$1:$E$501,5,0)</f>
        <v>Zhuhai</v>
      </c>
      <c r="J4496" s="2" t="s">
        <v>578</v>
      </c>
      <c r="K4496" s="7" t="str">
        <f>VLOOKUP($J:$J,'Product Details'!$B:$C,2,0)</f>
        <v>Office_Supplies</v>
      </c>
      <c r="L4496" s="7" t="str">
        <f>VLOOKUP($J:$J,'Product Details'!$B:$D,3,0)</f>
        <v>Envelopes</v>
      </c>
      <c r="M4496" s="7"/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">
        <v>48</v>
      </c>
      <c r="T4496" s="9">
        <f t="shared" si="352"/>
        <v>4932</v>
      </c>
      <c r="U4496" s="9">
        <f t="shared" si="353"/>
        <v>324</v>
      </c>
      <c r="V4496" s="2" t="s">
        <v>64</v>
      </c>
      <c r="W4496" s="10">
        <f t="shared" si="354"/>
        <v>0.02</v>
      </c>
    </row>
    <row r="4497" spans="1:23" x14ac:dyDescent="0.25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VLOOKUP(F4497:F9302,'Customer Info'!A:B,2,0)</f>
        <v>Brad</v>
      </c>
      <c r="H4497" s="6" t="str">
        <f>VLOOKUP($F$10:$F$4815,'Customer Info'!$A$1:$C$501,3,0)</f>
        <v>Thomas</v>
      </c>
      <c r="I4497" s="6" t="str">
        <f>VLOOKUP($F$10:$F$4815,'Customer Info'!$A$1:$E$501,5,0)</f>
        <v>Udaipur</v>
      </c>
      <c r="J4497" s="2" t="s">
        <v>1143</v>
      </c>
      <c r="K4497" s="7" t="str">
        <f>VLOOKUP($J:$J,'Product Details'!$B:$C,2,0)</f>
        <v>Furniture</v>
      </c>
      <c r="L4497" s="7" t="str">
        <f>VLOOKUP($J:$J,'Product Details'!$B:$D,3,0)</f>
        <v>Bookcases</v>
      </c>
      <c r="M4497" s="7"/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">
        <v>86</v>
      </c>
      <c r="T4497" s="9">
        <f t="shared" si="352"/>
        <v>38414</v>
      </c>
      <c r="U4497" s="9">
        <f t="shared" si="353"/>
        <v>3250</v>
      </c>
      <c r="V4497" s="2" t="s">
        <v>34</v>
      </c>
      <c r="W4497" s="10">
        <f t="shared" si="354"/>
        <v>7.0000000000000007E-2</v>
      </c>
    </row>
    <row r="4498" spans="1:23" x14ac:dyDescent="0.25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VLOOKUP(F4498:F9303,'Customer Info'!A:B,2,0)</f>
        <v>Sam</v>
      </c>
      <c r="H4498" s="6" t="str">
        <f>VLOOKUP($F$10:$F$4815,'Customer Info'!$A$1:$C$501,3,0)</f>
        <v>Zeldin</v>
      </c>
      <c r="I4498" s="6" t="str">
        <f>VLOOKUP($F$10:$F$4815,'Customer Info'!$A$1:$E$501,5,0)</f>
        <v>Yanji</v>
      </c>
      <c r="J4498" s="2" t="s">
        <v>135</v>
      </c>
      <c r="K4498" s="7" t="str">
        <f>VLOOKUP($J:$J,'Product Details'!$B:$C,2)</f>
        <v>Office_Supplies</v>
      </c>
      <c r="L4498" s="7" t="e">
        <f>VLOOKUP($J:$J,'Product Details'!$B:$D,3,0)</f>
        <v>#N/A</v>
      </c>
      <c r="M4498" s="7"/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">
        <v>30</v>
      </c>
      <c r="T4498" s="9">
        <f t="shared" si="352"/>
        <v>314</v>
      </c>
      <c r="U4498" s="9">
        <f t="shared" si="353"/>
        <v>46</v>
      </c>
      <c r="V4498" s="2" t="s">
        <v>34</v>
      </c>
      <c r="W4498" s="10">
        <f t="shared" si="354"/>
        <v>0.02</v>
      </c>
    </row>
    <row r="4499" spans="1:23" x14ac:dyDescent="0.25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VLOOKUP(F4499:F9304,'Customer Info'!A:B,2,0)</f>
        <v>Rachel</v>
      </c>
      <c r="H4499" s="6" t="str">
        <f>VLOOKUP($F$10:$F$4815,'Customer Info'!$A$1:$C$501,3,0)</f>
        <v>Payne</v>
      </c>
      <c r="I4499" s="6" t="str">
        <f>VLOOKUP($F$10:$F$4815,'Customer Info'!$A$1:$E$501,5,0)</f>
        <v>Fuzhou</v>
      </c>
      <c r="J4499" s="2" t="s">
        <v>467</v>
      </c>
      <c r="K4499" s="7" t="str">
        <f>VLOOKUP($J:$J,'Product Details'!$B:$C,2,0)</f>
        <v>Technology</v>
      </c>
      <c r="L4499" s="7" t="str">
        <f>VLOOKUP($J:$J,'Product Details'!$B:$D,3,0)</f>
        <v>Phones</v>
      </c>
      <c r="M4499" s="7"/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">
        <v>21</v>
      </c>
      <c r="T4499" s="9">
        <f t="shared" si="352"/>
        <v>969</v>
      </c>
      <c r="U4499" s="9">
        <f t="shared" si="353"/>
        <v>83</v>
      </c>
      <c r="V4499" s="2" t="s">
        <v>34</v>
      </c>
      <c r="W4499" s="10">
        <f t="shared" si="354"/>
        <v>0.02</v>
      </c>
    </row>
    <row r="4500" spans="1:23" x14ac:dyDescent="0.25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VLOOKUP(F4500:F9305,'Customer Info'!A:B,2,0)</f>
        <v>Sarah</v>
      </c>
      <c r="H4500" s="6" t="str">
        <f>VLOOKUP($F$10:$F$4815,'Customer Info'!$A$1:$C$501,3,0)</f>
        <v>Foster</v>
      </c>
      <c r="I4500" s="6" t="str">
        <f>VLOOKUP($F$10:$F$4815,'Customer Info'!$A$1:$E$501,5,0)</f>
        <v>Harbin</v>
      </c>
      <c r="J4500" s="2" t="s">
        <v>138</v>
      </c>
      <c r="K4500" s="7" t="str">
        <f>VLOOKUP($J:$J,'Product Details'!$B:$C,2,0)</f>
        <v>Office_Supplies</v>
      </c>
      <c r="L4500" s="7" t="str">
        <f>VLOOKUP($J:$J,'Product Details'!$B:$D,3,0)</f>
        <v>Supplies</v>
      </c>
      <c r="M4500" s="7"/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">
        <v>33</v>
      </c>
      <c r="T4500" s="9">
        <f t="shared" si="352"/>
        <v>176301</v>
      </c>
      <c r="U4500" s="9">
        <f t="shared" si="353"/>
        <v>14829</v>
      </c>
      <c r="V4500" s="2" t="s">
        <v>64</v>
      </c>
      <c r="W4500" s="10">
        <f t="shared" si="354"/>
        <v>0.12</v>
      </c>
    </row>
    <row r="4501" spans="1:23" x14ac:dyDescent="0.25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VLOOKUP(F4501:F9306,'Customer Info'!A:B,2,0)</f>
        <v>Michael</v>
      </c>
      <c r="H4501" s="6" t="str">
        <f>VLOOKUP($F$10:$F$4815,'Customer Info'!$A$1:$C$501,3,0)</f>
        <v>Granlund</v>
      </c>
      <c r="I4501" s="6" t="str">
        <f>VLOOKUP($F$10:$F$4815,'Customer Info'!$A$1:$E$501,5,0)</f>
        <v>Sydney</v>
      </c>
      <c r="J4501" s="2" t="s">
        <v>1406</v>
      </c>
      <c r="K4501" s="7" t="str">
        <f>VLOOKUP($J:$J,'Product Details'!$B:$C,2,0)</f>
        <v>Office_Supplies</v>
      </c>
      <c r="L4501" s="7" t="str">
        <f>VLOOKUP($J:$J,'Product Details'!$B:$D,3,0)</f>
        <v>Art</v>
      </c>
      <c r="M4501" s="7"/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">
        <v>69</v>
      </c>
      <c r="T4501" s="9">
        <f t="shared" si="352"/>
        <v>42544</v>
      </c>
      <c r="U4501" s="9">
        <f t="shared" si="353"/>
        <v>4309</v>
      </c>
      <c r="V4501" s="2" t="s">
        <v>64</v>
      </c>
      <c r="W4501" s="10">
        <f t="shared" si="354"/>
        <v>7.0000000000000007E-2</v>
      </c>
    </row>
    <row r="4502" spans="1:23" x14ac:dyDescent="0.25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VLOOKUP(F4502:F9307,'Customer Info'!A:B,2,0)</f>
        <v>Hunter</v>
      </c>
      <c r="H4502" s="6" t="str">
        <f>VLOOKUP($F$10:$F$4815,'Customer Info'!$A$1:$C$501,3,0)</f>
        <v>Lopez</v>
      </c>
      <c r="I4502" s="6" t="str">
        <f>VLOOKUP($F$10:$F$4815,'Customer Info'!$A$1:$E$501,5,0)</f>
        <v>Pekanbaru</v>
      </c>
      <c r="J4502" s="2" t="s">
        <v>161</v>
      </c>
      <c r="K4502" s="7" t="str">
        <f>VLOOKUP($J:$J,'Product Details'!$B:$C,2,0)</f>
        <v>Office_Supplies</v>
      </c>
      <c r="L4502" s="7" t="str">
        <f>VLOOKUP($J:$J,'Product Details'!$B:$D,3,0)</f>
        <v>Storage</v>
      </c>
      <c r="M4502" s="7"/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">
        <v>58</v>
      </c>
      <c r="T4502" s="9">
        <f t="shared" si="352"/>
        <v>2704</v>
      </c>
      <c r="U4502" s="9">
        <f t="shared" si="353"/>
        <v>250</v>
      </c>
      <c r="V4502" s="2" t="s">
        <v>72</v>
      </c>
      <c r="W4502" s="10">
        <f t="shared" si="354"/>
        <v>0.02</v>
      </c>
    </row>
    <row r="4503" spans="1:23" x14ac:dyDescent="0.25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VLOOKUP(F4503:F9308,'Customer Info'!A:B,2,0)</f>
        <v>Tamara</v>
      </c>
      <c r="H4503" s="6" t="str">
        <f>VLOOKUP($F$10:$F$4815,'Customer Info'!$A$1:$C$501,3,0)</f>
        <v>Willingham</v>
      </c>
      <c r="I4503" s="6" t="str">
        <f>VLOOKUP($F$10:$F$4815,'Customer Info'!$A$1:$E$501,5,0)</f>
        <v>Perth</v>
      </c>
      <c r="J4503" s="2" t="s">
        <v>894</v>
      </c>
      <c r="K4503" s="7" t="str">
        <f>VLOOKUP($J:$J,'Product Details'!$B:$C,2,0)</f>
        <v>Technology</v>
      </c>
      <c r="L4503" s="7" t="str">
        <f>VLOOKUP($J:$J,'Product Details'!$B:$D,3,0)</f>
        <v>Machines</v>
      </c>
      <c r="M4503" s="7"/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">
        <v>100</v>
      </c>
      <c r="T4503" s="9">
        <f t="shared" si="352"/>
        <v>6596</v>
      </c>
      <c r="U4503" s="9">
        <f t="shared" si="353"/>
        <v>526</v>
      </c>
      <c r="V4503" s="2" t="s">
        <v>64</v>
      </c>
      <c r="W4503" s="10">
        <f t="shared" si="354"/>
        <v>0.05</v>
      </c>
    </row>
    <row r="4504" spans="1:23" x14ac:dyDescent="0.25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VLOOKUP(F4504:F9309,'Customer Info'!A:B,2,0)</f>
        <v>Maureen</v>
      </c>
      <c r="H4504" s="6" t="str">
        <f>VLOOKUP($F$10:$F$4815,'Customer Info'!$A$1:$C$501,3,0)</f>
        <v>Gastineau</v>
      </c>
      <c r="I4504" s="6" t="str">
        <f>VLOOKUP($F$10:$F$4815,'Customer Info'!$A$1:$E$501,5,0)</f>
        <v>Melton</v>
      </c>
      <c r="J4504" s="2" t="s">
        <v>362</v>
      </c>
      <c r="K4504" s="7" t="str">
        <f>VLOOKUP($J:$J,'Product Details'!$B:$C,2,0)</f>
        <v>Technology</v>
      </c>
      <c r="L4504" s="7" t="str">
        <f>VLOOKUP($J:$J,'Product Details'!$B:$D,3,0)</f>
        <v>Machines</v>
      </c>
      <c r="M4504" s="7"/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">
        <v>62</v>
      </c>
      <c r="T4504" s="9">
        <f t="shared" si="352"/>
        <v>53531</v>
      </c>
      <c r="U4504" s="9">
        <f t="shared" si="353"/>
        <v>1088</v>
      </c>
      <c r="V4504" s="2" t="s">
        <v>64</v>
      </c>
      <c r="W4504" s="10">
        <f t="shared" si="354"/>
        <v>0.09</v>
      </c>
    </row>
    <row r="4505" spans="1:23" x14ac:dyDescent="0.25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VLOOKUP(F4505:F9310,'Customer Info'!A:B,2,0)</f>
        <v>Craig</v>
      </c>
      <c r="H4505" s="6" t="str">
        <f>VLOOKUP($F$10:$F$4815,'Customer Info'!$A$1:$C$501,3,0)</f>
        <v>Yedwab</v>
      </c>
      <c r="I4505" s="6" t="str">
        <f>VLOOKUP($F$10:$F$4815,'Customer Info'!$A$1:$E$501,5,0)</f>
        <v>Aligarh</v>
      </c>
      <c r="J4505" s="2" t="s">
        <v>467</v>
      </c>
      <c r="K4505" s="7" t="str">
        <f>VLOOKUP($J:$J,'Product Details'!$B:$C,2,0)</f>
        <v>Technology</v>
      </c>
      <c r="L4505" s="7" t="str">
        <f>VLOOKUP($J:$J,'Product Details'!$B:$D,3,0)</f>
        <v>Phones</v>
      </c>
      <c r="M4505" s="7"/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">
        <v>66</v>
      </c>
      <c r="T4505" s="9">
        <f t="shared" si="352"/>
        <v>8250</v>
      </c>
      <c r="U4505" s="9">
        <f t="shared" si="353"/>
        <v>606</v>
      </c>
      <c r="V4505" s="2" t="s">
        <v>34</v>
      </c>
      <c r="W4505" s="10">
        <f t="shared" si="354"/>
        <v>0.05</v>
      </c>
    </row>
    <row r="4506" spans="1:23" x14ac:dyDescent="0.25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VLOOKUP(F4506:F9311,'Customer Info'!A:B,2,0)</f>
        <v>Sarah</v>
      </c>
      <c r="H4506" s="6" t="str">
        <f>VLOOKUP($F$10:$F$4815,'Customer Info'!$A$1:$C$501,3,0)</f>
        <v>Foster</v>
      </c>
      <c r="I4506" s="6" t="str">
        <f>VLOOKUP($F$10:$F$4815,'Customer Info'!$A$1:$E$501,5,0)</f>
        <v>Harbin</v>
      </c>
      <c r="J4506" s="2" t="s">
        <v>112</v>
      </c>
      <c r="K4506" s="7" t="str">
        <f>VLOOKUP($J:$J,'Product Details'!$B:$C,2,0)</f>
        <v>Office_Supplies</v>
      </c>
      <c r="L4506" s="7" t="str">
        <f>VLOOKUP($J:$J,'Product Details'!$B:$D,3,0)</f>
        <v>Storage</v>
      </c>
      <c r="M4506" s="7"/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">
        <v>91</v>
      </c>
      <c r="T4506" s="9">
        <f t="shared" si="352"/>
        <v>3617</v>
      </c>
      <c r="U4506" s="9">
        <f t="shared" si="353"/>
        <v>413</v>
      </c>
      <c r="V4506" s="2" t="s">
        <v>64</v>
      </c>
      <c r="W4506" s="10">
        <f t="shared" si="354"/>
        <v>0.02</v>
      </c>
    </row>
    <row r="4507" spans="1:23" x14ac:dyDescent="0.25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VLOOKUP(F4507:F9312,'Customer Info'!A:B,2,0)</f>
        <v>Ralph</v>
      </c>
      <c r="H4507" s="6" t="str">
        <f>VLOOKUP($F$10:$F$4815,'Customer Info'!$A$1:$C$501,3,0)</f>
        <v>Arnett</v>
      </c>
      <c r="I4507" s="6" t="str">
        <f>VLOOKUP($F$10:$F$4815,'Customer Info'!$A$1:$E$501,5,0)</f>
        <v>Wolfsburg</v>
      </c>
      <c r="J4507" s="2" t="s">
        <v>197</v>
      </c>
      <c r="K4507" s="7" t="str">
        <f>VLOOKUP($J:$J,'Product Details'!$B:$C,2,0)</f>
        <v>Office_Supplies</v>
      </c>
      <c r="L4507" s="7" t="str">
        <f>VLOOKUP($J:$J,'Product Details'!$B:$D,3,0)</f>
        <v>Labels</v>
      </c>
      <c r="M4507" s="7"/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5204</v>
      </c>
      <c r="S4507" s="2">
        <v>97</v>
      </c>
      <c r="T4507" s="9">
        <f t="shared" si="352"/>
        <v>5301</v>
      </c>
      <c r="U4507" s="9">
        <f t="shared" si="353"/>
        <v>575</v>
      </c>
      <c r="V4507" s="2" t="s">
        <v>34</v>
      </c>
      <c r="W4507" s="10">
        <f t="shared" si="354"/>
        <v>0.05</v>
      </c>
    </row>
    <row r="4508" spans="1:23" x14ac:dyDescent="0.25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VLOOKUP(F4508:F9313,'Customer Info'!A:B,2,0)</f>
        <v>Sam</v>
      </c>
      <c r="H4508" s="6" t="str">
        <f>VLOOKUP($F$10:$F$4815,'Customer Info'!$A$1:$C$501,3,0)</f>
        <v>Craven</v>
      </c>
      <c r="I4508" s="6" t="str">
        <f>VLOOKUP($F$10:$F$4815,'Customer Info'!$A$1:$E$501,5,0)</f>
        <v>Hyderabad</v>
      </c>
      <c r="J4508" s="2" t="s">
        <v>151</v>
      </c>
      <c r="K4508" s="7" t="str">
        <f>VLOOKUP($J:$J,'Product Details'!$B:$C,2,0)</f>
        <v>Office_Supplies</v>
      </c>
      <c r="L4508" s="7" t="str">
        <f>VLOOKUP($J:$J,'Product Details'!$B:$D,3,0)</f>
        <v>Appliances</v>
      </c>
      <c r="M4508" s="7"/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525</v>
      </c>
      <c r="S4508" s="2">
        <v>30</v>
      </c>
      <c r="T4508" s="9">
        <f t="shared" si="352"/>
        <v>555</v>
      </c>
      <c r="U4508" s="9">
        <f t="shared" si="353"/>
        <v>69</v>
      </c>
      <c r="V4508" s="2" t="s">
        <v>34</v>
      </c>
      <c r="W4508" s="10">
        <f t="shared" si="354"/>
        <v>0.02</v>
      </c>
    </row>
    <row r="4509" spans="1:23" x14ac:dyDescent="0.25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VLOOKUP(F4509:F9314,'Customer Info'!A:B,2,0)</f>
        <v>Michelle</v>
      </c>
      <c r="H4509" s="6" t="str">
        <f>VLOOKUP($F$10:$F$4815,'Customer Info'!$A$1:$C$501,3,0)</f>
        <v>Arnett</v>
      </c>
      <c r="I4509" s="6" t="str">
        <f>VLOOKUP($F$10:$F$4815,'Customer Info'!$A$1:$E$501,5,0)</f>
        <v>Palembang</v>
      </c>
      <c r="J4509" s="2" t="s">
        <v>135</v>
      </c>
      <c r="K4509" s="7" t="str">
        <f>VLOOKUP($J:$J,'Product Details'!$B:$C,2)</f>
        <v>Office_Supplies</v>
      </c>
      <c r="L4509" s="7" t="e">
        <f>VLOOKUP($J:$J,'Product Details'!$B:$D,3,0)</f>
        <v>#N/A</v>
      </c>
      <c r="M4509" s="7"/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366</v>
      </c>
      <c r="S4509" s="2">
        <v>30</v>
      </c>
      <c r="T4509" s="9">
        <f t="shared" si="352"/>
        <v>396</v>
      </c>
      <c r="U4509" s="9">
        <f t="shared" si="353"/>
        <v>60</v>
      </c>
      <c r="V4509" s="2" t="s">
        <v>34</v>
      </c>
      <c r="W4509" s="10">
        <f t="shared" si="354"/>
        <v>0.02</v>
      </c>
    </row>
    <row r="4510" spans="1:23" x14ac:dyDescent="0.25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VLOOKUP(F4510:F9315,'Customer Info'!A:B,2,0)</f>
        <v>Julia</v>
      </c>
      <c r="H4510" s="6" t="str">
        <f>VLOOKUP($F$10:$F$4815,'Customer Info'!$A$1:$C$501,3,0)</f>
        <v>Dunbar</v>
      </c>
      <c r="I4510" s="6" t="str">
        <f>VLOOKUP($F$10:$F$4815,'Customer Info'!$A$1:$E$501,5,0)</f>
        <v>Cologne</v>
      </c>
      <c r="J4510" s="2" t="s">
        <v>161</v>
      </c>
      <c r="K4510" s="7" t="str">
        <f>VLOOKUP($J:$J,'Product Details'!$B:$C,2,0)</f>
        <v>Office_Supplies</v>
      </c>
      <c r="L4510" s="7" t="str">
        <f>VLOOKUP($J:$J,'Product Details'!$B:$D,3,0)</f>
        <v>Storage</v>
      </c>
      <c r="M4510" s="7"/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6605</v>
      </c>
      <c r="S4510" s="2">
        <v>77</v>
      </c>
      <c r="T4510" s="9">
        <f t="shared" si="352"/>
        <v>6682</v>
      </c>
      <c r="U4510" s="9">
        <f t="shared" si="353"/>
        <v>627</v>
      </c>
      <c r="V4510" s="2" t="s">
        <v>64</v>
      </c>
      <c r="W4510" s="10">
        <f t="shared" si="354"/>
        <v>0.05</v>
      </c>
    </row>
    <row r="4511" spans="1:23" x14ac:dyDescent="0.25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VLOOKUP(F4511:F9316,'Customer Info'!A:B,2,0)</f>
        <v>Anthony</v>
      </c>
      <c r="H4511" s="6" t="str">
        <f>VLOOKUP($F$10:$F$4815,'Customer Info'!$A$1:$C$501,3,0)</f>
        <v>Garverick</v>
      </c>
      <c r="I4511" s="6" t="str">
        <f>VLOOKUP($F$10:$F$4815,'Customer Info'!$A$1:$E$501,5,0)</f>
        <v>Delhi</v>
      </c>
      <c r="J4511" s="2" t="s">
        <v>253</v>
      </c>
      <c r="K4511" s="7" t="str">
        <f>VLOOKUP($J:$J,'Product Details'!$B:$C,2,0)</f>
        <v>Office_Supplies</v>
      </c>
      <c r="L4511" s="7" t="str">
        <f>VLOOKUP($J:$J,'Product Details'!$B:$D,3,0)</f>
        <v>Binders</v>
      </c>
      <c r="M4511" s="7"/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432</v>
      </c>
      <c r="S4511" s="2">
        <v>30</v>
      </c>
      <c r="T4511" s="9">
        <f t="shared" si="352"/>
        <v>462</v>
      </c>
      <c r="U4511" s="9">
        <f t="shared" si="353"/>
        <v>63</v>
      </c>
      <c r="V4511" s="2" t="s">
        <v>34</v>
      </c>
      <c r="W4511" s="10">
        <f t="shared" si="354"/>
        <v>0.02</v>
      </c>
    </row>
    <row r="4512" spans="1:23" x14ac:dyDescent="0.25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VLOOKUP(F4512:F9317,'Customer Info'!A:B,2,0)</f>
        <v>Dorothy</v>
      </c>
      <c r="H4512" s="6" t="str">
        <f>VLOOKUP($F$10:$F$4815,'Customer Info'!$A$1:$C$501,3,0)</f>
        <v>Badders</v>
      </c>
      <c r="I4512" s="6" t="str">
        <f>VLOOKUP($F$10:$F$4815,'Customer Info'!$A$1:$E$501,5,0)</f>
        <v>Nanning</v>
      </c>
      <c r="J4512" s="2" t="s">
        <v>479</v>
      </c>
      <c r="K4512" s="7" t="str">
        <f>VLOOKUP($J:$J,'Product Details'!$B:$C,2,0)</f>
        <v>Furniture</v>
      </c>
      <c r="L4512" s="7" t="str">
        <f>VLOOKUP($J:$J,'Product Details'!$B:$D,3,0)</f>
        <v>Chairs</v>
      </c>
      <c r="M4512" s="7"/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7840</v>
      </c>
      <c r="S4512" s="2">
        <v>67</v>
      </c>
      <c r="T4512" s="9">
        <f t="shared" si="352"/>
        <v>7907</v>
      </c>
      <c r="U4512" s="9">
        <f t="shared" si="353"/>
        <v>432</v>
      </c>
      <c r="V4512" s="2" t="s">
        <v>34</v>
      </c>
      <c r="W4512" s="10">
        <f t="shared" si="354"/>
        <v>0.05</v>
      </c>
    </row>
    <row r="4513" spans="1:23" x14ac:dyDescent="0.25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VLOOKUP(F4513:F9318,'Customer Info'!A:B,2,0)</f>
        <v>Guy</v>
      </c>
      <c r="H4513" s="6" t="str">
        <f>VLOOKUP($F$10:$F$4815,'Customer Info'!$A$1:$C$501,3,0)</f>
        <v>Phonely</v>
      </c>
      <c r="I4513" s="6" t="str">
        <f>VLOOKUP($F$10:$F$4815,'Customer Info'!$A$1:$E$501,5,0)</f>
        <v>Jodhpur</v>
      </c>
      <c r="J4513" s="2" t="s">
        <v>221</v>
      </c>
      <c r="K4513" s="7" t="str">
        <f>VLOOKUP($J:$J,'Product Details'!$B:$C,2,0)</f>
        <v>Office_Supplies</v>
      </c>
      <c r="L4513" s="7" t="str">
        <f>VLOOKUP($J:$J,'Product Details'!$B:$D,3,0)</f>
        <v>Storage</v>
      </c>
      <c r="M4513" s="7"/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41706</v>
      </c>
      <c r="S4513" s="2">
        <v>29</v>
      </c>
      <c r="T4513" s="9">
        <f t="shared" si="352"/>
        <v>41735</v>
      </c>
      <c r="U4513" s="9">
        <f t="shared" si="353"/>
        <v>2015</v>
      </c>
      <c r="V4513" s="2" t="s">
        <v>34</v>
      </c>
      <c r="W4513" s="10">
        <f t="shared" si="354"/>
        <v>7.0000000000000007E-2</v>
      </c>
    </row>
    <row r="4514" spans="1:23" x14ac:dyDescent="0.25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VLOOKUP(F4514:F9319,'Customer Info'!A:B,2,0)</f>
        <v>Pauline</v>
      </c>
      <c r="H4514" s="6" t="str">
        <f>VLOOKUP($F$10:$F$4815,'Customer Info'!$A$1:$C$501,3,0)</f>
        <v>Chand</v>
      </c>
      <c r="I4514" s="6" t="str">
        <f>VLOOKUP($F$10:$F$4815,'Customer Info'!$A$1:$E$501,5,0)</f>
        <v>Perth</v>
      </c>
      <c r="J4514" s="2" t="s">
        <v>246</v>
      </c>
      <c r="K4514" s="7" t="str">
        <f>VLOOKUP($J:$J,'Product Details'!$B:$C,2,0)</f>
        <v>Office_Supplies</v>
      </c>
      <c r="L4514" s="7" t="str">
        <f>VLOOKUP($J:$J,'Product Details'!$B:$D,3,0)</f>
        <v>Envelopes</v>
      </c>
      <c r="M4514" s="7"/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11628</v>
      </c>
      <c r="S4514" s="2">
        <v>54</v>
      </c>
      <c r="T4514" s="9">
        <f t="shared" si="352"/>
        <v>11682</v>
      </c>
      <c r="U4514" s="9">
        <f t="shared" si="353"/>
        <v>1014</v>
      </c>
      <c r="V4514" s="2" t="s">
        <v>34</v>
      </c>
      <c r="W4514" s="10">
        <f t="shared" si="354"/>
        <v>0.05</v>
      </c>
    </row>
    <row r="4515" spans="1:23" x14ac:dyDescent="0.25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VLOOKUP(F4515:F9320,'Customer Info'!A:B,2,0)</f>
        <v>Kelly</v>
      </c>
      <c r="H4515" s="6" t="str">
        <f>VLOOKUP($F$10:$F$4815,'Customer Info'!$A$1:$C$501,3,0)</f>
        <v>Collister</v>
      </c>
      <c r="I4515" s="6" t="str">
        <f>VLOOKUP($F$10:$F$4815,'Customer Info'!$A$1:$E$501,5,0)</f>
        <v>Sydney</v>
      </c>
      <c r="J4515" s="2" t="s">
        <v>1143</v>
      </c>
      <c r="K4515" s="7" t="str">
        <f>VLOOKUP($J:$J,'Product Details'!$B:$C,2,0)</f>
        <v>Furniture</v>
      </c>
      <c r="L4515" s="7" t="str">
        <f>VLOOKUP($J:$J,'Product Details'!$B:$D,3,0)</f>
        <v>Bookcases</v>
      </c>
      <c r="M4515" s="7"/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15153</v>
      </c>
      <c r="S4515" s="2">
        <v>41</v>
      </c>
      <c r="T4515" s="9">
        <f t="shared" si="352"/>
        <v>15194</v>
      </c>
      <c r="U4515" s="9">
        <f t="shared" si="353"/>
        <v>1292</v>
      </c>
      <c r="V4515" s="2" t="s">
        <v>64</v>
      </c>
      <c r="W4515" s="10">
        <f t="shared" si="354"/>
        <v>0.05</v>
      </c>
    </row>
    <row r="4516" spans="1:23" x14ac:dyDescent="0.25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VLOOKUP(F4516:F9321,'Customer Info'!A:B,2,0)</f>
        <v>Parhena</v>
      </c>
      <c r="H4516" s="6" t="str">
        <f>VLOOKUP($F$10:$F$4815,'Customer Info'!$A$1:$C$501,3,0)</f>
        <v>Norris</v>
      </c>
      <c r="I4516" s="6" t="str">
        <f>VLOOKUP($F$10:$F$4815,'Customer Info'!$A$1:$E$501,5,0)</f>
        <v>Bandung</v>
      </c>
      <c r="J4516" s="2" t="s">
        <v>669</v>
      </c>
      <c r="K4516" s="7" t="str">
        <f>VLOOKUP($J:$J,'Product Details'!$B:$C,2,0)</f>
        <v>Technology</v>
      </c>
      <c r="L4516" s="7" t="str">
        <f>VLOOKUP($J:$J,'Product Details'!$B:$D,3,0)</f>
        <v>Phones</v>
      </c>
      <c r="M4516" s="7"/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7760</v>
      </c>
      <c r="S4516" s="2">
        <v>34</v>
      </c>
      <c r="T4516" s="9">
        <f t="shared" si="352"/>
        <v>7794</v>
      </c>
      <c r="U4516" s="9">
        <f t="shared" si="353"/>
        <v>464</v>
      </c>
      <c r="V4516" s="2" t="s">
        <v>64</v>
      </c>
      <c r="W4516" s="10">
        <f t="shared" si="354"/>
        <v>0.05</v>
      </c>
    </row>
    <row r="4517" spans="1:23" x14ac:dyDescent="0.25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VLOOKUP(F4517:F9322,'Customer Info'!A:B,2,0)</f>
        <v>Andy</v>
      </c>
      <c r="H4517" s="6" t="str">
        <f>VLOOKUP($F$10:$F$4815,'Customer Info'!$A$1:$C$501,3,0)</f>
        <v>Yotov</v>
      </c>
      <c r="I4517" s="6" t="str">
        <f>VLOOKUP($F$10:$F$4815,'Customer Info'!$A$1:$E$501,5,0)</f>
        <v>Samarinda</v>
      </c>
      <c r="J4517" s="2" t="s">
        <v>1391</v>
      </c>
      <c r="K4517" s="7" t="str">
        <f>VLOOKUP($J:$J,'Product Details'!$B:$C,2,0)</f>
        <v>Furniture</v>
      </c>
      <c r="L4517" s="7" t="str">
        <f>VLOOKUP($J:$J,'Product Details'!$B:$D,3,0)</f>
        <v>Furnishings</v>
      </c>
      <c r="M4517" s="7"/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5288</v>
      </c>
      <c r="S4517" s="2">
        <v>76</v>
      </c>
      <c r="T4517" s="9">
        <f t="shared" si="352"/>
        <v>5364</v>
      </c>
      <c r="U4517" s="9">
        <f t="shared" si="353"/>
        <v>514</v>
      </c>
      <c r="V4517" s="2" t="s">
        <v>64</v>
      </c>
      <c r="W4517" s="10">
        <f t="shared" si="354"/>
        <v>0.05</v>
      </c>
    </row>
    <row r="4518" spans="1:23" x14ac:dyDescent="0.25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VLOOKUP(F4518:F9323,'Customer Info'!A:B,2,0)</f>
        <v>Bill</v>
      </c>
      <c r="H4518" s="6" t="str">
        <f>VLOOKUP($F$10:$F$4815,'Customer Info'!$A$1:$C$501,3,0)</f>
        <v>Stewart</v>
      </c>
      <c r="I4518" s="6" t="str">
        <f>VLOOKUP($F$10:$F$4815,'Customer Info'!$A$1:$E$501,5,0)</f>
        <v>Wenling</v>
      </c>
      <c r="J4518" s="2" t="s">
        <v>539</v>
      </c>
      <c r="K4518" s="7" t="str">
        <f>VLOOKUP($J:$J,'Product Details'!$B:$C,2,0)</f>
        <v>Technology</v>
      </c>
      <c r="L4518" s="7" t="str">
        <f>VLOOKUP($J:$J,'Product Details'!$B:$D,3,0)</f>
        <v>Copiers</v>
      </c>
      <c r="M4518" s="7"/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378</v>
      </c>
      <c r="S4518" s="2">
        <v>10</v>
      </c>
      <c r="T4518" s="9">
        <f t="shared" si="352"/>
        <v>388</v>
      </c>
      <c r="U4518" s="9">
        <f t="shared" si="353"/>
        <v>40</v>
      </c>
      <c r="V4518" s="2" t="s">
        <v>34</v>
      </c>
      <c r="W4518" s="10">
        <f t="shared" si="354"/>
        <v>0.02</v>
      </c>
    </row>
    <row r="4519" spans="1:23" x14ac:dyDescent="0.25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VLOOKUP(F4519:F9324,'Customer Info'!A:B,2,0)</f>
        <v>Sarah</v>
      </c>
      <c r="H4519" s="6" t="str">
        <f>VLOOKUP($F$10:$F$4815,'Customer Info'!$A$1:$C$501,3,0)</f>
        <v>Foster</v>
      </c>
      <c r="I4519" s="6" t="str">
        <f>VLOOKUP($F$10:$F$4815,'Customer Info'!$A$1:$E$501,5,0)</f>
        <v>Harbin</v>
      </c>
      <c r="J4519" s="2" t="s">
        <v>181</v>
      </c>
      <c r="K4519" s="7" t="str">
        <f>VLOOKUP($J:$J,'Product Details'!$B:$C,2,0)</f>
        <v>Furniture</v>
      </c>
      <c r="L4519" s="7" t="str">
        <f>VLOOKUP($J:$J,'Product Details'!$B:$D,3,0)</f>
        <v>Tables</v>
      </c>
      <c r="M4519" s="7"/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7436</v>
      </c>
      <c r="S4519" s="2">
        <v>84</v>
      </c>
      <c r="T4519" s="9">
        <f t="shared" si="352"/>
        <v>7520</v>
      </c>
      <c r="U4519" s="9">
        <f t="shared" si="353"/>
        <v>500</v>
      </c>
      <c r="V4519" s="2" t="s">
        <v>34</v>
      </c>
      <c r="W4519" s="10">
        <f t="shared" si="354"/>
        <v>0.05</v>
      </c>
    </row>
    <row r="4520" spans="1:23" x14ac:dyDescent="0.25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VLOOKUP(F4520:F9325,'Customer Info'!A:B,2,0)</f>
        <v>Jessica</v>
      </c>
      <c r="H4520" s="6" t="str">
        <f>VLOOKUP($F$10:$F$4815,'Customer Info'!$A$1:$C$501,3,0)</f>
        <v>Myrick</v>
      </c>
      <c r="I4520" s="6" t="str">
        <f>VLOOKUP($F$10:$F$4815,'Customer Info'!$A$1:$E$501,5,0)</f>
        <v>Krefeld</v>
      </c>
      <c r="J4520" s="2" t="s">
        <v>144</v>
      </c>
      <c r="K4520" s="7" t="str">
        <f>VLOOKUP($J:$J,'Product Details'!$B:$C,2,0)</f>
        <v>Office_Supplies</v>
      </c>
      <c r="L4520" s="7" t="str">
        <f>VLOOKUP($J:$J,'Product Details'!$B:$D,3,0)</f>
        <v>Binders</v>
      </c>
      <c r="M4520" s="7"/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9822</v>
      </c>
      <c r="S4520" s="2">
        <v>72</v>
      </c>
      <c r="T4520" s="9">
        <f t="shared" si="352"/>
        <v>9894</v>
      </c>
      <c r="U4520" s="9">
        <f t="shared" si="353"/>
        <v>348</v>
      </c>
      <c r="V4520" s="2" t="s">
        <v>72</v>
      </c>
      <c r="W4520" s="10">
        <f t="shared" si="354"/>
        <v>0.05</v>
      </c>
    </row>
    <row r="4521" spans="1:23" x14ac:dyDescent="0.25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VLOOKUP(F4521:F9326,'Customer Info'!A:B,2,0)</f>
        <v>Ken</v>
      </c>
      <c r="H4521" s="6" t="str">
        <f>VLOOKUP($F$10:$F$4815,'Customer Info'!$A$1:$C$501,3,0)</f>
        <v>Heidel</v>
      </c>
      <c r="I4521" s="6" t="str">
        <f>VLOOKUP($F$10:$F$4815,'Customer Info'!$A$1:$E$501,5,0)</f>
        <v>Tegal</v>
      </c>
      <c r="J4521" s="2" t="s">
        <v>374</v>
      </c>
      <c r="K4521" s="7" t="str">
        <f>VLOOKUP($J:$J,'Product Details'!$B:$C,2,0)</f>
        <v>Furniture</v>
      </c>
      <c r="L4521" s="7" t="str">
        <f>VLOOKUP($J:$J,'Product Details'!$B:$D,3,0)</f>
        <v>Chairs</v>
      </c>
      <c r="M4521" s="7"/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22050</v>
      </c>
      <c r="S4521" s="2">
        <v>62</v>
      </c>
      <c r="T4521" s="9">
        <f t="shared" si="352"/>
        <v>22112</v>
      </c>
      <c r="U4521" s="9">
        <f t="shared" si="353"/>
        <v>1883</v>
      </c>
      <c r="V4521" s="2" t="s">
        <v>64</v>
      </c>
      <c r="W4521" s="10">
        <f t="shared" si="354"/>
        <v>0.05</v>
      </c>
    </row>
    <row r="4522" spans="1:23" x14ac:dyDescent="0.25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VLOOKUP(F4522:F9327,'Customer Info'!A:B,2,0)</f>
        <v>Christopher</v>
      </c>
      <c r="H4522" s="6" t="str">
        <f>VLOOKUP($F$10:$F$4815,'Customer Info'!$A$1:$C$501,3,0)</f>
        <v>Martinez</v>
      </c>
      <c r="I4522" s="6" t="str">
        <f>VLOOKUP($F$10:$F$4815,'Customer Info'!$A$1:$E$501,5,0)</f>
        <v>Qingdao</v>
      </c>
      <c r="J4522" s="2" t="s">
        <v>109</v>
      </c>
      <c r="K4522" s="7" t="str">
        <f>VLOOKUP($J:$J,'Product Details'!$B:$C,2,0)</f>
        <v>Furniture</v>
      </c>
      <c r="L4522" s="7" t="str">
        <f>VLOOKUP($J:$J,'Product Details'!$B:$D,3,0)</f>
        <v>Bookcases</v>
      </c>
      <c r="M4522" s="7"/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3408</v>
      </c>
      <c r="S4522" s="2">
        <v>64</v>
      </c>
      <c r="T4522" s="9">
        <f t="shared" si="352"/>
        <v>3472</v>
      </c>
      <c r="U4522" s="9">
        <f t="shared" si="353"/>
        <v>257</v>
      </c>
      <c r="V4522" s="2" t="s">
        <v>34</v>
      </c>
      <c r="W4522" s="10">
        <f t="shared" si="354"/>
        <v>0.02</v>
      </c>
    </row>
    <row r="4523" spans="1:23" x14ac:dyDescent="0.25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VLOOKUP(F4523:F9328,'Customer Info'!A:B,2,0)</f>
        <v>Dorothy</v>
      </c>
      <c r="H4523" s="6" t="str">
        <f>VLOOKUP($F$10:$F$4815,'Customer Info'!$A$1:$C$501,3,0)</f>
        <v>Badders</v>
      </c>
      <c r="I4523" s="6" t="str">
        <f>VLOOKUP($F$10:$F$4815,'Customer Info'!$A$1:$E$501,5,0)</f>
        <v>Nanning</v>
      </c>
      <c r="J4523" s="2" t="s">
        <v>227</v>
      </c>
      <c r="K4523" s="7" t="str">
        <f>VLOOKUP($J:$J,'Product Details'!$B:$C,2,0)</f>
        <v>Furniture</v>
      </c>
      <c r="L4523" s="7" t="str">
        <f>VLOOKUP($J:$J,'Product Details'!$B:$D,3,0)</f>
        <v>Bookcases</v>
      </c>
      <c r="M4523" s="7"/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324</v>
      </c>
      <c r="S4523" s="2">
        <v>10</v>
      </c>
      <c r="T4523" s="9">
        <f t="shared" si="352"/>
        <v>334</v>
      </c>
      <c r="U4523" s="9">
        <f t="shared" si="353"/>
        <v>26</v>
      </c>
      <c r="V4523" s="2" t="s">
        <v>34</v>
      </c>
      <c r="W4523" s="10">
        <f t="shared" si="354"/>
        <v>0.02</v>
      </c>
    </row>
    <row r="4524" spans="1:23" x14ac:dyDescent="0.25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VLOOKUP(F4524:F9329,'Customer Info'!A:B,2,0)</f>
        <v>Matt</v>
      </c>
      <c r="H4524" s="6" t="str">
        <f>VLOOKUP($F$10:$F$4815,'Customer Info'!$A$1:$C$501,3,0)</f>
        <v>Collins</v>
      </c>
      <c r="I4524" s="6" t="str">
        <f>VLOOKUP($F$10:$F$4815,'Customer Info'!$A$1:$E$501,5,0)</f>
        <v>Mumbai</v>
      </c>
      <c r="J4524" s="2" t="s">
        <v>595</v>
      </c>
      <c r="K4524" s="7" t="str">
        <f>VLOOKUP($J:$J,'Product Details'!$B:$C,2,0)</f>
        <v>Office_Supplies</v>
      </c>
      <c r="L4524" s="7" t="str">
        <f>VLOOKUP($J:$J,'Product Details'!$B:$D,3,0)</f>
        <v>Art</v>
      </c>
      <c r="M4524" s="7"/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9596</v>
      </c>
      <c r="S4524" s="2">
        <v>35</v>
      </c>
      <c r="T4524" s="9">
        <f t="shared" si="352"/>
        <v>9631</v>
      </c>
      <c r="U4524" s="9">
        <f t="shared" si="353"/>
        <v>735</v>
      </c>
      <c r="V4524" s="2" t="s">
        <v>34</v>
      </c>
      <c r="W4524" s="10">
        <f t="shared" si="354"/>
        <v>0.05</v>
      </c>
    </row>
    <row r="4525" spans="1:23" x14ac:dyDescent="0.25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VLOOKUP(F4525:F9330,'Customer Info'!A:B,2,0)</f>
        <v>Sara</v>
      </c>
      <c r="H4525" s="6" t="str">
        <f>VLOOKUP($F$10:$F$4815,'Customer Info'!$A$1:$C$501,3,0)</f>
        <v>Luxemburg</v>
      </c>
      <c r="I4525" s="6" t="str">
        <f>VLOOKUP($F$10:$F$4815,'Customer Info'!$A$1:$E$501,5,0)</f>
        <v>Luoyang</v>
      </c>
      <c r="J4525" s="2" t="s">
        <v>224</v>
      </c>
      <c r="K4525" s="7" t="str">
        <f>VLOOKUP($J:$J,'Product Details'!$B:$C,2,0)</f>
        <v>Office_Supplies</v>
      </c>
      <c r="L4525" s="7" t="str">
        <f>VLOOKUP($J:$J,'Product Details'!$B:$D,3,0)</f>
        <v>Supplies</v>
      </c>
      <c r="M4525" s="7"/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6139</v>
      </c>
      <c r="S4525" s="2">
        <v>96</v>
      </c>
      <c r="T4525" s="9">
        <f t="shared" si="352"/>
        <v>6235</v>
      </c>
      <c r="U4525" s="9">
        <f t="shared" si="353"/>
        <v>719</v>
      </c>
      <c r="V4525" s="2" t="s">
        <v>34</v>
      </c>
      <c r="W4525" s="10">
        <f t="shared" si="354"/>
        <v>0.05</v>
      </c>
    </row>
    <row r="4526" spans="1:23" x14ac:dyDescent="0.25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VLOOKUP(F4526:F9331,'Customer Info'!A:B,2,0)</f>
        <v>Cyra</v>
      </c>
      <c r="H4526" s="6" t="str">
        <f>VLOOKUP($F$10:$F$4815,'Customer Info'!$A$1:$C$501,3,0)</f>
        <v>Reiten</v>
      </c>
      <c r="I4526" s="6" t="str">
        <f>VLOOKUP($F$10:$F$4815,'Customer Info'!$A$1:$E$501,5,0)</f>
        <v>Samarinda</v>
      </c>
      <c r="J4526" s="2" t="s">
        <v>546</v>
      </c>
      <c r="K4526" s="7" t="str">
        <f>VLOOKUP($J:$J,'Product Details'!$B:$C,2,0)</f>
        <v>Technology</v>
      </c>
      <c r="L4526" s="7" t="str">
        <f>VLOOKUP($J:$J,'Product Details'!$B:$D,3,0)</f>
        <v>Copiers</v>
      </c>
      <c r="M4526" s="7"/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6465</v>
      </c>
      <c r="S4526" s="2">
        <v>42</v>
      </c>
      <c r="T4526" s="9">
        <f t="shared" si="352"/>
        <v>6507</v>
      </c>
      <c r="U4526" s="9">
        <f t="shared" si="353"/>
        <v>465</v>
      </c>
      <c r="V4526" s="2" t="s">
        <v>34</v>
      </c>
      <c r="W4526" s="10">
        <f t="shared" si="354"/>
        <v>0.05</v>
      </c>
    </row>
    <row r="4527" spans="1:23" x14ac:dyDescent="0.25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VLOOKUP(F4527:F9332,'Customer Info'!A:B,2,0)</f>
        <v>John</v>
      </c>
      <c r="H4527" s="6" t="str">
        <f>VLOOKUP($F$10:$F$4815,'Customer Info'!$A$1:$C$501,3,0)</f>
        <v>Lucas</v>
      </c>
      <c r="I4527" s="6" t="str">
        <f>VLOOKUP($F$10:$F$4815,'Customer Info'!$A$1:$E$501,5,0)</f>
        <v>Beijing</v>
      </c>
      <c r="J4527" s="2" t="s">
        <v>246</v>
      </c>
      <c r="K4527" s="7" t="str">
        <f>VLOOKUP($J:$J,'Product Details'!$B:$C,2,0)</f>
        <v>Office_Supplies</v>
      </c>
      <c r="L4527" s="7" t="str">
        <f>VLOOKUP($J:$J,'Product Details'!$B:$D,3,0)</f>
        <v>Envelopes</v>
      </c>
      <c r="M4527" s="7"/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15728</v>
      </c>
      <c r="S4527" s="2">
        <v>56</v>
      </c>
      <c r="T4527" s="9">
        <f t="shared" si="352"/>
        <v>15784</v>
      </c>
      <c r="U4527" s="9">
        <f t="shared" si="353"/>
        <v>658</v>
      </c>
      <c r="V4527" s="2" t="s">
        <v>34</v>
      </c>
      <c r="W4527" s="10">
        <f t="shared" si="354"/>
        <v>0.05</v>
      </c>
    </row>
    <row r="4528" spans="1:23" x14ac:dyDescent="0.25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VLOOKUP(F4528:F9333,'Customer Info'!A:B,2,0)</f>
        <v>Philip</v>
      </c>
      <c r="H4528" s="6" t="str">
        <f>VLOOKUP($F$10:$F$4815,'Customer Info'!$A$1:$C$501,3,0)</f>
        <v>Fox</v>
      </c>
      <c r="I4528" s="6" t="str">
        <f>VLOOKUP($F$10:$F$4815,'Customer Info'!$A$1:$E$501,5,0)</f>
        <v>Mount Isa</v>
      </c>
      <c r="J4528" s="2" t="s">
        <v>78</v>
      </c>
      <c r="K4528" s="7" t="str">
        <f>VLOOKUP($J:$J,'Product Details'!$B:$C,2,0)</f>
        <v>Office_Supplies</v>
      </c>
      <c r="L4528" s="7" t="str">
        <f>VLOOKUP($J:$J,'Product Details'!$B:$D,3,0)</f>
        <v>Supplies</v>
      </c>
      <c r="M4528" s="7"/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141400</v>
      </c>
      <c r="S4528" s="2">
        <v>33</v>
      </c>
      <c r="T4528" s="9">
        <f t="shared" si="352"/>
        <v>141433</v>
      </c>
      <c r="U4528" s="9">
        <f t="shared" si="353"/>
        <v>9285</v>
      </c>
      <c r="V4528" s="2" t="s">
        <v>31</v>
      </c>
      <c r="W4528" s="10">
        <f t="shared" si="354"/>
        <v>0.12</v>
      </c>
    </row>
    <row r="4529" spans="1:23" x14ac:dyDescent="0.25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VLOOKUP(F4529:F9334,'Customer Info'!A:B,2,0)</f>
        <v>Quincy</v>
      </c>
      <c r="H4529" s="6" t="str">
        <f>VLOOKUP($F$10:$F$4815,'Customer Info'!$A$1:$C$501,3,0)</f>
        <v>Jones</v>
      </c>
      <c r="I4529" s="6" t="str">
        <f>VLOOKUP($F$10:$F$4815,'Customer Info'!$A$1:$E$501,5,0)</f>
        <v>Gold Coast</v>
      </c>
      <c r="J4529" s="2" t="s">
        <v>427</v>
      </c>
      <c r="K4529" s="7" t="str">
        <f>VLOOKUP($J:$J,'Product Details'!$B:$C,2,0)</f>
        <v>Office_Supplies</v>
      </c>
      <c r="L4529" s="7" t="str">
        <f>VLOOKUP($J:$J,'Product Details'!$B:$D,3,0)</f>
        <v>Storage</v>
      </c>
      <c r="M4529" s="7"/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10632</v>
      </c>
      <c r="S4529" s="2">
        <v>48</v>
      </c>
      <c r="T4529" s="9">
        <f t="shared" si="352"/>
        <v>10680</v>
      </c>
      <c r="U4529" s="9">
        <f t="shared" si="353"/>
        <v>744</v>
      </c>
      <c r="V4529" s="2" t="s">
        <v>34</v>
      </c>
      <c r="W4529" s="10">
        <f t="shared" si="354"/>
        <v>0.05</v>
      </c>
    </row>
    <row r="4530" spans="1:23" x14ac:dyDescent="0.25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VLOOKUP(F4530:F9335,'Customer Info'!A:B,2,0)</f>
        <v>Bradley</v>
      </c>
      <c r="H4530" s="6" t="str">
        <f>VLOOKUP($F$10:$F$4815,'Customer Info'!$A$1:$C$501,3,0)</f>
        <v>Nguyen</v>
      </c>
      <c r="I4530" s="6" t="str">
        <f>VLOOKUP($F$10:$F$4815,'Customer Info'!$A$1:$E$501,5,0)</f>
        <v>Shenzhen</v>
      </c>
      <c r="J4530" s="2" t="s">
        <v>294</v>
      </c>
      <c r="K4530" s="7" t="str">
        <f>VLOOKUP($J:$J,'Product Details'!$B:$C,2,0)</f>
        <v>Furniture</v>
      </c>
      <c r="L4530" s="7" t="str">
        <f>VLOOKUP($J:$J,'Product Details'!$B:$D,3,0)</f>
        <v>Bookcases</v>
      </c>
      <c r="M4530" s="7"/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716</v>
      </c>
      <c r="S4530" s="2">
        <v>30</v>
      </c>
      <c r="T4530" s="9">
        <f t="shared" si="352"/>
        <v>746</v>
      </c>
      <c r="U4530" s="9">
        <f t="shared" si="353"/>
        <v>82</v>
      </c>
      <c r="V4530" s="2" t="s">
        <v>64</v>
      </c>
      <c r="W4530" s="10">
        <f t="shared" si="354"/>
        <v>0.02</v>
      </c>
    </row>
    <row r="4531" spans="1:23" x14ac:dyDescent="0.25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VLOOKUP(F4531:F9336,'Customer Info'!A:B,2,0)</f>
        <v>Jack</v>
      </c>
      <c r="H4531" s="6" t="str">
        <f>VLOOKUP($F$10:$F$4815,'Customer Info'!$A$1:$C$501,3,0)</f>
        <v>Lebron</v>
      </c>
      <c r="I4531" s="6" t="str">
        <f>VLOOKUP($F$10:$F$4815,'Customer Info'!$A$1:$E$501,5,0)</f>
        <v>Bremen</v>
      </c>
      <c r="J4531" s="2" t="s">
        <v>1051</v>
      </c>
      <c r="K4531" s="7" t="str">
        <f>VLOOKUP($J:$J,'Product Details'!$B:$C,2,0)</f>
        <v>Technology</v>
      </c>
      <c r="L4531" s="7" t="str">
        <f>VLOOKUP($J:$J,'Product Details'!$B:$D,3,0)</f>
        <v>Copiers</v>
      </c>
      <c r="M4531" s="7"/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1834</v>
      </c>
      <c r="S4531" s="2">
        <v>99</v>
      </c>
      <c r="T4531" s="9">
        <f t="shared" si="352"/>
        <v>1933</v>
      </c>
      <c r="U4531" s="9">
        <f t="shared" si="353"/>
        <v>217</v>
      </c>
      <c r="V4531" s="2" t="s">
        <v>64</v>
      </c>
      <c r="W4531" s="10">
        <f t="shared" si="354"/>
        <v>0.02</v>
      </c>
    </row>
    <row r="4532" spans="1:23" x14ac:dyDescent="0.25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VLOOKUP(F4532:F9337,'Customer Info'!A:B,2,0)</f>
        <v>Sung</v>
      </c>
      <c r="H4532" s="6" t="str">
        <f>VLOOKUP($F$10:$F$4815,'Customer Info'!$A$1:$C$501,3,0)</f>
        <v>Pak</v>
      </c>
      <c r="I4532" s="6" t="str">
        <f>VLOOKUP($F$10:$F$4815,'Customer Info'!$A$1:$E$501,5,0)</f>
        <v>Chaozhou</v>
      </c>
      <c r="J4532" s="2" t="s">
        <v>314</v>
      </c>
      <c r="K4532" s="7" t="str">
        <f>VLOOKUP($J:$J,'Product Details'!$B:$C,2,0)</f>
        <v>Technology</v>
      </c>
      <c r="L4532" s="7" t="str">
        <f>VLOOKUP($J:$J,'Product Details'!$B:$D,3,0)</f>
        <v>Copiers</v>
      </c>
      <c r="M4532" s="7"/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3270</v>
      </c>
      <c r="S4532" s="2">
        <v>70</v>
      </c>
      <c r="T4532" s="9">
        <f t="shared" si="352"/>
        <v>3340</v>
      </c>
      <c r="U4532" s="9">
        <f t="shared" si="353"/>
        <v>194</v>
      </c>
      <c r="V4532" s="2" t="s">
        <v>34</v>
      </c>
      <c r="W4532" s="10">
        <f t="shared" si="354"/>
        <v>0.02</v>
      </c>
    </row>
    <row r="4533" spans="1:23" x14ac:dyDescent="0.25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VLOOKUP(F4533:F9338,'Customer Info'!A:B,2,0)</f>
        <v>Sam</v>
      </c>
      <c r="H4533" s="6" t="str">
        <f>VLOOKUP($F$10:$F$4815,'Customer Info'!$A$1:$C$501,3,0)</f>
        <v>Craven</v>
      </c>
      <c r="I4533" s="6" t="str">
        <f>VLOOKUP($F$10:$F$4815,'Customer Info'!$A$1:$E$501,5,0)</f>
        <v>Hyderabad</v>
      </c>
      <c r="J4533" s="2" t="s">
        <v>205</v>
      </c>
      <c r="K4533" s="7" t="str">
        <f>VLOOKUP($J:$J,'Product Details'!$B:$C,2,0)</f>
        <v>Office_Supplies</v>
      </c>
      <c r="L4533" s="7" t="str">
        <f>VLOOKUP($J:$J,'Product Details'!$B:$D,3,0)</f>
        <v>Labels</v>
      </c>
      <c r="M4533" s="7"/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6999</v>
      </c>
      <c r="S4533" s="2">
        <v>98</v>
      </c>
      <c r="T4533" s="9">
        <f t="shared" si="352"/>
        <v>7097</v>
      </c>
      <c r="U4533" s="9">
        <f t="shared" si="353"/>
        <v>917</v>
      </c>
      <c r="V4533" s="2" t="s">
        <v>64</v>
      </c>
      <c r="W4533" s="10">
        <f t="shared" si="354"/>
        <v>0.05</v>
      </c>
    </row>
    <row r="4534" spans="1:23" x14ac:dyDescent="0.25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VLOOKUP(F4534:F9339,'Customer Info'!A:B,2,0)</f>
        <v>Tom</v>
      </c>
      <c r="H4534" s="6" t="str">
        <f>VLOOKUP($F$10:$F$4815,'Customer Info'!$A$1:$C$501,3,0)</f>
        <v>Stivers</v>
      </c>
      <c r="I4534" s="6" t="str">
        <f>VLOOKUP($F$10:$F$4815,'Customer Info'!$A$1:$E$501,5,0)</f>
        <v>Guangzhou</v>
      </c>
      <c r="J4534" s="2" t="s">
        <v>595</v>
      </c>
      <c r="K4534" s="7" t="str">
        <f>VLOOKUP($J:$J,'Product Details'!$B:$C,2,0)</f>
        <v>Office_Supplies</v>
      </c>
      <c r="L4534" s="7" t="str">
        <f>VLOOKUP($J:$J,'Product Details'!$B:$D,3,0)</f>
        <v>Art</v>
      </c>
      <c r="M4534" s="7"/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6512</v>
      </c>
      <c r="S4534" s="2">
        <v>39</v>
      </c>
      <c r="T4534" s="9">
        <f t="shared" si="352"/>
        <v>6551</v>
      </c>
      <c r="U4534" s="9">
        <f t="shared" si="353"/>
        <v>463</v>
      </c>
      <c r="V4534" s="2" t="s">
        <v>64</v>
      </c>
      <c r="W4534" s="10">
        <f t="shared" si="354"/>
        <v>0.05</v>
      </c>
    </row>
    <row r="4535" spans="1:23" x14ac:dyDescent="0.25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VLOOKUP(F4535:F9340,'Customer Info'!A:B,2,0)</f>
        <v>Mick</v>
      </c>
      <c r="H4535" s="6" t="str">
        <f>VLOOKUP($F$10:$F$4815,'Customer Info'!$A$1:$C$501,3,0)</f>
        <v>Brown</v>
      </c>
      <c r="I4535" s="6" t="str">
        <f>VLOOKUP($F$10:$F$4815,'Customer Info'!$A$1:$E$501,5,0)</f>
        <v>Shenzhen</v>
      </c>
      <c r="J4535" s="2" t="s">
        <v>752</v>
      </c>
      <c r="K4535" s="7" t="str">
        <f>VLOOKUP($J:$J,'Product Details'!$B:$C,2,0)</f>
        <v>Office_Supplies</v>
      </c>
      <c r="L4535" s="7" t="str">
        <f>VLOOKUP($J:$J,'Product Details'!$B:$D,3,0)</f>
        <v>Envelopes</v>
      </c>
      <c r="M4535" s="7"/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256698</v>
      </c>
      <c r="S4535" s="2">
        <v>70</v>
      </c>
      <c r="T4535" s="9">
        <f t="shared" si="352"/>
        <v>256768</v>
      </c>
      <c r="U4535" s="9">
        <f t="shared" si="353"/>
        <v>19312</v>
      </c>
      <c r="V4535" s="2" t="s">
        <v>64</v>
      </c>
      <c r="W4535" s="10">
        <f t="shared" si="354"/>
        <v>0.15</v>
      </c>
    </row>
    <row r="4536" spans="1:23" x14ac:dyDescent="0.25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VLOOKUP(F4536:F9341,'Customer Info'!A:B,2,0)</f>
        <v>Dianna</v>
      </c>
      <c r="H4536" s="6" t="str">
        <f>VLOOKUP($F$10:$F$4815,'Customer Info'!$A$1:$C$501,3,0)</f>
        <v>Vittorini</v>
      </c>
      <c r="I4536" s="6" t="str">
        <f>VLOOKUP($F$10:$F$4815,'Customer Info'!$A$1:$E$501,5,0)</f>
        <v>Cottbus</v>
      </c>
      <c r="J4536" s="2" t="s">
        <v>197</v>
      </c>
      <c r="K4536" s="7" t="str">
        <f>VLOOKUP($J:$J,'Product Details'!$B:$C,2,0)</f>
        <v>Office_Supplies</v>
      </c>
      <c r="L4536" s="7" t="str">
        <f>VLOOKUP($J:$J,'Product Details'!$B:$D,3,0)</f>
        <v>Labels</v>
      </c>
      <c r="M4536" s="7"/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4410</v>
      </c>
      <c r="S4536" s="2">
        <v>56</v>
      </c>
      <c r="T4536" s="9">
        <f t="shared" si="352"/>
        <v>4466</v>
      </c>
      <c r="U4536" s="9">
        <f t="shared" si="353"/>
        <v>344</v>
      </c>
      <c r="V4536" s="2" t="s">
        <v>64</v>
      </c>
      <c r="W4536" s="10">
        <f t="shared" si="354"/>
        <v>0.02</v>
      </c>
    </row>
    <row r="4537" spans="1:23" x14ac:dyDescent="0.25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VLOOKUP(F4537:F9342,'Customer Info'!A:B,2,0)</f>
        <v>Susan</v>
      </c>
      <c r="H4537" s="6" t="str">
        <f>VLOOKUP($F$10:$F$4815,'Customer Info'!$A$1:$C$501,3,0)</f>
        <v>Pistek</v>
      </c>
      <c r="I4537" s="6" t="str">
        <f>VLOOKUP($F$10:$F$4815,'Customer Info'!$A$1:$E$501,5,0)</f>
        <v>Padang</v>
      </c>
      <c r="J4537" s="2" t="s">
        <v>326</v>
      </c>
      <c r="K4537" s="7" t="str">
        <f>VLOOKUP($J:$J,'Product Details'!$B:$C,2,0)</f>
        <v>Technology</v>
      </c>
      <c r="L4537" s="7" t="str">
        <f>VLOOKUP($J:$J,'Product Details'!$B:$D,3,0)</f>
        <v>Copiers</v>
      </c>
      <c r="M4537" s="7"/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103812</v>
      </c>
      <c r="S4537" s="2">
        <v>91</v>
      </c>
      <c r="T4537" s="9">
        <f t="shared" si="352"/>
        <v>103903</v>
      </c>
      <c r="U4537" s="9">
        <f t="shared" si="353"/>
        <v>6931</v>
      </c>
      <c r="V4537" s="2" t="s">
        <v>31</v>
      </c>
      <c r="W4537" s="10">
        <f t="shared" si="354"/>
        <v>0.12</v>
      </c>
    </row>
    <row r="4538" spans="1:23" x14ac:dyDescent="0.25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VLOOKUP(F4538:F9343,'Customer Info'!A:B,2,0)</f>
        <v>Mike</v>
      </c>
      <c r="H4538" s="6" t="str">
        <f>VLOOKUP($F$10:$F$4815,'Customer Info'!$A$1:$C$501,3,0)</f>
        <v>Gockenbach</v>
      </c>
      <c r="I4538" s="6" t="str">
        <f>VLOOKUP($F$10:$F$4815,'Customer Info'!$A$1:$E$501,5,0)</f>
        <v>Caloundra</v>
      </c>
      <c r="J4538" s="2" t="s">
        <v>42</v>
      </c>
      <c r="K4538" s="7" t="str">
        <f>VLOOKUP($J:$J,'Product Details'!$B:$C,2,0)</f>
        <v>Office_Supplies</v>
      </c>
      <c r="L4538" s="7" t="str">
        <f>VLOOKUP($J:$J,'Product Details'!$B:$D,3,0)</f>
        <v>Supplies</v>
      </c>
      <c r="M4538" s="7"/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1925</v>
      </c>
      <c r="S4538" s="2">
        <v>99</v>
      </c>
      <c r="T4538" s="9">
        <f t="shared" si="352"/>
        <v>2024</v>
      </c>
      <c r="U4538" s="9">
        <f t="shared" si="353"/>
        <v>190</v>
      </c>
      <c r="V4538" s="2" t="s">
        <v>34</v>
      </c>
      <c r="W4538" s="10">
        <f t="shared" si="354"/>
        <v>0.02</v>
      </c>
    </row>
    <row r="4539" spans="1:23" x14ac:dyDescent="0.25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VLOOKUP(F4539:F9344,'Customer Info'!A:B,2,0)</f>
        <v>Steve</v>
      </c>
      <c r="H4539" s="6" t="str">
        <f>VLOOKUP($F$10:$F$4815,'Customer Info'!$A$1:$C$501,3,0)</f>
        <v>Carroll</v>
      </c>
      <c r="I4539" s="6" t="str">
        <f>VLOOKUP($F$10:$F$4815,'Customer Info'!$A$1:$E$501,5,0)</f>
        <v>Qingdao</v>
      </c>
      <c r="J4539" s="2" t="s">
        <v>112</v>
      </c>
      <c r="K4539" s="7" t="str">
        <f>VLOOKUP($J:$J,'Product Details'!$B:$C,2,0)</f>
        <v>Office_Supplies</v>
      </c>
      <c r="L4539" s="7" t="str">
        <f>VLOOKUP($J:$J,'Product Details'!$B:$D,3,0)</f>
        <v>Storage</v>
      </c>
      <c r="M4539" s="7"/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390</v>
      </c>
      <c r="S4539" s="2">
        <v>10</v>
      </c>
      <c r="T4539" s="9">
        <f t="shared" si="352"/>
        <v>400</v>
      </c>
      <c r="U4539" s="9">
        <f t="shared" si="353"/>
        <v>30</v>
      </c>
      <c r="V4539" s="2" t="s">
        <v>64</v>
      </c>
      <c r="W4539" s="10">
        <f t="shared" si="354"/>
        <v>0.02</v>
      </c>
    </row>
    <row r="4540" spans="1:23" x14ac:dyDescent="0.25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VLOOKUP(F4540:F9345,'Customer Info'!A:B,2,0)</f>
        <v>Paul</v>
      </c>
      <c r="H4540" s="6" t="str">
        <f>VLOOKUP($F$10:$F$4815,'Customer Info'!$A$1:$C$501,3,0)</f>
        <v>Stevenson</v>
      </c>
      <c r="I4540" s="6" t="str">
        <f>VLOOKUP($F$10:$F$4815,'Customer Info'!$A$1:$E$501,5,0)</f>
        <v>Kwinana</v>
      </c>
      <c r="J4540" s="2" t="s">
        <v>161</v>
      </c>
      <c r="K4540" s="7" t="str">
        <f>VLOOKUP($J:$J,'Product Details'!$B:$C,2,0)</f>
        <v>Office_Supplies</v>
      </c>
      <c r="L4540" s="7" t="str">
        <f>VLOOKUP($J:$J,'Product Details'!$B:$D,3,0)</f>
        <v>Storage</v>
      </c>
      <c r="M4540" s="7"/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9864</v>
      </c>
      <c r="S4540" s="2">
        <v>99</v>
      </c>
      <c r="T4540" s="9">
        <f t="shared" si="352"/>
        <v>9963</v>
      </c>
      <c r="U4540" s="9">
        <f t="shared" si="353"/>
        <v>655</v>
      </c>
      <c r="V4540" s="2" t="s">
        <v>34</v>
      </c>
      <c r="W4540" s="10">
        <f t="shared" si="354"/>
        <v>0.05</v>
      </c>
    </row>
    <row r="4541" spans="1:23" x14ac:dyDescent="0.25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VLOOKUP(F4541:F9346,'Customer Info'!A:B,2,0)</f>
        <v>Scott</v>
      </c>
      <c r="H4541" s="6" t="str">
        <f>VLOOKUP($F$10:$F$4815,'Customer Info'!$A$1:$C$501,3,0)</f>
        <v>Cohen</v>
      </c>
      <c r="I4541" s="6" t="str">
        <f>VLOOKUP($F$10:$F$4815,'Customer Info'!$A$1:$E$501,5,0)</f>
        <v>Freiburg</v>
      </c>
      <c r="J4541" s="2" t="s">
        <v>129</v>
      </c>
      <c r="K4541" s="7" t="str">
        <f>VLOOKUP($J:$J,'Product Details'!$B:$C,2,0)</f>
        <v>Furniture</v>
      </c>
      <c r="L4541" s="7" t="str">
        <f>VLOOKUP($J:$J,'Product Details'!$B:$D,3,0)</f>
        <v>Tables</v>
      </c>
      <c r="M4541" s="7"/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130</v>
      </c>
      <c r="S4541" s="2">
        <v>30</v>
      </c>
      <c r="T4541" s="9">
        <f t="shared" si="352"/>
        <v>160</v>
      </c>
      <c r="U4541" s="9">
        <f t="shared" si="353"/>
        <v>38</v>
      </c>
      <c r="V4541" s="2" t="s">
        <v>31</v>
      </c>
      <c r="W4541" s="10">
        <f t="shared" si="354"/>
        <v>0.02</v>
      </c>
    </row>
    <row r="4542" spans="1:23" x14ac:dyDescent="0.25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VLOOKUP(F4542:F9347,'Customer Info'!A:B,2,0)</f>
        <v>Karen</v>
      </c>
      <c r="H4542" s="6" t="str">
        <f>VLOOKUP($F$10:$F$4815,'Customer Info'!$A$1:$C$501,3,0)</f>
        <v>Daniels</v>
      </c>
      <c r="I4542" s="6" t="str">
        <f>VLOOKUP($F$10:$F$4815,'Customer Info'!$A$1:$E$501,5,0)</f>
        <v>Jiutai</v>
      </c>
      <c r="J4542" s="2" t="s">
        <v>39</v>
      </c>
      <c r="K4542" s="7" t="str">
        <f>VLOOKUP($J:$J,'Product Details'!$B:$C,2,0)</f>
        <v>Office_Supplies</v>
      </c>
      <c r="L4542" s="7" t="str">
        <f>VLOOKUP($J:$J,'Product Details'!$B:$D,3,0)</f>
        <v>Binders</v>
      </c>
      <c r="M4542" s="7"/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6296</v>
      </c>
      <c r="S4542" s="2">
        <v>50</v>
      </c>
      <c r="T4542" s="9">
        <f t="shared" si="352"/>
        <v>6346</v>
      </c>
      <c r="U4542" s="9">
        <f t="shared" si="353"/>
        <v>846</v>
      </c>
      <c r="V4542" s="2" t="s">
        <v>64</v>
      </c>
      <c r="W4542" s="10">
        <f t="shared" si="354"/>
        <v>0.05</v>
      </c>
    </row>
    <row r="4543" spans="1:23" x14ac:dyDescent="0.25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VLOOKUP(F4543:F9348,'Customer Info'!A:B,2,0)</f>
        <v>Emily</v>
      </c>
      <c r="H4543" s="6" t="str">
        <f>VLOOKUP($F$10:$F$4815,'Customer Info'!$A$1:$C$501,3,0)</f>
        <v>Burns</v>
      </c>
      <c r="I4543" s="6" t="str">
        <f>VLOOKUP($F$10:$F$4815,'Customer Info'!$A$1:$E$501,5,0)</f>
        <v>Adelaide</v>
      </c>
      <c r="J4543" s="2" t="s">
        <v>320</v>
      </c>
      <c r="K4543" s="7" t="str">
        <f>VLOOKUP($J:$J,'Product Details'!$B:$C,2,0)</f>
        <v>Technology</v>
      </c>
      <c r="L4543" s="7" t="str">
        <f>VLOOKUP($J:$J,'Product Details'!$B:$D,3,0)</f>
        <v>Accessories</v>
      </c>
      <c r="M4543" s="7"/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25953</v>
      </c>
      <c r="S4543" s="2">
        <v>32</v>
      </c>
      <c r="T4543" s="9">
        <f t="shared" si="352"/>
        <v>25985</v>
      </c>
      <c r="U4543" s="9">
        <f t="shared" si="353"/>
        <v>1742</v>
      </c>
      <c r="V4543" s="2" t="s">
        <v>64</v>
      </c>
      <c r="W4543" s="10">
        <f t="shared" si="354"/>
        <v>7.0000000000000007E-2</v>
      </c>
    </row>
    <row r="4544" spans="1:23" x14ac:dyDescent="0.25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VLOOKUP(F4544:F9349,'Customer Info'!A:B,2,0)</f>
        <v>Robert</v>
      </c>
      <c r="H4544" s="6" t="str">
        <f>VLOOKUP($F$10:$F$4815,'Customer Info'!$A$1:$C$501,3,0)</f>
        <v>Waldorf</v>
      </c>
      <c r="I4544" s="6" t="str">
        <f>VLOOKUP($F$10:$F$4815,'Customer Info'!$A$1:$E$501,5,0)</f>
        <v>Emden</v>
      </c>
      <c r="J4544" s="2" t="s">
        <v>297</v>
      </c>
      <c r="K4544" s="7" t="str">
        <f>VLOOKUP($J:$J,'Product Details'!$B:$C,2,0)</f>
        <v>Office_Supplies</v>
      </c>
      <c r="L4544" s="7" t="str">
        <f>VLOOKUP($J:$J,'Product Details'!$B:$D,3,0)</f>
        <v>Binders</v>
      </c>
      <c r="M4544" s="7"/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1908</v>
      </c>
      <c r="S4544" s="2">
        <v>98</v>
      </c>
      <c r="T4544" s="9">
        <f t="shared" si="352"/>
        <v>2006</v>
      </c>
      <c r="U4544" s="9">
        <f t="shared" si="353"/>
        <v>204</v>
      </c>
      <c r="V4544" s="2" t="s">
        <v>34</v>
      </c>
      <c r="W4544" s="10">
        <f t="shared" si="354"/>
        <v>0.02</v>
      </c>
    </row>
    <row r="4545" spans="1:23" x14ac:dyDescent="0.25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VLOOKUP(F4545:F9350,'Customer Info'!A:B,2,0)</f>
        <v>Cynthia</v>
      </c>
      <c r="H4545" s="6" t="str">
        <f>VLOOKUP($F$10:$F$4815,'Customer Info'!$A$1:$C$501,3,0)</f>
        <v>Delaney</v>
      </c>
      <c r="I4545" s="6" t="str">
        <f>VLOOKUP($F$10:$F$4815,'Customer Info'!$A$1:$E$501,5,0)</f>
        <v>Gold Coast</v>
      </c>
      <c r="J4545" s="2" t="s">
        <v>415</v>
      </c>
      <c r="K4545" s="7" t="str">
        <f>VLOOKUP($J:$J,'Product Details'!$B:$C,2,0)</f>
        <v>Furniture</v>
      </c>
      <c r="L4545" s="7" t="str">
        <f>VLOOKUP($J:$J,'Product Details'!$B:$D,3,0)</f>
        <v>Furnishings</v>
      </c>
      <c r="M4545" s="7"/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8351</v>
      </c>
      <c r="S4545" s="2">
        <v>36</v>
      </c>
      <c r="T4545" s="9">
        <f t="shared" si="352"/>
        <v>8387</v>
      </c>
      <c r="U4545" s="9">
        <f t="shared" si="353"/>
        <v>354</v>
      </c>
      <c r="V4545" s="2" t="s">
        <v>64</v>
      </c>
      <c r="W4545" s="10">
        <f t="shared" si="354"/>
        <v>0.05</v>
      </c>
    </row>
    <row r="4546" spans="1:23" x14ac:dyDescent="0.25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VLOOKUP(F4546:F9351,'Customer Info'!A:B,2,0)</f>
        <v>Jessica</v>
      </c>
      <c r="H4546" s="6" t="str">
        <f>VLOOKUP($F$10:$F$4815,'Customer Info'!$A$1:$C$501,3,0)</f>
        <v>Myrick</v>
      </c>
      <c r="I4546" s="6" t="str">
        <f>VLOOKUP($F$10:$F$4815,'Customer Info'!$A$1:$E$501,5,0)</f>
        <v>Krefeld</v>
      </c>
      <c r="J4546" s="2" t="s">
        <v>205</v>
      </c>
      <c r="K4546" s="7" t="str">
        <f>VLOOKUP($J:$J,'Product Details'!$B:$C,2,0)</f>
        <v>Office_Supplies</v>
      </c>
      <c r="L4546" s="7" t="str">
        <f>VLOOKUP($J:$J,'Product Details'!$B:$D,3,0)</f>
        <v>Labels</v>
      </c>
      <c r="M4546" s="7"/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3174</v>
      </c>
      <c r="S4546" s="2">
        <v>37</v>
      </c>
      <c r="T4546" s="9">
        <f t="shared" si="352"/>
        <v>3211</v>
      </c>
      <c r="U4546" s="9">
        <f t="shared" si="353"/>
        <v>355</v>
      </c>
      <c r="V4546" s="2" t="s">
        <v>64</v>
      </c>
      <c r="W4546" s="10">
        <f t="shared" si="354"/>
        <v>0.02</v>
      </c>
    </row>
    <row r="4547" spans="1:23" x14ac:dyDescent="0.25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VLOOKUP(F4547:F9352,'Customer Info'!A:B,2,0)</f>
        <v>Patricia</v>
      </c>
      <c r="H4547" s="6" t="str">
        <f>VLOOKUP($F$10:$F$4815,'Customer Info'!$A$1:$C$501,3,0)</f>
        <v>Hirasaki</v>
      </c>
      <c r="I4547" s="6" t="str">
        <f>VLOOKUP($F$10:$F$4815,'Customer Info'!$A$1:$E$501,5,0)</f>
        <v>Pimpri</v>
      </c>
      <c r="J4547" s="2" t="s">
        <v>90</v>
      </c>
      <c r="K4547" s="7" t="str">
        <f>VLOOKUP($J:$J,'Product Details'!$B:$C,2,0)</f>
        <v>Office_Supplies</v>
      </c>
      <c r="L4547" s="7" t="str">
        <f>VLOOKUP($J:$J,'Product Details'!$B:$D,3,0)</f>
        <v>Paper</v>
      </c>
      <c r="M4547" s="7"/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1359</v>
      </c>
      <c r="S4547" s="2">
        <v>98</v>
      </c>
      <c r="T4547" s="9">
        <f t="shared" si="352"/>
        <v>1457</v>
      </c>
      <c r="U4547" s="9">
        <f t="shared" si="353"/>
        <v>236</v>
      </c>
      <c r="V4547" s="2" t="s">
        <v>64</v>
      </c>
      <c r="W4547" s="10">
        <f t="shared" si="354"/>
        <v>0.02</v>
      </c>
    </row>
    <row r="4548" spans="1:23" x14ac:dyDescent="0.25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VLOOKUP(F4548:F9353,'Customer Info'!A:B,2,0)</f>
        <v>Darren</v>
      </c>
      <c r="H4548" s="6" t="str">
        <f>VLOOKUP($F$10:$F$4815,'Customer Info'!$A$1:$C$501,3,0)</f>
        <v>Budd</v>
      </c>
      <c r="I4548" s="6" t="str">
        <f>VLOOKUP($F$10:$F$4815,'Customer Info'!$A$1:$E$501,5,0)</f>
        <v>Perth</v>
      </c>
      <c r="J4548" s="2" t="s">
        <v>135</v>
      </c>
      <c r="K4548" s="7" t="str">
        <f>VLOOKUP($J:$J,'Product Details'!$B:$C,2)</f>
        <v>Office_Supplies</v>
      </c>
      <c r="L4548" s="7" t="e">
        <f>VLOOKUP($J:$J,'Product Details'!$B:$D,3,0)</f>
        <v>#N/A</v>
      </c>
      <c r="M4548" s="7"/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513</v>
      </c>
      <c r="S4548" s="2">
        <v>30</v>
      </c>
      <c r="T4548" s="9">
        <f t="shared" si="352"/>
        <v>543</v>
      </c>
      <c r="U4548" s="9">
        <f t="shared" si="353"/>
        <v>84</v>
      </c>
      <c r="V4548" s="2" t="s">
        <v>31</v>
      </c>
      <c r="W4548" s="10">
        <f t="shared" si="354"/>
        <v>0.02</v>
      </c>
    </row>
    <row r="4549" spans="1:23" x14ac:dyDescent="0.25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VLOOKUP(F4549:F9354,'Customer Info'!A:B,2,0)</f>
        <v>Brad</v>
      </c>
      <c r="H4549" s="6" t="str">
        <f>VLOOKUP($F$10:$F$4815,'Customer Info'!$A$1:$C$501,3,0)</f>
        <v>Eason</v>
      </c>
      <c r="I4549" s="6" t="str">
        <f>VLOOKUP($F$10:$F$4815,'Customer Info'!$A$1:$E$501,5,0)</f>
        <v>Bogor</v>
      </c>
      <c r="J4549" s="2" t="s">
        <v>962</v>
      </c>
      <c r="K4549" s="7" t="str">
        <f>VLOOKUP($J:$J,'Product Details'!$B:$C,2,0)</f>
        <v>Furniture</v>
      </c>
      <c r="L4549" s="7" t="str">
        <f>VLOOKUP($J:$J,'Product Details'!$B:$D,3,0)</f>
        <v>Bookcases</v>
      </c>
      <c r="M4549" s="7"/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136</v>
      </c>
      <c r="S4549" s="2">
        <v>10</v>
      </c>
      <c r="T4549" s="9">
        <f t="shared" si="352"/>
        <v>146</v>
      </c>
      <c r="U4549" s="9">
        <f t="shared" si="353"/>
        <v>20</v>
      </c>
      <c r="V4549" s="2" t="s">
        <v>34</v>
      </c>
      <c r="W4549" s="10">
        <f t="shared" si="354"/>
        <v>0.02</v>
      </c>
    </row>
    <row r="4550" spans="1:23" x14ac:dyDescent="0.25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VLOOKUP(F4550:F9355,'Customer Info'!A:B,2,0)</f>
        <v>Valerie</v>
      </c>
      <c r="H4550" s="6" t="str">
        <f>VLOOKUP($F$10:$F$4815,'Customer Info'!$A$1:$C$501,3,0)</f>
        <v>Takahito</v>
      </c>
      <c r="I4550" s="6" t="str">
        <f>VLOOKUP($F$10:$F$4815,'Customer Info'!$A$1:$E$501,5,0)</f>
        <v>Surat</v>
      </c>
      <c r="J4550" s="2" t="s">
        <v>436</v>
      </c>
      <c r="K4550" s="7" t="str">
        <f>VLOOKUP($J:$J,'Product Details'!$B:$C,2,0)</f>
        <v>Technology</v>
      </c>
      <c r="L4550" s="7" t="str">
        <f>VLOOKUP($J:$J,'Product Details'!$B:$D,3,0)</f>
        <v>Accessories</v>
      </c>
      <c r="M4550" s="7"/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501</v>
      </c>
      <c r="S4550" s="2">
        <v>30</v>
      </c>
      <c r="T4550" s="9">
        <f t="shared" si="352"/>
        <v>531</v>
      </c>
      <c r="U4550" s="9">
        <f t="shared" si="353"/>
        <v>66</v>
      </c>
      <c r="V4550" s="2" t="s">
        <v>64</v>
      </c>
      <c r="W4550" s="10">
        <f t="shared" si="354"/>
        <v>0.02</v>
      </c>
    </row>
    <row r="4551" spans="1:23" x14ac:dyDescent="0.25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VLOOKUP(F4551:F9356,'Customer Info'!A:B,2,0)</f>
        <v>Dennis</v>
      </c>
      <c r="H4551" s="6" t="str">
        <f>VLOOKUP($F$10:$F$4815,'Customer Info'!$A$1:$C$501,3,0)</f>
        <v>Pardue</v>
      </c>
      <c r="I4551" s="6" t="str">
        <f>VLOOKUP($F$10:$F$4815,'Customer Info'!$A$1:$E$501,5,0)</f>
        <v>Wollongong</v>
      </c>
      <c r="J4551" s="2" t="s">
        <v>633</v>
      </c>
      <c r="K4551" s="7" t="str">
        <f>VLOOKUP($J:$J,'Product Details'!$B:$C,2,0)</f>
        <v>Office_Supplies</v>
      </c>
      <c r="L4551" s="7" t="str">
        <f>VLOOKUP($J:$J,'Product Details'!$B:$D,3,0)</f>
        <v>Appliances</v>
      </c>
      <c r="M4551" s="7"/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23392</v>
      </c>
      <c r="S4551" s="2">
        <v>32</v>
      </c>
      <c r="T4551" s="9">
        <f t="shared" si="352"/>
        <v>23424</v>
      </c>
      <c r="U4551" s="9">
        <f t="shared" si="353"/>
        <v>2568</v>
      </c>
      <c r="V4551" s="2" t="s">
        <v>64</v>
      </c>
      <c r="W4551" s="10">
        <f t="shared" si="354"/>
        <v>0.05</v>
      </c>
    </row>
    <row r="4552" spans="1:23" x14ac:dyDescent="0.25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VLOOKUP(F4552:F9357,'Customer Info'!A:B,2,0)</f>
        <v>Jack</v>
      </c>
      <c r="H4552" s="6" t="str">
        <f>VLOOKUP($F$10:$F$4815,'Customer Info'!$A$1:$C$501,3,0)</f>
        <v>Lebron</v>
      </c>
      <c r="I4552" s="6" t="str">
        <f>VLOOKUP($F$10:$F$4815,'Customer Info'!$A$1:$E$501,5,0)</f>
        <v>Bremen</v>
      </c>
      <c r="J4552" s="2" t="s">
        <v>564</v>
      </c>
      <c r="K4552" s="7" t="str">
        <f>VLOOKUP($J:$J,'Product Details'!$B:$C,2,0)</f>
        <v>Technology</v>
      </c>
      <c r="L4552" s="7" t="str">
        <f>VLOOKUP($J:$J,'Product Details'!$B:$D,3,0)</f>
        <v>Machines</v>
      </c>
      <c r="M4552" s="7"/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6492</v>
      </c>
      <c r="S4552" s="2">
        <v>80</v>
      </c>
      <c r="T4552" s="9">
        <f t="shared" si="352"/>
        <v>6572</v>
      </c>
      <c r="U4552" s="9">
        <f t="shared" si="353"/>
        <v>388</v>
      </c>
      <c r="V4552" s="2" t="s">
        <v>34</v>
      </c>
      <c r="W4552" s="10">
        <f t="shared" si="354"/>
        <v>0.05</v>
      </c>
    </row>
    <row r="4553" spans="1:23" x14ac:dyDescent="0.25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VLOOKUP(F4553:F9358,'Customer Info'!A:B,2,0)</f>
        <v>Philip</v>
      </c>
      <c r="H4553" s="6" t="str">
        <f>VLOOKUP($F$10:$F$4815,'Customer Info'!$A$1:$C$501,3,0)</f>
        <v>Brown</v>
      </c>
      <c r="I4553" s="6" t="str">
        <f>VLOOKUP($F$10:$F$4815,'Customer Info'!$A$1:$E$501,5,0)</f>
        <v>Binjai</v>
      </c>
      <c r="J4553" s="2" t="s">
        <v>425</v>
      </c>
      <c r="K4553" s="7" t="str">
        <f>VLOOKUP($J:$J,'Product Details'!$B:$C,2,0)</f>
        <v>Office_Supplies</v>
      </c>
      <c r="L4553" s="7" t="str">
        <f>VLOOKUP($J:$J,'Product Details'!$B:$D,3,0)</f>
        <v>Supplies</v>
      </c>
      <c r="M4553" s="7"/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9428</v>
      </c>
      <c r="S4553" s="2">
        <v>53</v>
      </c>
      <c r="T4553" s="9">
        <f t="shared" si="352"/>
        <v>9481</v>
      </c>
      <c r="U4553" s="9">
        <f t="shared" si="353"/>
        <v>835</v>
      </c>
      <c r="V4553" s="2" t="s">
        <v>72</v>
      </c>
      <c r="W4553" s="10">
        <f t="shared" si="354"/>
        <v>0.05</v>
      </c>
    </row>
    <row r="4554" spans="1:23" x14ac:dyDescent="0.25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VLOOKUP(F4554:F9359,'Customer Info'!A:B,2,0)</f>
        <v>Deirdre</v>
      </c>
      <c r="H4554" s="6" t="str">
        <f>VLOOKUP($F$10:$F$4815,'Customer Info'!$A$1:$C$501,3,0)</f>
        <v>Greer</v>
      </c>
      <c r="I4554" s="6" t="str">
        <f>VLOOKUP($F$10:$F$4815,'Customer Info'!$A$1:$E$501,5,0)</f>
        <v>Perth</v>
      </c>
      <c r="J4554" s="2" t="s">
        <v>42</v>
      </c>
      <c r="K4554" s="7" t="str">
        <f>VLOOKUP($J:$J,'Product Details'!$B:$C,2,0)</f>
        <v>Office_Supplies</v>
      </c>
      <c r="L4554" s="7" t="str">
        <f>VLOOKUP($J:$J,'Product Details'!$B:$D,3,0)</f>
        <v>Supplies</v>
      </c>
      <c r="M4554" s="7"/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100</v>
      </c>
      <c r="S4554" s="2">
        <v>10</v>
      </c>
      <c r="T4554" s="9">
        <f t="shared" si="352"/>
        <v>110</v>
      </c>
      <c r="U4554" s="9">
        <f t="shared" si="353"/>
        <v>15</v>
      </c>
      <c r="V4554" s="2" t="s">
        <v>64</v>
      </c>
      <c r="W4554" s="10">
        <f t="shared" si="354"/>
        <v>0.02</v>
      </c>
    </row>
    <row r="4555" spans="1:23" x14ac:dyDescent="0.25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VLOOKUP(F4555:F9360,'Customer Info'!A:B,2,0)</f>
        <v>Charles</v>
      </c>
      <c r="H4555" s="6" t="str">
        <f>VLOOKUP($F$10:$F$4815,'Customer Info'!$A$1:$C$501,3,0)</f>
        <v>Sheldon</v>
      </c>
      <c r="I4555" s="6" t="str">
        <f>VLOOKUP($F$10:$F$4815,'Customer Info'!$A$1:$E$501,5,0)</f>
        <v>Jakarta</v>
      </c>
      <c r="J4555" s="2" t="s">
        <v>533</v>
      </c>
      <c r="K4555" s="7" t="str">
        <f>VLOOKUP($J:$J,'Product Details'!$B:$C,2,0)</f>
        <v>Office_Supplies</v>
      </c>
      <c r="L4555" s="7" t="str">
        <f>VLOOKUP($J:$J,'Product Details'!$B:$D,3,0)</f>
        <v>Supplies</v>
      </c>
      <c r="M4555" s="7"/>
      <c r="N4555" s="2">
        <v>25658</v>
      </c>
      <c r="O4555" s="2">
        <v>24466</v>
      </c>
      <c r="P4555" s="2">
        <v>1</v>
      </c>
      <c r="Q4555" s="8">
        <f t="shared" ref="Q4555:Q4618" si="355">O4555*P4555</f>
        <v>24466</v>
      </c>
      <c r="R4555" s="8">
        <f t="shared" ref="R4555:R4618" si="356">N4555*P4555</f>
        <v>25658</v>
      </c>
      <c r="S4555" s="2">
        <v>60</v>
      </c>
      <c r="T4555" s="9">
        <f t="shared" ref="T4555:T4618" si="357">R4555+S4555</f>
        <v>25718</v>
      </c>
      <c r="U4555" s="9">
        <f t="shared" ref="U4555:U4618" si="358">T4555-Q4555</f>
        <v>1252</v>
      </c>
      <c r="V4555" s="2" t="s">
        <v>34</v>
      </c>
      <c r="W4555" s="10">
        <f t="shared" ref="W4555:W4618" si="359">VLOOKUP(T:T,$X$1:$Y$7, 2, TRUE)</f>
        <v>7.0000000000000007E-2</v>
      </c>
    </row>
    <row r="4556" spans="1:23" x14ac:dyDescent="0.25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VLOOKUP(F4556:F9361,'Customer Info'!A:B,2,0)</f>
        <v>John</v>
      </c>
      <c r="H4556" s="6" t="str">
        <f>VLOOKUP($F$10:$F$4815,'Customer Info'!$A$1:$C$501,3,0)</f>
        <v>Lucas</v>
      </c>
      <c r="I4556" s="6" t="str">
        <f>VLOOKUP($F$10:$F$4815,'Customer Info'!$A$1:$E$501,5,0)</f>
        <v>Beijing</v>
      </c>
      <c r="J4556" s="2" t="s">
        <v>297</v>
      </c>
      <c r="K4556" s="7" t="str">
        <f>VLOOKUP($J:$J,'Product Details'!$B:$C,2,0)</f>
        <v>Office_Supplies</v>
      </c>
      <c r="L4556" s="7" t="str">
        <f>VLOOKUP($J:$J,'Product Details'!$B:$D,3,0)</f>
        <v>Binders</v>
      </c>
      <c r="M4556" s="7"/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">
        <v>63</v>
      </c>
      <c r="T4556" s="9">
        <f t="shared" si="357"/>
        <v>7716</v>
      </c>
      <c r="U4556" s="9">
        <f t="shared" si="358"/>
        <v>348</v>
      </c>
      <c r="V4556" s="2" t="s">
        <v>34</v>
      </c>
      <c r="W4556" s="10">
        <f t="shared" si="359"/>
        <v>0.05</v>
      </c>
    </row>
    <row r="4557" spans="1:23" x14ac:dyDescent="0.25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VLOOKUP(F4557:F9362,'Customer Info'!A:B,2,0)</f>
        <v>Rachel</v>
      </c>
      <c r="H4557" s="6" t="str">
        <f>VLOOKUP($F$10:$F$4815,'Customer Info'!$A$1:$C$501,3,0)</f>
        <v>Payne</v>
      </c>
      <c r="I4557" s="6" t="str">
        <f>VLOOKUP($F$10:$F$4815,'Customer Info'!$A$1:$E$501,5,0)</f>
        <v>Caloundra</v>
      </c>
      <c r="J4557" s="2" t="s">
        <v>132</v>
      </c>
      <c r="K4557" s="7" t="str">
        <f>VLOOKUP($J:$J,'Product Details'!$B:$C,2,0)</f>
        <v>Office_Supplies</v>
      </c>
      <c r="L4557" s="7" t="str">
        <f>VLOOKUP($J:$J,'Product Details'!$B:$D,3,0)</f>
        <v>Labels</v>
      </c>
      <c r="M4557" s="7"/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">
        <v>57</v>
      </c>
      <c r="T4557" s="9">
        <f t="shared" si="357"/>
        <v>5013</v>
      </c>
      <c r="U4557" s="9">
        <f t="shared" si="358"/>
        <v>201</v>
      </c>
      <c r="V4557" s="2" t="s">
        <v>34</v>
      </c>
      <c r="W4557" s="10">
        <f t="shared" si="359"/>
        <v>0.05</v>
      </c>
    </row>
    <row r="4558" spans="1:23" x14ac:dyDescent="0.25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VLOOKUP(F4558:F9363,'Customer Info'!A:B,2,0)</f>
        <v>Resi</v>
      </c>
      <c r="H4558" s="6" t="str">
        <f>VLOOKUP($F$10:$F$4815,'Customer Info'!$A$1:$C$501,3,0)</f>
        <v>Pšlking</v>
      </c>
      <c r="I4558" s="6" t="str">
        <f>VLOOKUP($F$10:$F$4815,'Customer Info'!$A$1:$E$501,5,0)</f>
        <v>Gelsenkirchen</v>
      </c>
      <c r="J4558" s="2" t="s">
        <v>564</v>
      </c>
      <c r="K4558" s="7" t="str">
        <f>VLOOKUP($J:$J,'Product Details'!$B:$C,2,0)</f>
        <v>Technology</v>
      </c>
      <c r="L4558" s="7" t="str">
        <f>VLOOKUP($J:$J,'Product Details'!$B:$D,3,0)</f>
        <v>Machines</v>
      </c>
      <c r="M4558" s="7"/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">
        <v>58</v>
      </c>
      <c r="T4558" s="9">
        <f t="shared" si="357"/>
        <v>14177</v>
      </c>
      <c r="U4558" s="9">
        <f t="shared" si="358"/>
        <v>1339</v>
      </c>
      <c r="V4558" s="2" t="s">
        <v>72</v>
      </c>
      <c r="W4558" s="10">
        <f t="shared" si="359"/>
        <v>0.05</v>
      </c>
    </row>
    <row r="4559" spans="1:23" x14ac:dyDescent="0.25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VLOOKUP(F4559:F9364,'Customer Info'!A:B,2,0)</f>
        <v>Natalie</v>
      </c>
      <c r="H4559" s="6" t="str">
        <f>VLOOKUP($F$10:$F$4815,'Customer Info'!$A$1:$C$501,3,0)</f>
        <v>DeCherney</v>
      </c>
      <c r="I4559" s="6" t="str">
        <f>VLOOKUP($F$10:$F$4815,'Customer Info'!$A$1:$E$501,5,0)</f>
        <v>Anqing</v>
      </c>
      <c r="J4559" s="2" t="s">
        <v>294</v>
      </c>
      <c r="K4559" s="7" t="str">
        <f>VLOOKUP($J:$J,'Product Details'!$B:$C,2,0)</f>
        <v>Furniture</v>
      </c>
      <c r="L4559" s="7" t="str">
        <f>VLOOKUP($J:$J,'Product Details'!$B:$D,3,0)</f>
        <v>Bookcases</v>
      </c>
      <c r="M4559" s="7"/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">
        <v>52</v>
      </c>
      <c r="T4559" s="9">
        <f t="shared" si="357"/>
        <v>17596</v>
      </c>
      <c r="U4559" s="9">
        <f t="shared" si="358"/>
        <v>1954</v>
      </c>
      <c r="V4559" s="2" t="s">
        <v>64</v>
      </c>
      <c r="W4559" s="10">
        <f t="shared" si="359"/>
        <v>0.05</v>
      </c>
    </row>
    <row r="4560" spans="1:23" x14ac:dyDescent="0.25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VLOOKUP(F4560:F9365,'Customer Info'!A:B,2,0)</f>
        <v>MaryBeth</v>
      </c>
      <c r="H4560" s="6" t="str">
        <f>VLOOKUP($F$10:$F$4815,'Customer Info'!$A$1:$C$501,3,0)</f>
        <v>Skach</v>
      </c>
      <c r="I4560" s="6" t="str">
        <f>VLOOKUP($F$10:$F$4815,'Customer Info'!$A$1:$E$501,5,0)</f>
        <v>Licheng</v>
      </c>
      <c r="J4560" s="2" t="s">
        <v>320</v>
      </c>
      <c r="K4560" s="7" t="str">
        <f>VLOOKUP($J:$J,'Product Details'!$B:$C,2,0)</f>
        <v>Technology</v>
      </c>
      <c r="L4560" s="7" t="str">
        <f>VLOOKUP($J:$J,'Product Details'!$B:$D,3,0)</f>
        <v>Accessories</v>
      </c>
      <c r="M4560" s="7"/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">
        <v>99</v>
      </c>
      <c r="T4560" s="9">
        <f t="shared" si="357"/>
        <v>66231</v>
      </c>
      <c r="U4560" s="9">
        <f t="shared" si="358"/>
        <v>3784</v>
      </c>
      <c r="V4560" s="2" t="s">
        <v>34</v>
      </c>
      <c r="W4560" s="10">
        <f t="shared" si="359"/>
        <v>0.09</v>
      </c>
    </row>
    <row r="4561" spans="1:23" x14ac:dyDescent="0.25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VLOOKUP(F4561:F9366,'Customer Info'!A:B,2,0)</f>
        <v>Harold</v>
      </c>
      <c r="H4561" s="6" t="str">
        <f>VLOOKUP($F$10:$F$4815,'Customer Info'!$A$1:$C$501,3,0)</f>
        <v>Dahlen</v>
      </c>
      <c r="I4561" s="6" t="str">
        <f>VLOOKUP($F$10:$F$4815,'Customer Info'!$A$1:$E$501,5,0)</f>
        <v>Melbourne</v>
      </c>
      <c r="J4561" s="2" t="s">
        <v>351</v>
      </c>
      <c r="K4561" s="7" t="str">
        <f>VLOOKUP($J:$J,'Product Details'!$B:$C,2,0)</f>
        <v>Furniture</v>
      </c>
      <c r="L4561" s="7" t="str">
        <f>VLOOKUP($J:$J,'Product Details'!$B:$D,3,0)</f>
        <v>Tables</v>
      </c>
      <c r="M4561" s="7"/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">
        <v>30</v>
      </c>
      <c r="T4561" s="9">
        <f t="shared" si="357"/>
        <v>7608</v>
      </c>
      <c r="U4561" s="9">
        <f t="shared" si="358"/>
        <v>384</v>
      </c>
      <c r="V4561" s="2" t="s">
        <v>64</v>
      </c>
      <c r="W4561" s="10">
        <f t="shared" si="359"/>
        <v>0.05</v>
      </c>
    </row>
    <row r="4562" spans="1:23" x14ac:dyDescent="0.25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VLOOKUP(F4562:F9367,'Customer Info'!A:B,2,0)</f>
        <v>Irene</v>
      </c>
      <c r="H4562" s="6" t="str">
        <f>VLOOKUP($F$10:$F$4815,'Customer Info'!$A$1:$C$501,3,0)</f>
        <v>Maddox</v>
      </c>
      <c r="I4562" s="6" t="str">
        <f>VLOOKUP($F$10:$F$4815,'Customer Info'!$A$1:$E$501,5,0)</f>
        <v>Bhavnagar</v>
      </c>
      <c r="J4562" s="2" t="s">
        <v>405</v>
      </c>
      <c r="K4562" s="7" t="str">
        <f>VLOOKUP($J:$J,'Product Details'!$B:$C,2,0)</f>
        <v>Furniture</v>
      </c>
      <c r="L4562" s="7" t="str">
        <f>VLOOKUP($J:$J,'Product Details'!$B:$D,3,0)</f>
        <v>Furnishings</v>
      </c>
      <c r="M4562" s="7"/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">
        <v>86</v>
      </c>
      <c r="T4562" s="9">
        <f t="shared" si="357"/>
        <v>24164</v>
      </c>
      <c r="U4562" s="9">
        <f t="shared" si="358"/>
        <v>1448</v>
      </c>
      <c r="V4562" s="2" t="s">
        <v>34</v>
      </c>
      <c r="W4562" s="10">
        <f t="shared" si="359"/>
        <v>0.05</v>
      </c>
    </row>
    <row r="4563" spans="1:23" x14ac:dyDescent="0.25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VLOOKUP(F4563:F9368,'Customer Info'!A:B,2,0)</f>
        <v>Laurel</v>
      </c>
      <c r="H4563" s="6" t="str">
        <f>VLOOKUP($F$10:$F$4815,'Customer Info'!$A$1:$C$501,3,0)</f>
        <v>Workman</v>
      </c>
      <c r="I4563" s="6" t="str">
        <f>VLOOKUP($F$10:$F$4815,'Customer Info'!$A$1:$E$501,5,0)</f>
        <v>Dongguan</v>
      </c>
      <c r="J4563" s="2" t="s">
        <v>135</v>
      </c>
      <c r="K4563" s="7" t="str">
        <f>VLOOKUP($J:$J,'Product Details'!$B:$C,2)</f>
        <v>Office_Supplies</v>
      </c>
      <c r="L4563" s="7" t="e">
        <f>VLOOKUP($J:$J,'Product Details'!$B:$D,3,0)</f>
        <v>#N/A</v>
      </c>
      <c r="M4563" s="7"/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">
        <v>100</v>
      </c>
      <c r="T4563" s="9">
        <f t="shared" si="357"/>
        <v>8285</v>
      </c>
      <c r="U4563" s="9">
        <f t="shared" si="358"/>
        <v>330</v>
      </c>
      <c r="V4563" s="2" t="s">
        <v>64</v>
      </c>
      <c r="W4563" s="10">
        <f t="shared" si="359"/>
        <v>0.05</v>
      </c>
    </row>
    <row r="4564" spans="1:23" x14ac:dyDescent="0.25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VLOOKUP(F4564:F9369,'Customer Info'!A:B,2,0)</f>
        <v>Dennis</v>
      </c>
      <c r="H4564" s="6" t="str">
        <f>VLOOKUP($F$10:$F$4815,'Customer Info'!$A$1:$C$501,3,0)</f>
        <v>Pardue</v>
      </c>
      <c r="I4564" s="6" t="str">
        <f>VLOOKUP($F$10:$F$4815,'Customer Info'!$A$1:$E$501,5,0)</f>
        <v>Townsville</v>
      </c>
      <c r="J4564" s="2" t="s">
        <v>263</v>
      </c>
      <c r="K4564" s="7" t="str">
        <f>VLOOKUP($J:$J,'Product Details'!$B:$C,2,0)</f>
        <v>Furniture</v>
      </c>
      <c r="L4564" s="7" t="str">
        <f>VLOOKUP($J:$J,'Product Details'!$B:$D,3,0)</f>
        <v>Chairs</v>
      </c>
      <c r="M4564" s="7"/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">
        <v>10</v>
      </c>
      <c r="T4564" s="9">
        <f t="shared" si="357"/>
        <v>187</v>
      </c>
      <c r="U4564" s="9">
        <f t="shared" si="358"/>
        <v>22</v>
      </c>
      <c r="V4564" s="2" t="s">
        <v>64</v>
      </c>
      <c r="W4564" s="10">
        <f t="shared" si="359"/>
        <v>0.02</v>
      </c>
    </row>
    <row r="4565" spans="1:23" x14ac:dyDescent="0.25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VLOOKUP(F4565:F9370,'Customer Info'!A:B,2,0)</f>
        <v>Ivan</v>
      </c>
      <c r="H4565" s="6" t="str">
        <f>VLOOKUP($F$10:$F$4815,'Customer Info'!$A$1:$C$501,3,0)</f>
        <v>Gibson</v>
      </c>
      <c r="I4565" s="6" t="str">
        <f>VLOOKUP($F$10:$F$4815,'Customer Info'!$A$1:$E$501,5,0)</f>
        <v>Perth</v>
      </c>
      <c r="J4565" s="2" t="s">
        <v>633</v>
      </c>
      <c r="K4565" s="7" t="str">
        <f>VLOOKUP($J:$J,'Product Details'!$B:$C,2,0)</f>
        <v>Office_Supplies</v>
      </c>
      <c r="L4565" s="7" t="str">
        <f>VLOOKUP($J:$J,'Product Details'!$B:$D,3,0)</f>
        <v>Appliances</v>
      </c>
      <c r="M4565" s="7"/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">
        <v>69</v>
      </c>
      <c r="T4565" s="9">
        <f t="shared" si="357"/>
        <v>27474</v>
      </c>
      <c r="U4565" s="9">
        <f t="shared" si="358"/>
        <v>3045</v>
      </c>
      <c r="V4565" s="2" t="s">
        <v>34</v>
      </c>
      <c r="W4565" s="10">
        <f t="shared" si="359"/>
        <v>7.0000000000000007E-2</v>
      </c>
    </row>
    <row r="4566" spans="1:23" x14ac:dyDescent="0.25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VLOOKUP(F4566:F9371,'Customer Info'!A:B,2,0)</f>
        <v>Sanjit</v>
      </c>
      <c r="H4566" s="6" t="str">
        <f>VLOOKUP($F$10:$F$4815,'Customer Info'!$A$1:$C$501,3,0)</f>
        <v>Chand</v>
      </c>
      <c r="I4566" s="6" t="str">
        <f>VLOOKUP($F$10:$F$4815,'Customer Info'!$A$1:$E$501,5,0)</f>
        <v>Thiruvananthapuram</v>
      </c>
      <c r="J4566" s="2" t="s">
        <v>274</v>
      </c>
      <c r="K4566" s="7" t="str">
        <f>VLOOKUP($J:$J,'Product Details'!$B:$C,2,0)</f>
        <v>Furniture</v>
      </c>
      <c r="L4566" s="7" t="str">
        <f>VLOOKUP($J:$J,'Product Details'!$B:$D,3,0)</f>
        <v>Tables</v>
      </c>
      <c r="M4566" s="7"/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">
        <v>93</v>
      </c>
      <c r="T4566" s="9">
        <f t="shared" si="357"/>
        <v>7029</v>
      </c>
      <c r="U4566" s="9">
        <f t="shared" si="358"/>
        <v>221</v>
      </c>
      <c r="V4566" s="2" t="s">
        <v>64</v>
      </c>
      <c r="W4566" s="10">
        <f t="shared" si="359"/>
        <v>0.05</v>
      </c>
    </row>
    <row r="4567" spans="1:23" x14ac:dyDescent="0.25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VLOOKUP(F4567:F9372,'Customer Info'!A:B,2,0)</f>
        <v>Laurel</v>
      </c>
      <c r="H4567" s="6" t="str">
        <f>VLOOKUP($F$10:$F$4815,'Customer Info'!$A$1:$C$501,3,0)</f>
        <v>Workman</v>
      </c>
      <c r="I4567" s="6" t="str">
        <f>VLOOKUP($F$10:$F$4815,'Customer Info'!$A$1:$E$501,5,0)</f>
        <v>Dongguan</v>
      </c>
      <c r="J4567" s="2" t="s">
        <v>297</v>
      </c>
      <c r="K4567" s="7" t="str">
        <f>VLOOKUP($J:$J,'Product Details'!$B:$C,2,0)</f>
        <v>Office_Supplies</v>
      </c>
      <c r="L4567" s="7" t="str">
        <f>VLOOKUP($J:$J,'Product Details'!$B:$D,3,0)</f>
        <v>Binders</v>
      </c>
      <c r="M4567" s="7"/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">
        <v>22</v>
      </c>
      <c r="T4567" s="9">
        <f t="shared" si="357"/>
        <v>1435</v>
      </c>
      <c r="U4567" s="9">
        <f t="shared" si="358"/>
        <v>101</v>
      </c>
      <c r="V4567" s="2" t="s">
        <v>34</v>
      </c>
      <c r="W4567" s="10">
        <f t="shared" si="359"/>
        <v>0.02</v>
      </c>
    </row>
    <row r="4568" spans="1:23" x14ac:dyDescent="0.25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VLOOKUP(F4568:F9373,'Customer Info'!A:B,2,0)</f>
        <v>Vivek</v>
      </c>
      <c r="H4568" s="6" t="str">
        <f>VLOOKUP($F$10:$F$4815,'Customer Info'!$A$1:$C$501,3,0)</f>
        <v>Sundaresam</v>
      </c>
      <c r="I4568" s="6" t="str">
        <f>VLOOKUP($F$10:$F$4815,'Customer Info'!$A$1:$E$501,5,0)</f>
        <v>Hamburg</v>
      </c>
      <c r="J4568" s="2" t="s">
        <v>1174</v>
      </c>
      <c r="K4568" s="7" t="str">
        <f>VLOOKUP($J:$J,'Product Details'!$B:$C,2,0)</f>
        <v>Office_Supplies</v>
      </c>
      <c r="L4568" s="7" t="str">
        <f>VLOOKUP($J:$J,'Product Details'!$B:$D,3,0)</f>
        <v>Storage</v>
      </c>
      <c r="M4568" s="7"/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">
        <v>59</v>
      </c>
      <c r="T4568" s="9">
        <f t="shared" si="357"/>
        <v>17579</v>
      </c>
      <c r="U4568" s="9">
        <f t="shared" si="358"/>
        <v>1819</v>
      </c>
      <c r="V4568" s="2" t="s">
        <v>34</v>
      </c>
      <c r="W4568" s="10">
        <f t="shared" si="359"/>
        <v>0.05</v>
      </c>
    </row>
    <row r="4569" spans="1:23" x14ac:dyDescent="0.25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VLOOKUP(F4569:F9374,'Customer Info'!A:B,2,0)</f>
        <v>Carl</v>
      </c>
      <c r="H4569" s="6" t="str">
        <f>VLOOKUP($F$10:$F$4815,'Customer Info'!$A$1:$C$501,3,0)</f>
        <v>Weiss</v>
      </c>
      <c r="I4569" s="6" t="str">
        <f>VLOOKUP($F$10:$F$4815,'Customer Info'!$A$1:$E$501,5,0)</f>
        <v>Tianjin</v>
      </c>
      <c r="J4569" s="2" t="s">
        <v>408</v>
      </c>
      <c r="K4569" s="7" t="str">
        <f>VLOOKUP($J:$J,'Product Details'!$B:$C,2,0)</f>
        <v>Furniture</v>
      </c>
      <c r="L4569" s="7" t="str">
        <f>VLOOKUP($J:$J,'Product Details'!$B:$D,3,0)</f>
        <v>Furnishings</v>
      </c>
      <c r="M4569" s="7"/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">
        <v>97</v>
      </c>
      <c r="T4569" s="9">
        <f t="shared" si="357"/>
        <v>25396</v>
      </c>
      <c r="U4569" s="9">
        <f t="shared" si="358"/>
        <v>1993</v>
      </c>
      <c r="V4569" s="2" t="s">
        <v>34</v>
      </c>
      <c r="W4569" s="10">
        <f t="shared" si="359"/>
        <v>7.0000000000000007E-2</v>
      </c>
    </row>
    <row r="4570" spans="1:23" x14ac:dyDescent="0.25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VLOOKUP(F4570:F9375,'Customer Info'!A:B,2,0)</f>
        <v>Quincy</v>
      </c>
      <c r="H4570" s="6" t="str">
        <f>VLOOKUP($F$10:$F$4815,'Customer Info'!$A$1:$C$501,3,0)</f>
        <v>Jones</v>
      </c>
      <c r="I4570" s="6" t="str">
        <f>VLOOKUP($F$10:$F$4815,'Customer Info'!$A$1:$E$501,5,0)</f>
        <v>Gold Coast</v>
      </c>
      <c r="J4570" s="2" t="s">
        <v>151</v>
      </c>
      <c r="K4570" s="7" t="str">
        <f>VLOOKUP($J:$J,'Product Details'!$B:$C,2,0)</f>
        <v>Office_Supplies</v>
      </c>
      <c r="L4570" s="7" t="str">
        <f>VLOOKUP($J:$J,'Product Details'!$B:$D,3,0)</f>
        <v>Appliances</v>
      </c>
      <c r="M4570" s="7"/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">
        <v>10</v>
      </c>
      <c r="T4570" s="9">
        <f t="shared" si="357"/>
        <v>325</v>
      </c>
      <c r="U4570" s="9">
        <f t="shared" si="358"/>
        <v>35</v>
      </c>
      <c r="V4570" s="2" t="s">
        <v>34</v>
      </c>
      <c r="W4570" s="10">
        <f t="shared" si="359"/>
        <v>0.02</v>
      </c>
    </row>
    <row r="4571" spans="1:23" x14ac:dyDescent="0.25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VLOOKUP(F4571:F9376,'Customer Info'!A:B,2,0)</f>
        <v>Mark</v>
      </c>
      <c r="H4571" s="6" t="str">
        <f>VLOOKUP($F$10:$F$4815,'Customer Info'!$A$1:$C$501,3,0)</f>
        <v>Cousins</v>
      </c>
      <c r="I4571" s="6" t="str">
        <f>VLOOKUP($F$10:$F$4815,'Customer Info'!$A$1:$E$501,5,0)</f>
        <v>Karimnagar</v>
      </c>
      <c r="J4571" s="2" t="s">
        <v>84</v>
      </c>
      <c r="K4571" s="7" t="str">
        <f>VLOOKUP($J:$J,'Product Details'!$B:$C,2,0)</f>
        <v>Furniture</v>
      </c>
      <c r="L4571" s="7" t="str">
        <f>VLOOKUP($J:$J,'Product Details'!$B:$D,3,0)</f>
        <v>Chairs</v>
      </c>
      <c r="M4571" s="7"/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1062</v>
      </c>
      <c r="S4571" s="2">
        <v>88</v>
      </c>
      <c r="T4571" s="9">
        <f t="shared" si="357"/>
        <v>1150</v>
      </c>
      <c r="U4571" s="9">
        <f t="shared" si="358"/>
        <v>176</v>
      </c>
      <c r="V4571" s="2" t="s">
        <v>34</v>
      </c>
      <c r="W4571" s="10">
        <f t="shared" si="359"/>
        <v>0.02</v>
      </c>
    </row>
    <row r="4572" spans="1:23" x14ac:dyDescent="0.25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VLOOKUP(F4572:F9377,'Customer Info'!A:B,2,0)</f>
        <v>Allen</v>
      </c>
      <c r="H4572" s="6" t="str">
        <f>VLOOKUP($F$10:$F$4815,'Customer Info'!$A$1:$C$501,3,0)</f>
        <v>Armold</v>
      </c>
      <c r="I4572" s="6" t="str">
        <f>VLOOKUP($F$10:$F$4815,'Customer Info'!$A$1:$E$501,5,0)</f>
        <v>Wuchuan</v>
      </c>
      <c r="J4572" s="2" t="s">
        <v>129</v>
      </c>
      <c r="K4572" s="7" t="str">
        <f>VLOOKUP($J:$J,'Product Details'!$B:$C,2,0)</f>
        <v>Furniture</v>
      </c>
      <c r="L4572" s="7" t="str">
        <f>VLOOKUP($J:$J,'Product Details'!$B:$D,3,0)</f>
        <v>Tables</v>
      </c>
      <c r="M4572" s="7"/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3256</v>
      </c>
      <c r="S4572" s="2">
        <v>46</v>
      </c>
      <c r="T4572" s="9">
        <f t="shared" si="357"/>
        <v>3302</v>
      </c>
      <c r="U4572" s="9">
        <f t="shared" si="358"/>
        <v>343</v>
      </c>
      <c r="V4572" s="2" t="s">
        <v>64</v>
      </c>
      <c r="W4572" s="10">
        <f t="shared" si="359"/>
        <v>0.02</v>
      </c>
    </row>
    <row r="4573" spans="1:23" x14ac:dyDescent="0.25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VLOOKUP(F4573:F9378,'Customer Info'!A:B,2,0)</f>
        <v>Jim</v>
      </c>
      <c r="H4573" s="6" t="str">
        <f>VLOOKUP($F$10:$F$4815,'Customer Info'!$A$1:$C$501,3,0)</f>
        <v>Epp</v>
      </c>
      <c r="I4573" s="6" t="str">
        <f>VLOOKUP($F$10:$F$4815,'Customer Info'!$A$1:$E$501,5,0)</f>
        <v>Qingdao</v>
      </c>
      <c r="J4573" s="2" t="s">
        <v>161</v>
      </c>
      <c r="K4573" s="7" t="str">
        <f>VLOOKUP($J:$J,'Product Details'!$B:$C,2,0)</f>
        <v>Office_Supplies</v>
      </c>
      <c r="L4573" s="7" t="str">
        <f>VLOOKUP($J:$J,'Product Details'!$B:$D,3,0)</f>
        <v>Storage</v>
      </c>
      <c r="M4573" s="7"/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700</v>
      </c>
      <c r="S4573" s="2">
        <v>10</v>
      </c>
      <c r="T4573" s="9">
        <f t="shared" si="357"/>
        <v>710</v>
      </c>
      <c r="U4573" s="9">
        <f t="shared" si="358"/>
        <v>45</v>
      </c>
      <c r="V4573" s="2" t="s">
        <v>34</v>
      </c>
      <c r="W4573" s="10">
        <f t="shared" si="359"/>
        <v>0.02</v>
      </c>
    </row>
    <row r="4574" spans="1:23" x14ac:dyDescent="0.25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VLOOKUP(F4574:F9379,'Customer Info'!A:B,2,0)</f>
        <v>Harry</v>
      </c>
      <c r="H4574" s="6" t="str">
        <f>VLOOKUP($F$10:$F$4815,'Customer Info'!$A$1:$C$501,3,0)</f>
        <v>Marie</v>
      </c>
      <c r="I4574" s="6" t="str">
        <f>VLOOKUP($F$10:$F$4815,'Customer Info'!$A$1:$E$501,5,0)</f>
        <v>Mataram</v>
      </c>
      <c r="J4574" s="2" t="s">
        <v>546</v>
      </c>
      <c r="K4574" s="7" t="str">
        <f>VLOOKUP($J:$J,'Product Details'!$B:$C,2,0)</f>
        <v>Technology</v>
      </c>
      <c r="L4574" s="7" t="str">
        <f>VLOOKUP($J:$J,'Product Details'!$B:$D,3,0)</f>
        <v>Copiers</v>
      </c>
      <c r="M4574" s="7"/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3148</v>
      </c>
      <c r="S4574" s="2">
        <v>87</v>
      </c>
      <c r="T4574" s="9">
        <f t="shared" si="357"/>
        <v>3235</v>
      </c>
      <c r="U4574" s="9">
        <f t="shared" si="358"/>
        <v>319</v>
      </c>
      <c r="V4574" s="2" t="s">
        <v>64</v>
      </c>
      <c r="W4574" s="10">
        <f t="shared" si="359"/>
        <v>0.02</v>
      </c>
    </row>
    <row r="4575" spans="1:23" x14ac:dyDescent="0.25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VLOOKUP(F4575:F9380,'Customer Info'!A:B,2,0)</f>
        <v>Harold</v>
      </c>
      <c r="H4575" s="6" t="str">
        <f>VLOOKUP($F$10:$F$4815,'Customer Info'!$A$1:$C$501,3,0)</f>
        <v>Pawlan</v>
      </c>
      <c r="I4575" s="6" t="str">
        <f>VLOOKUP($F$10:$F$4815,'Customer Info'!$A$1:$E$501,5,0)</f>
        <v>Banda Aceh</v>
      </c>
      <c r="J4575" s="2" t="s">
        <v>533</v>
      </c>
      <c r="K4575" s="7" t="str">
        <f>VLOOKUP($J:$J,'Product Details'!$B:$C,2,0)</f>
        <v>Office_Supplies</v>
      </c>
      <c r="L4575" s="7" t="str">
        <f>VLOOKUP($J:$J,'Product Details'!$B:$D,3,0)</f>
        <v>Supplies</v>
      </c>
      <c r="M4575" s="7"/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11160</v>
      </c>
      <c r="S4575" s="2">
        <v>55</v>
      </c>
      <c r="T4575" s="9">
        <f t="shared" si="357"/>
        <v>11215</v>
      </c>
      <c r="U4575" s="9">
        <f t="shared" si="358"/>
        <v>987</v>
      </c>
      <c r="V4575" s="2" t="s">
        <v>34</v>
      </c>
      <c r="W4575" s="10">
        <f t="shared" si="359"/>
        <v>0.05</v>
      </c>
    </row>
    <row r="4576" spans="1:23" x14ac:dyDescent="0.25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VLOOKUP(F4576:F9381,'Customer Info'!A:B,2,0)</f>
        <v>Thomas</v>
      </c>
      <c r="H4576" s="6" t="str">
        <f>VLOOKUP($F$10:$F$4815,'Customer Info'!$A$1:$C$501,3,0)</f>
        <v>Boland</v>
      </c>
      <c r="I4576" s="6" t="str">
        <f>VLOOKUP($F$10:$F$4815,'Customer Info'!$A$1:$E$501,5,0)</f>
        <v>Newcastle</v>
      </c>
      <c r="J4576" s="2" t="s">
        <v>573</v>
      </c>
      <c r="K4576" s="7" t="str">
        <f>VLOOKUP($J:$J,'Product Details'!$B:$C,2,0)</f>
        <v>Technology</v>
      </c>
      <c r="L4576" s="7" t="str">
        <f>VLOOKUP($J:$J,'Product Details'!$B:$D,3,0)</f>
        <v>Machines</v>
      </c>
      <c r="M4576" s="7"/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1572</v>
      </c>
      <c r="S4576" s="2">
        <v>47</v>
      </c>
      <c r="T4576" s="9">
        <f t="shared" si="357"/>
        <v>1619</v>
      </c>
      <c r="U4576" s="9">
        <f t="shared" si="358"/>
        <v>123</v>
      </c>
      <c r="V4576" s="2" t="s">
        <v>34</v>
      </c>
      <c r="W4576" s="10">
        <f t="shared" si="359"/>
        <v>0.02</v>
      </c>
    </row>
    <row r="4577" spans="1:23" x14ac:dyDescent="0.25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VLOOKUP(F4577:F9382,'Customer Info'!A:B,2,0)</f>
        <v>Ed</v>
      </c>
      <c r="H4577" s="6" t="str">
        <f>VLOOKUP($F$10:$F$4815,'Customer Info'!$A$1:$C$501,3,0)</f>
        <v>Braxton</v>
      </c>
      <c r="I4577" s="6" t="str">
        <f>VLOOKUP($F$10:$F$4815,'Customer Info'!$A$1:$E$501,5,0)</f>
        <v>Bhatpara</v>
      </c>
      <c r="J4577" s="2" t="s">
        <v>227</v>
      </c>
      <c r="K4577" s="7" t="str">
        <f>VLOOKUP($J:$J,'Product Details'!$B:$C,2,0)</f>
        <v>Furniture</v>
      </c>
      <c r="L4577" s="7" t="str">
        <f>VLOOKUP($J:$J,'Product Details'!$B:$D,3,0)</f>
        <v>Bookcases</v>
      </c>
      <c r="M4577" s="7"/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8043</v>
      </c>
      <c r="S4577" s="2">
        <v>68</v>
      </c>
      <c r="T4577" s="9">
        <f t="shared" si="357"/>
        <v>8111</v>
      </c>
      <c r="U4577" s="9">
        <f t="shared" si="358"/>
        <v>737</v>
      </c>
      <c r="V4577" s="2" t="s">
        <v>34</v>
      </c>
      <c r="W4577" s="10">
        <f t="shared" si="359"/>
        <v>0.05</v>
      </c>
    </row>
    <row r="4578" spans="1:23" x14ac:dyDescent="0.25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VLOOKUP(F4578:F9383,'Customer Info'!A:B,2,0)</f>
        <v>Joy</v>
      </c>
      <c r="H4578" s="6" t="str">
        <f>VLOOKUP($F$10:$F$4815,'Customer Info'!$A$1:$C$501,3,0)</f>
        <v>Bell</v>
      </c>
      <c r="I4578" s="6" t="str">
        <f>VLOOKUP($F$10:$F$4815,'Customer Info'!$A$1:$E$501,5,0)</f>
        <v>Tongchuan</v>
      </c>
      <c r="J4578" s="2" t="s">
        <v>578</v>
      </c>
      <c r="K4578" s="7" t="str">
        <f>VLOOKUP($J:$J,'Product Details'!$B:$C,2,0)</f>
        <v>Office_Supplies</v>
      </c>
      <c r="L4578" s="7" t="str">
        <f>VLOOKUP($J:$J,'Product Details'!$B:$D,3,0)</f>
        <v>Envelopes</v>
      </c>
      <c r="M4578" s="7"/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53312</v>
      </c>
      <c r="S4578" s="2">
        <v>62</v>
      </c>
      <c r="T4578" s="9">
        <f t="shared" si="357"/>
        <v>53374</v>
      </c>
      <c r="U4578" s="9">
        <f t="shared" si="358"/>
        <v>1590</v>
      </c>
      <c r="V4578" s="2" t="s">
        <v>64</v>
      </c>
      <c r="W4578" s="10">
        <f t="shared" si="359"/>
        <v>0.09</v>
      </c>
    </row>
    <row r="4579" spans="1:23" x14ac:dyDescent="0.25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VLOOKUP(F4579:F9384,'Customer Info'!A:B,2,0)</f>
        <v>Brendan</v>
      </c>
      <c r="H4579" s="6" t="str">
        <f>VLOOKUP($F$10:$F$4815,'Customer Info'!$A$1:$C$501,3,0)</f>
        <v>Murry</v>
      </c>
      <c r="I4579" s="6" t="str">
        <f>VLOOKUP($F$10:$F$4815,'Customer Info'!$A$1:$E$501,5,0)</f>
        <v>Brahmapur</v>
      </c>
      <c r="J4579" s="2" t="s">
        <v>695</v>
      </c>
      <c r="K4579" s="7" t="str">
        <f>VLOOKUP($J:$J,'Product Details'!$B:$C,2,0)</f>
        <v>Office_Supplies</v>
      </c>
      <c r="L4579" s="7" t="str">
        <f>VLOOKUP($J:$J,'Product Details'!$B:$D,3,0)</f>
        <v>Binders</v>
      </c>
      <c r="M4579" s="7"/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25658</v>
      </c>
      <c r="S4579" s="2">
        <v>34</v>
      </c>
      <c r="T4579" s="9">
        <f t="shared" si="357"/>
        <v>25692</v>
      </c>
      <c r="U4579" s="9">
        <f t="shared" si="358"/>
        <v>1226</v>
      </c>
      <c r="V4579" s="2" t="s">
        <v>34</v>
      </c>
      <c r="W4579" s="10">
        <f t="shared" si="359"/>
        <v>7.0000000000000007E-2</v>
      </c>
    </row>
    <row r="4580" spans="1:23" x14ac:dyDescent="0.25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VLOOKUP(F4580:F9385,'Customer Info'!A:B,2,0)</f>
        <v>Thomas</v>
      </c>
      <c r="H4580" s="6" t="str">
        <f>VLOOKUP($F$10:$F$4815,'Customer Info'!$A$1:$C$501,3,0)</f>
        <v>Brumley</v>
      </c>
      <c r="I4580" s="6" t="str">
        <f>VLOOKUP($F$10:$F$4815,'Customer Info'!$A$1:$E$501,5,0)</f>
        <v>Launceston</v>
      </c>
      <c r="J4580" s="2" t="s">
        <v>138</v>
      </c>
      <c r="K4580" s="7" t="str">
        <f>VLOOKUP($J:$J,'Product Details'!$B:$C,2,0)</f>
        <v>Office_Supplies</v>
      </c>
      <c r="L4580" s="7" t="str">
        <f>VLOOKUP($J:$J,'Product Details'!$B:$D,3,0)</f>
        <v>Supplies</v>
      </c>
      <c r="M4580" s="7"/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28848</v>
      </c>
      <c r="S4580" s="2">
        <v>47</v>
      </c>
      <c r="T4580" s="9">
        <f t="shared" si="357"/>
        <v>28895</v>
      </c>
      <c r="U4580" s="9">
        <f t="shared" si="358"/>
        <v>2177</v>
      </c>
      <c r="V4580" s="2" t="s">
        <v>34</v>
      </c>
      <c r="W4580" s="10">
        <f t="shared" si="359"/>
        <v>7.0000000000000007E-2</v>
      </c>
    </row>
    <row r="4581" spans="1:23" x14ac:dyDescent="0.25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VLOOKUP(F4581:F9386,'Customer Info'!A:B,2,0)</f>
        <v>Laurel</v>
      </c>
      <c r="H4581" s="6" t="str">
        <f>VLOOKUP($F$10:$F$4815,'Customer Info'!$A$1:$C$501,3,0)</f>
        <v>Beltran</v>
      </c>
      <c r="I4581" s="6" t="str">
        <f>VLOOKUP($F$10:$F$4815,'Customer Info'!$A$1:$E$501,5,0)</f>
        <v>Melbourne</v>
      </c>
      <c r="J4581" s="2" t="s">
        <v>458</v>
      </c>
      <c r="K4581" s="7" t="str">
        <f>VLOOKUP($J:$J,'Product Details'!$B:$C,2,0)</f>
        <v>Office_Supplies</v>
      </c>
      <c r="L4581" s="7" t="str">
        <f>VLOOKUP($J:$J,'Product Details'!$B:$D,3,0)</f>
        <v>Fasteners</v>
      </c>
      <c r="M4581" s="7"/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116</v>
      </c>
      <c r="S4581" s="2">
        <v>10</v>
      </c>
      <c r="T4581" s="9">
        <f t="shared" si="357"/>
        <v>126</v>
      </c>
      <c r="U4581" s="9">
        <f t="shared" si="358"/>
        <v>14</v>
      </c>
      <c r="V4581" s="2" t="s">
        <v>34</v>
      </c>
      <c r="W4581" s="10">
        <f t="shared" si="359"/>
        <v>0.02</v>
      </c>
    </row>
    <row r="4582" spans="1:23" x14ac:dyDescent="0.25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VLOOKUP(F4582:F9387,'Customer Info'!A:B,2,0)</f>
        <v>Bill</v>
      </c>
      <c r="H4582" s="6" t="str">
        <f>VLOOKUP($F$10:$F$4815,'Customer Info'!$A$1:$C$501,3,0)</f>
        <v>Shonely</v>
      </c>
      <c r="I4582" s="6" t="str">
        <f>VLOOKUP($F$10:$F$4815,'Customer Info'!$A$1:$E$501,5,0)</f>
        <v>Jinjiang</v>
      </c>
      <c r="J4582" s="2" t="s">
        <v>380</v>
      </c>
      <c r="K4582" s="7" t="str">
        <f>VLOOKUP($J:$J,'Product Details'!$B:$C,2,0)</f>
        <v>Office_Supplies</v>
      </c>
      <c r="L4582" s="7" t="str">
        <f>VLOOKUP($J:$J,'Product Details'!$B:$D,3,0)</f>
        <v>Fasteners</v>
      </c>
      <c r="M4582" s="7"/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4155</v>
      </c>
      <c r="S4582" s="2">
        <v>55</v>
      </c>
      <c r="T4582" s="9">
        <f t="shared" si="357"/>
        <v>4210</v>
      </c>
      <c r="U4582" s="9">
        <f t="shared" si="358"/>
        <v>325</v>
      </c>
      <c r="V4582" s="2" t="s">
        <v>64</v>
      </c>
      <c r="W4582" s="10">
        <f t="shared" si="359"/>
        <v>0.02</v>
      </c>
    </row>
    <row r="4583" spans="1:23" x14ac:dyDescent="0.25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VLOOKUP(F4583:F9388,'Customer Info'!A:B,2,0)</f>
        <v>Brendan</v>
      </c>
      <c r="H4583" s="6" t="str">
        <f>VLOOKUP($F$10:$F$4815,'Customer Info'!$A$1:$C$501,3,0)</f>
        <v>Dodson</v>
      </c>
      <c r="I4583" s="6" t="str">
        <f>VLOOKUP($F$10:$F$4815,'Customer Info'!$A$1:$E$501,5,0)</f>
        <v>Adelaide</v>
      </c>
      <c r="J4583" s="2" t="s">
        <v>274</v>
      </c>
      <c r="K4583" s="7" t="str">
        <f>VLOOKUP($J:$J,'Product Details'!$B:$C,2,0)</f>
        <v>Furniture</v>
      </c>
      <c r="L4583" s="7" t="str">
        <f>VLOOKUP($J:$J,'Product Details'!$B:$D,3,0)</f>
        <v>Tables</v>
      </c>
      <c r="M4583" s="7"/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1752</v>
      </c>
      <c r="S4583" s="2">
        <v>28</v>
      </c>
      <c r="T4583" s="9">
        <f t="shared" si="357"/>
        <v>1780</v>
      </c>
      <c r="U4583" s="9">
        <f t="shared" si="358"/>
        <v>204</v>
      </c>
      <c r="V4583" s="2" t="s">
        <v>34</v>
      </c>
      <c r="W4583" s="10">
        <f t="shared" si="359"/>
        <v>0.02</v>
      </c>
    </row>
    <row r="4584" spans="1:23" x14ac:dyDescent="0.25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VLOOKUP(F4584:F9389,'Customer Info'!A:B,2,0)</f>
        <v>Dave</v>
      </c>
      <c r="H4584" s="6" t="str">
        <f>VLOOKUP($F$10:$F$4815,'Customer Info'!$A$1:$C$501,3,0)</f>
        <v>Hallsten</v>
      </c>
      <c r="I4584" s="6" t="str">
        <f>VLOOKUP($F$10:$F$4815,'Customer Info'!$A$1:$E$501,5,0)</f>
        <v>Melbourne</v>
      </c>
      <c r="J4584" s="2" t="s">
        <v>205</v>
      </c>
      <c r="K4584" s="7" t="str">
        <f>VLOOKUP($J:$J,'Product Details'!$B:$C,2,0)</f>
        <v>Office_Supplies</v>
      </c>
      <c r="L4584" s="7" t="str">
        <f>VLOOKUP($J:$J,'Product Details'!$B:$D,3,0)</f>
        <v>Labels</v>
      </c>
      <c r="M4584" s="7"/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680</v>
      </c>
      <c r="S4584" s="2">
        <v>30</v>
      </c>
      <c r="T4584" s="9">
        <f t="shared" si="357"/>
        <v>710</v>
      </c>
      <c r="U4584" s="9">
        <f t="shared" si="358"/>
        <v>60</v>
      </c>
      <c r="V4584" s="2" t="s">
        <v>64</v>
      </c>
      <c r="W4584" s="10">
        <f t="shared" si="359"/>
        <v>0.02</v>
      </c>
    </row>
    <row r="4585" spans="1:23" x14ac:dyDescent="0.25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VLOOKUP(F4585:F9390,'Customer Info'!A:B,2,0)</f>
        <v>Charlotte</v>
      </c>
      <c r="H4585" s="6" t="str">
        <f>VLOOKUP($F$10:$F$4815,'Customer Info'!$A$1:$C$501,3,0)</f>
        <v>Melton</v>
      </c>
      <c r="I4585" s="6" t="str">
        <f>VLOOKUP($F$10:$F$4815,'Customer Info'!$A$1:$E$501,5,0)</f>
        <v>Canberra</v>
      </c>
      <c r="J4585" s="2" t="s">
        <v>748</v>
      </c>
      <c r="K4585" s="7" t="str">
        <f>VLOOKUP($J:$J,'Product Details'!$B:$C,2,0)</f>
        <v>Office_Supplies</v>
      </c>
      <c r="L4585" s="7" t="str">
        <f>VLOOKUP($J:$J,'Product Details'!$B:$D,3,0)</f>
        <v>Storage</v>
      </c>
      <c r="M4585" s="7"/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1362</v>
      </c>
      <c r="S4585" s="2">
        <v>26</v>
      </c>
      <c r="T4585" s="9">
        <f t="shared" si="357"/>
        <v>1388</v>
      </c>
      <c r="U4585" s="9">
        <f t="shared" si="358"/>
        <v>104</v>
      </c>
      <c r="V4585" s="2" t="s">
        <v>34</v>
      </c>
      <c r="W4585" s="10">
        <f t="shared" si="359"/>
        <v>0.02</v>
      </c>
    </row>
    <row r="4586" spans="1:23" x14ac:dyDescent="0.25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VLOOKUP(F4586:F9391,'Customer Info'!A:B,2,0)</f>
        <v>Eileen</v>
      </c>
      <c r="H4586" s="6" t="str">
        <f>VLOOKUP($F$10:$F$4815,'Customer Info'!$A$1:$C$501,3,0)</f>
        <v>Kiefer</v>
      </c>
      <c r="I4586" s="6" t="str">
        <f>VLOOKUP($F$10:$F$4815,'Customer Info'!$A$1:$E$501,5,0)</f>
        <v>Hamm</v>
      </c>
      <c r="J4586" s="2" t="s">
        <v>415</v>
      </c>
      <c r="K4586" s="7" t="str">
        <f>VLOOKUP($J:$J,'Product Details'!$B:$C,2,0)</f>
        <v>Furniture</v>
      </c>
      <c r="L4586" s="7" t="str">
        <f>VLOOKUP($J:$J,'Product Details'!$B:$D,3,0)</f>
        <v>Furnishings</v>
      </c>
      <c r="M4586" s="7"/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1332</v>
      </c>
      <c r="S4586" s="2">
        <v>46</v>
      </c>
      <c r="T4586" s="9">
        <f t="shared" si="357"/>
        <v>1378</v>
      </c>
      <c r="U4586" s="9">
        <f t="shared" si="358"/>
        <v>96</v>
      </c>
      <c r="V4586" s="2" t="s">
        <v>64</v>
      </c>
      <c r="W4586" s="10">
        <f t="shared" si="359"/>
        <v>0.02</v>
      </c>
    </row>
    <row r="4587" spans="1:23" x14ac:dyDescent="0.25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VLOOKUP(F4587:F9392,'Customer Info'!A:B,2,0)</f>
        <v>Dana</v>
      </c>
      <c r="H4587" s="6" t="str">
        <f>VLOOKUP($F$10:$F$4815,'Customer Info'!$A$1:$C$501,3,0)</f>
        <v>Kaydos</v>
      </c>
      <c r="I4587" s="6" t="str">
        <f>VLOOKUP($F$10:$F$4815,'Customer Info'!$A$1:$E$501,5,0)</f>
        <v>Nagercoil</v>
      </c>
      <c r="J4587" s="2" t="s">
        <v>765</v>
      </c>
      <c r="K4587" s="7" t="str">
        <f>VLOOKUP($J:$J,'Product Details'!$B:$C,2,0)</f>
        <v>Furniture</v>
      </c>
      <c r="L4587" s="7" t="str">
        <f>VLOOKUP($J:$J,'Product Details'!$B:$D,3,0)</f>
        <v>Tables</v>
      </c>
      <c r="M4587" s="7"/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14712</v>
      </c>
      <c r="S4587" s="2">
        <v>34</v>
      </c>
      <c r="T4587" s="9">
        <f t="shared" si="357"/>
        <v>14746</v>
      </c>
      <c r="U4587" s="9">
        <f t="shared" si="358"/>
        <v>1249</v>
      </c>
      <c r="V4587" s="2" t="s">
        <v>34</v>
      </c>
      <c r="W4587" s="10">
        <f t="shared" si="359"/>
        <v>0.05</v>
      </c>
    </row>
    <row r="4588" spans="1:23" x14ac:dyDescent="0.25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VLOOKUP(F4588:F9393,'Customer Info'!A:B,2,0)</f>
        <v>Ben</v>
      </c>
      <c r="H4588" s="6" t="str">
        <f>VLOOKUP($F$10:$F$4815,'Customer Info'!$A$1:$C$501,3,0)</f>
        <v>Wallace</v>
      </c>
      <c r="I4588" s="6" t="str">
        <f>VLOOKUP($F$10:$F$4815,'Customer Info'!$A$1:$E$501,5,0)</f>
        <v>Shanghai</v>
      </c>
      <c r="J4588" s="2" t="s">
        <v>913</v>
      </c>
      <c r="K4588" s="7" t="str">
        <f>VLOOKUP($J:$J,'Product Details'!$B:$C,2,0)</f>
        <v>Office_Supplies</v>
      </c>
      <c r="L4588" s="7" t="str">
        <f>VLOOKUP($J:$J,'Product Details'!$B:$D,3,0)</f>
        <v>Appliances</v>
      </c>
      <c r="M4588" s="7"/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37016</v>
      </c>
      <c r="S4588" s="2">
        <v>37</v>
      </c>
      <c r="T4588" s="9">
        <f t="shared" si="357"/>
        <v>37053</v>
      </c>
      <c r="U4588" s="9">
        <f t="shared" si="358"/>
        <v>3103</v>
      </c>
      <c r="V4588" s="2" t="s">
        <v>34</v>
      </c>
      <c r="W4588" s="10">
        <f t="shared" si="359"/>
        <v>7.0000000000000007E-2</v>
      </c>
    </row>
    <row r="4589" spans="1:23" x14ac:dyDescent="0.25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VLOOKUP(F4589:F9394,'Customer Info'!A:B,2,0)</f>
        <v>Liz</v>
      </c>
      <c r="H4589" s="6" t="str">
        <f>VLOOKUP($F$10:$F$4815,'Customer Info'!$A$1:$C$501,3,0)</f>
        <v>Pelletier</v>
      </c>
      <c r="I4589" s="6" t="str">
        <f>VLOOKUP($F$10:$F$4815,'Customer Info'!$A$1:$E$501,5,0)</f>
        <v>Zigong</v>
      </c>
      <c r="J4589" s="2" t="s">
        <v>765</v>
      </c>
      <c r="K4589" s="7" t="str">
        <f>VLOOKUP($J:$J,'Product Details'!$B:$C,2,0)</f>
        <v>Furniture</v>
      </c>
      <c r="L4589" s="7" t="str">
        <f>VLOOKUP($J:$J,'Product Details'!$B:$D,3,0)</f>
        <v>Tables</v>
      </c>
      <c r="M4589" s="7"/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12120</v>
      </c>
      <c r="S4589" s="2">
        <v>85</v>
      </c>
      <c r="T4589" s="9">
        <f t="shared" si="357"/>
        <v>12205</v>
      </c>
      <c r="U4589" s="9">
        <f t="shared" si="358"/>
        <v>201</v>
      </c>
      <c r="V4589" s="2" t="s">
        <v>34</v>
      </c>
      <c r="W4589" s="10">
        <f t="shared" si="359"/>
        <v>0.05</v>
      </c>
    </row>
    <row r="4590" spans="1:23" x14ac:dyDescent="0.25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VLOOKUP(F4590:F9395,'Customer Info'!A:B,2,0)</f>
        <v>Helen</v>
      </c>
      <c r="H4590" s="6" t="str">
        <f>VLOOKUP($F$10:$F$4815,'Customer Info'!$A$1:$C$501,3,0)</f>
        <v>Abelman</v>
      </c>
      <c r="I4590" s="6" t="str">
        <f>VLOOKUP($F$10:$F$4815,'Customer Info'!$A$1:$E$501,5,0)</f>
        <v>Munich</v>
      </c>
      <c r="J4590" s="2" t="s">
        <v>253</v>
      </c>
      <c r="K4590" s="7" t="str">
        <f>VLOOKUP($J:$J,'Product Details'!$B:$C,2,0)</f>
        <v>Office_Supplies</v>
      </c>
      <c r="L4590" s="7" t="str">
        <f>VLOOKUP($J:$J,'Product Details'!$B:$D,3,0)</f>
        <v>Binders</v>
      </c>
      <c r="M4590" s="7"/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2706</v>
      </c>
      <c r="S4590" s="2">
        <v>63</v>
      </c>
      <c r="T4590" s="9">
        <f t="shared" si="357"/>
        <v>2769</v>
      </c>
      <c r="U4590" s="9">
        <f t="shared" si="358"/>
        <v>216</v>
      </c>
      <c r="V4590" s="2" t="s">
        <v>34</v>
      </c>
      <c r="W4590" s="10">
        <f t="shared" si="359"/>
        <v>0.02</v>
      </c>
    </row>
    <row r="4591" spans="1:23" x14ac:dyDescent="0.25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VLOOKUP(F4591:F9396,'Customer Info'!A:B,2,0)</f>
        <v>Philisse</v>
      </c>
      <c r="H4591" s="6" t="str">
        <f>VLOOKUP($F$10:$F$4815,'Customer Info'!$A$1:$C$501,3,0)</f>
        <v>Overcash</v>
      </c>
      <c r="I4591" s="6" t="str">
        <f>VLOOKUP($F$10:$F$4815,'Customer Info'!$A$1:$E$501,5,0)</f>
        <v>Devonport</v>
      </c>
      <c r="J4591" s="2" t="s">
        <v>702</v>
      </c>
      <c r="K4591" s="7" t="str">
        <f>VLOOKUP($J:$J,'Product Details'!$B:$C,2,0)</f>
        <v>Furniture</v>
      </c>
      <c r="L4591" s="7" t="str">
        <f>VLOOKUP($J:$J,'Product Details'!$B:$D,3,0)</f>
        <v>Tables</v>
      </c>
      <c r="M4591" s="7"/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9448</v>
      </c>
      <c r="S4591" s="2">
        <v>94</v>
      </c>
      <c r="T4591" s="9">
        <f t="shared" si="357"/>
        <v>9542</v>
      </c>
      <c r="U4591" s="9">
        <f t="shared" si="358"/>
        <v>454</v>
      </c>
      <c r="V4591" s="2" t="s">
        <v>34</v>
      </c>
      <c r="W4591" s="10">
        <f t="shared" si="359"/>
        <v>0.05</v>
      </c>
    </row>
    <row r="4592" spans="1:23" x14ac:dyDescent="0.25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VLOOKUP(F4592:F9397,'Customer Info'!A:B,2,0)</f>
        <v>Bryan</v>
      </c>
      <c r="H4592" s="6" t="str">
        <f>VLOOKUP($F$10:$F$4815,'Customer Info'!$A$1:$C$501,3,0)</f>
        <v>Davis</v>
      </c>
      <c r="I4592" s="6" t="str">
        <f>VLOOKUP($F$10:$F$4815,'Customer Info'!$A$1:$E$501,5,0)</f>
        <v>Delhi</v>
      </c>
      <c r="J4592" s="2" t="s">
        <v>427</v>
      </c>
      <c r="K4592" s="7" t="str">
        <f>VLOOKUP($J:$J,'Product Details'!$B:$C,2,0)</f>
        <v>Office_Supplies</v>
      </c>
      <c r="L4592" s="7" t="str">
        <f>VLOOKUP($J:$J,'Product Details'!$B:$D,3,0)</f>
        <v>Storage</v>
      </c>
      <c r="M4592" s="7"/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1382</v>
      </c>
      <c r="S4592" s="2">
        <v>77</v>
      </c>
      <c r="T4592" s="9">
        <f t="shared" si="357"/>
        <v>1459</v>
      </c>
      <c r="U4592" s="9">
        <f t="shared" si="358"/>
        <v>205</v>
      </c>
      <c r="V4592" s="2" t="s">
        <v>34</v>
      </c>
      <c r="W4592" s="10">
        <f t="shared" si="359"/>
        <v>0.02</v>
      </c>
    </row>
    <row r="4593" spans="1:23" x14ac:dyDescent="0.25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VLOOKUP(F4593:F9398,'Customer Info'!A:B,2,0)</f>
        <v>Jim</v>
      </c>
      <c r="H4593" s="6" t="str">
        <f>VLOOKUP($F$10:$F$4815,'Customer Info'!$A$1:$C$501,3,0)</f>
        <v>Epp</v>
      </c>
      <c r="I4593" s="6" t="str">
        <f>VLOOKUP($F$10:$F$4815,'Customer Info'!$A$1:$E$501,5,0)</f>
        <v>Jingmen</v>
      </c>
      <c r="J4593" s="2" t="s">
        <v>156</v>
      </c>
      <c r="K4593" s="7" t="str">
        <f>VLOOKUP($J:$J,'Product Details'!$B:$C,2,0)</f>
        <v>Office_Supplies</v>
      </c>
      <c r="L4593" s="7" t="str">
        <f>VLOOKUP($J:$J,'Product Details'!$B:$D,3,0)</f>
        <v>Envelopes</v>
      </c>
      <c r="M4593" s="7"/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9840</v>
      </c>
      <c r="S4593" s="2">
        <v>52</v>
      </c>
      <c r="T4593" s="9">
        <f t="shared" si="357"/>
        <v>9892</v>
      </c>
      <c r="U4593" s="9">
        <f t="shared" si="358"/>
        <v>787</v>
      </c>
      <c r="V4593" s="2" t="s">
        <v>34</v>
      </c>
      <c r="W4593" s="10">
        <f t="shared" si="359"/>
        <v>0.05</v>
      </c>
    </row>
    <row r="4594" spans="1:23" x14ac:dyDescent="0.25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VLOOKUP(F4594:F9399,'Customer Info'!A:B,2,0)</f>
        <v>Harold</v>
      </c>
      <c r="H4594" s="6" t="str">
        <f>VLOOKUP($F$10:$F$4815,'Customer Info'!$A$1:$C$501,3,0)</f>
        <v>Engle</v>
      </c>
      <c r="I4594" s="6" t="str">
        <f>VLOOKUP($F$10:$F$4815,'Customer Info'!$A$1:$E$501,5,0)</f>
        <v>Chennai</v>
      </c>
      <c r="J4594" s="2" t="s">
        <v>479</v>
      </c>
      <c r="K4594" s="7" t="str">
        <f>VLOOKUP($J:$J,'Product Details'!$B:$C,2,0)</f>
        <v>Furniture</v>
      </c>
      <c r="L4594" s="7" t="str">
        <f>VLOOKUP($J:$J,'Product Details'!$B:$D,3,0)</f>
        <v>Chairs</v>
      </c>
      <c r="M4594" s="7"/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1828</v>
      </c>
      <c r="S4594" s="2">
        <v>21</v>
      </c>
      <c r="T4594" s="9">
        <f t="shared" si="357"/>
        <v>1849</v>
      </c>
      <c r="U4594" s="9">
        <f t="shared" si="358"/>
        <v>189</v>
      </c>
      <c r="V4594" s="2" t="s">
        <v>34</v>
      </c>
      <c r="W4594" s="10">
        <f t="shared" si="359"/>
        <v>0.02</v>
      </c>
    </row>
    <row r="4595" spans="1:23" x14ac:dyDescent="0.25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VLOOKUP(F4595:F9400,'Customer Info'!A:B,2,0)</f>
        <v>Fred</v>
      </c>
      <c r="H4595" s="6" t="str">
        <f>VLOOKUP($F$10:$F$4815,'Customer Info'!$A$1:$C$501,3,0)</f>
        <v>Hopkins</v>
      </c>
      <c r="I4595" s="6" t="str">
        <f>VLOOKUP($F$10:$F$4815,'Customer Info'!$A$1:$E$501,5,0)</f>
        <v>Sydney</v>
      </c>
      <c r="J4595" s="2" t="s">
        <v>184</v>
      </c>
      <c r="K4595" s="7" t="str">
        <f>VLOOKUP($J:$J,'Product Details'!$B:$C,2,0)</f>
        <v>Furniture</v>
      </c>
      <c r="L4595" s="7" t="str">
        <f>VLOOKUP($J:$J,'Product Details'!$B:$D,3,0)</f>
        <v>Tables</v>
      </c>
      <c r="M4595" s="7"/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18546</v>
      </c>
      <c r="S4595" s="2">
        <v>30</v>
      </c>
      <c r="T4595" s="9">
        <f t="shared" si="357"/>
        <v>18576</v>
      </c>
      <c r="U4595" s="9">
        <f t="shared" si="358"/>
        <v>1242</v>
      </c>
      <c r="V4595" s="2" t="s">
        <v>34</v>
      </c>
      <c r="W4595" s="10">
        <f t="shared" si="359"/>
        <v>0.05</v>
      </c>
    </row>
    <row r="4596" spans="1:23" x14ac:dyDescent="0.25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VLOOKUP(F4596:F9401,'Customer Info'!A:B,2,0)</f>
        <v>Bruce</v>
      </c>
      <c r="H4596" s="6" t="str">
        <f>VLOOKUP($F$10:$F$4815,'Customer Info'!$A$1:$C$501,3,0)</f>
        <v>Geld</v>
      </c>
      <c r="I4596" s="6" t="str">
        <f>VLOOKUP($F$10:$F$4815,'Customer Info'!$A$1:$E$501,5,0)</f>
        <v>Wollongong</v>
      </c>
      <c r="J4596" s="2" t="s">
        <v>329</v>
      </c>
      <c r="K4596" s="7" t="str">
        <f>VLOOKUP($J:$J,'Product Details'!$B:$C,2,0)</f>
        <v>Office_Supplies</v>
      </c>
      <c r="L4596" s="7" t="str">
        <f>VLOOKUP($J:$J,'Product Details'!$B:$D,3,0)</f>
        <v>Appliances</v>
      </c>
      <c r="M4596" s="7"/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1717</v>
      </c>
      <c r="S4596" s="2">
        <v>81</v>
      </c>
      <c r="T4596" s="9">
        <f t="shared" si="357"/>
        <v>1798</v>
      </c>
      <c r="U4596" s="9">
        <f t="shared" si="358"/>
        <v>146</v>
      </c>
      <c r="V4596" s="2" t="s">
        <v>72</v>
      </c>
      <c r="W4596" s="10">
        <f t="shared" si="359"/>
        <v>0.02</v>
      </c>
    </row>
    <row r="4597" spans="1:23" x14ac:dyDescent="0.25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VLOOKUP(F4597:F9402,'Customer Info'!A:B,2,0)</f>
        <v>Sonia</v>
      </c>
      <c r="H4597" s="6" t="str">
        <f>VLOOKUP($F$10:$F$4815,'Customer Info'!$A$1:$C$501,3,0)</f>
        <v>Sunley</v>
      </c>
      <c r="I4597" s="6" t="str">
        <f>VLOOKUP($F$10:$F$4815,'Customer Info'!$A$1:$E$501,5,0)</f>
        <v>Canberra</v>
      </c>
      <c r="J4597" s="2" t="s">
        <v>387</v>
      </c>
      <c r="K4597" s="7" t="str">
        <f>VLOOKUP($J:$J,'Product Details'!$B:$C,2,0)</f>
        <v>Office_Supplies</v>
      </c>
      <c r="L4597" s="7" t="str">
        <f>VLOOKUP($J:$J,'Product Details'!$B:$D,3,0)</f>
        <v>Fasteners</v>
      </c>
      <c r="M4597" s="7"/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1512</v>
      </c>
      <c r="S4597" s="2">
        <v>68</v>
      </c>
      <c r="T4597" s="9">
        <f t="shared" si="357"/>
        <v>1580</v>
      </c>
      <c r="U4597" s="9">
        <f t="shared" si="358"/>
        <v>83</v>
      </c>
      <c r="V4597" s="2" t="s">
        <v>34</v>
      </c>
      <c r="W4597" s="10">
        <f t="shared" si="359"/>
        <v>0.02</v>
      </c>
    </row>
    <row r="4598" spans="1:23" x14ac:dyDescent="0.25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VLOOKUP(F4598:F9403,'Customer Info'!A:B,2,0)</f>
        <v>Thomas</v>
      </c>
      <c r="H4598" s="6" t="str">
        <f>VLOOKUP($F$10:$F$4815,'Customer Info'!$A$1:$C$501,3,0)</f>
        <v>Brumley</v>
      </c>
      <c r="I4598" s="6" t="str">
        <f>VLOOKUP($F$10:$F$4815,'Customer Info'!$A$1:$E$501,5,0)</f>
        <v>Jinan</v>
      </c>
      <c r="J4598" s="2" t="s">
        <v>345</v>
      </c>
      <c r="K4598" s="7" t="str">
        <f>VLOOKUP($J:$J,'Product Details'!$B:$C,2,0)</f>
        <v>Furniture</v>
      </c>
      <c r="L4598" s="7" t="str">
        <f>VLOOKUP($J:$J,'Product Details'!$B:$D,3,0)</f>
        <v>Chairs</v>
      </c>
      <c r="M4598" s="7"/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2433</v>
      </c>
      <c r="S4598" s="2">
        <v>41</v>
      </c>
      <c r="T4598" s="9">
        <f t="shared" si="357"/>
        <v>2474</v>
      </c>
      <c r="U4598" s="9">
        <f t="shared" si="358"/>
        <v>134</v>
      </c>
      <c r="V4598" s="2" t="s">
        <v>31</v>
      </c>
      <c r="W4598" s="10">
        <f t="shared" si="359"/>
        <v>0.02</v>
      </c>
    </row>
    <row r="4599" spans="1:23" x14ac:dyDescent="0.25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VLOOKUP(F4599:F9404,'Customer Info'!A:B,2,0)</f>
        <v>Robert</v>
      </c>
      <c r="H4599" s="6" t="str">
        <f>VLOOKUP($F$10:$F$4815,'Customer Info'!$A$1:$C$501,3,0)</f>
        <v>Waldorf</v>
      </c>
      <c r="I4599" s="6" t="str">
        <f>VLOOKUP($F$10:$F$4815,'Customer Info'!$A$1:$E$501,5,0)</f>
        <v>Emden</v>
      </c>
      <c r="J4599" s="2" t="s">
        <v>698</v>
      </c>
      <c r="K4599" s="7" t="str">
        <f>VLOOKUP($J:$J,'Product Details'!$B:$C,2,0)</f>
        <v>Furniture</v>
      </c>
      <c r="L4599" s="7" t="str">
        <f>VLOOKUP($J:$J,'Product Details'!$B:$D,3,0)</f>
        <v>Chairs</v>
      </c>
      <c r="M4599" s="7"/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2362</v>
      </c>
      <c r="S4599" s="2">
        <v>22</v>
      </c>
      <c r="T4599" s="9">
        <f t="shared" si="357"/>
        <v>2384</v>
      </c>
      <c r="U4599" s="9">
        <f t="shared" si="358"/>
        <v>112</v>
      </c>
      <c r="V4599" s="2" t="s">
        <v>34</v>
      </c>
      <c r="W4599" s="10">
        <f t="shared" si="359"/>
        <v>0.02</v>
      </c>
    </row>
    <row r="4600" spans="1:23" x14ac:dyDescent="0.25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VLOOKUP(F4600:F9405,'Customer Info'!A:B,2,0)</f>
        <v>Neil</v>
      </c>
      <c r="H4600" s="6" t="str">
        <f>VLOOKUP($F$10:$F$4815,'Customer Info'!$A$1:$C$501,3,0)</f>
        <v>Franzšsisch</v>
      </c>
      <c r="I4600" s="6" t="str">
        <f>VLOOKUP($F$10:$F$4815,'Customer Info'!$A$1:$E$501,5,0)</f>
        <v>Mount Isa</v>
      </c>
      <c r="J4600" s="2" t="s">
        <v>362</v>
      </c>
      <c r="K4600" s="7" t="str">
        <f>VLOOKUP($J:$J,'Product Details'!$B:$C,2,0)</f>
        <v>Technology</v>
      </c>
      <c r="L4600" s="7" t="str">
        <f>VLOOKUP($J:$J,'Product Details'!$B:$D,3,0)</f>
        <v>Machines</v>
      </c>
      <c r="M4600" s="7"/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809</v>
      </c>
      <c r="S4600" s="2">
        <v>89</v>
      </c>
      <c r="T4600" s="9">
        <f t="shared" si="357"/>
        <v>898</v>
      </c>
      <c r="U4600" s="9">
        <f t="shared" si="358"/>
        <v>128</v>
      </c>
      <c r="V4600" s="2" t="s">
        <v>34</v>
      </c>
      <c r="W4600" s="10">
        <f t="shared" si="359"/>
        <v>0.02</v>
      </c>
    </row>
    <row r="4601" spans="1:23" x14ac:dyDescent="0.25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VLOOKUP(F4601:F9406,'Customer Info'!A:B,2,0)</f>
        <v>Max</v>
      </c>
      <c r="H4601" s="6" t="str">
        <f>VLOOKUP($F$10:$F$4815,'Customer Info'!$A$1:$C$501,3,0)</f>
        <v>Jones</v>
      </c>
      <c r="I4601" s="6" t="str">
        <f>VLOOKUP($F$10:$F$4815,'Customer Info'!$A$1:$E$501,5,0)</f>
        <v>Yuncheng</v>
      </c>
      <c r="J4601" s="2" t="s">
        <v>173</v>
      </c>
      <c r="K4601" s="7" t="str">
        <f>VLOOKUP($J:$J,'Product Details'!$B:$C,2,0)</f>
        <v>Office_Supplies</v>
      </c>
      <c r="L4601" s="7" t="str">
        <f>VLOOKUP($J:$J,'Product Details'!$B:$D,3,0)</f>
        <v>Fasteners</v>
      </c>
      <c r="M4601" s="7"/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990</v>
      </c>
      <c r="S4601" s="2">
        <v>36</v>
      </c>
      <c r="T4601" s="9">
        <f t="shared" si="357"/>
        <v>1026</v>
      </c>
      <c r="U4601" s="9">
        <f t="shared" si="358"/>
        <v>110</v>
      </c>
      <c r="V4601" s="2" t="s">
        <v>64</v>
      </c>
      <c r="W4601" s="10">
        <f t="shared" si="359"/>
        <v>0.02</v>
      </c>
    </row>
    <row r="4602" spans="1:23" x14ac:dyDescent="0.25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VLOOKUP(F4602:F9407,'Customer Info'!A:B,2,0)</f>
        <v>Alex</v>
      </c>
      <c r="H4602" s="6" t="str">
        <f>VLOOKUP($F$10:$F$4815,'Customer Info'!$A$1:$C$501,3,0)</f>
        <v>Avila</v>
      </c>
      <c r="I4602" s="6" t="str">
        <f>VLOOKUP($F$10:$F$4815,'Customer Info'!$A$1:$E$501,5,0)</f>
        <v>Agra</v>
      </c>
      <c r="J4602" s="2" t="s">
        <v>164</v>
      </c>
      <c r="K4602" s="7" t="str">
        <f>VLOOKUP($J:$J,'Product Details'!$B:$C,2,0)</f>
        <v>Office_Supplies</v>
      </c>
      <c r="L4602" s="7" t="str">
        <f>VLOOKUP($J:$J,'Product Details'!$B:$D,3,0)</f>
        <v>Appliances</v>
      </c>
      <c r="M4602" s="7"/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15246</v>
      </c>
      <c r="S4602" s="2">
        <v>58</v>
      </c>
      <c r="T4602" s="9">
        <f t="shared" si="357"/>
        <v>15304</v>
      </c>
      <c r="U4602" s="9">
        <f t="shared" si="358"/>
        <v>1176</v>
      </c>
      <c r="V4602" s="2" t="s">
        <v>34</v>
      </c>
      <c r="W4602" s="10">
        <f t="shared" si="359"/>
        <v>0.05</v>
      </c>
    </row>
    <row r="4603" spans="1:23" x14ac:dyDescent="0.25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VLOOKUP(F4603:F9408,'Customer Info'!A:B,2,0)</f>
        <v>Beth</v>
      </c>
      <c r="H4603" s="6" t="str">
        <f>VLOOKUP($F$10:$F$4815,'Customer Info'!$A$1:$C$501,3,0)</f>
        <v>Thompson</v>
      </c>
      <c r="I4603" s="6" t="str">
        <f>VLOOKUP($F$10:$F$4815,'Customer Info'!$A$1:$E$501,5,0)</f>
        <v>Lohne</v>
      </c>
      <c r="J4603" s="2" t="s">
        <v>546</v>
      </c>
      <c r="K4603" s="7" t="str">
        <f>VLOOKUP($J:$J,'Product Details'!$B:$C,2,0)</f>
        <v>Technology</v>
      </c>
      <c r="L4603" s="7" t="str">
        <f>VLOOKUP($J:$J,'Product Details'!$B:$D,3,0)</f>
        <v>Copiers</v>
      </c>
      <c r="M4603" s="7"/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29530</v>
      </c>
      <c r="S4603" s="2">
        <v>91</v>
      </c>
      <c r="T4603" s="9">
        <f t="shared" si="357"/>
        <v>29621</v>
      </c>
      <c r="U4603" s="9">
        <f t="shared" si="358"/>
        <v>3291</v>
      </c>
      <c r="V4603" s="2" t="s">
        <v>31</v>
      </c>
      <c r="W4603" s="10">
        <f t="shared" si="359"/>
        <v>7.0000000000000007E-2</v>
      </c>
    </row>
    <row r="4604" spans="1:23" x14ac:dyDescent="0.25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VLOOKUP(F4604:F9409,'Customer Info'!A:B,2,0)</f>
        <v>Anthony</v>
      </c>
      <c r="H4604" s="6" t="str">
        <f>VLOOKUP($F$10:$F$4815,'Customer Info'!$A$1:$C$501,3,0)</f>
        <v>Rawles</v>
      </c>
      <c r="I4604" s="6" t="str">
        <f>VLOOKUP($F$10:$F$4815,'Customer Info'!$A$1:$E$501,5,0)</f>
        <v>Samarinda</v>
      </c>
      <c r="J4604" s="2" t="s">
        <v>60</v>
      </c>
      <c r="K4604" s="7" t="str">
        <f>VLOOKUP($J:$J,'Product Details'!$B:$C,2,0)</f>
        <v>Technology</v>
      </c>
      <c r="L4604" s="7" t="str">
        <f>VLOOKUP($J:$J,'Product Details'!$B:$D,3,0)</f>
        <v>Accessories</v>
      </c>
      <c r="M4604" s="7"/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8850</v>
      </c>
      <c r="S4604" s="2">
        <v>54</v>
      </c>
      <c r="T4604" s="9">
        <f t="shared" si="357"/>
        <v>8904</v>
      </c>
      <c r="U4604" s="9">
        <f t="shared" si="358"/>
        <v>944</v>
      </c>
      <c r="V4604" s="2" t="s">
        <v>34</v>
      </c>
      <c r="W4604" s="10">
        <f t="shared" si="359"/>
        <v>0.05</v>
      </c>
    </row>
    <row r="4605" spans="1:23" x14ac:dyDescent="0.25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VLOOKUP(F4605:F9410,'Customer Info'!A:B,2,0)</f>
        <v>Frank</v>
      </c>
      <c r="H4605" s="6" t="str">
        <f>VLOOKUP($F$10:$F$4815,'Customer Info'!$A$1:$C$501,3,0)</f>
        <v>Hawley</v>
      </c>
      <c r="I4605" s="6" t="str">
        <f>VLOOKUP($F$10:$F$4815,'Customer Info'!$A$1:$E$501,5,0)</f>
        <v>Gold Coast</v>
      </c>
      <c r="J4605" s="2" t="s">
        <v>51</v>
      </c>
      <c r="K4605" s="7" t="str">
        <f>VLOOKUP($J:$J,'Product Details'!$B:$C,2,0)</f>
        <v>Technology</v>
      </c>
      <c r="L4605" s="7" t="str">
        <f>VLOOKUP($J:$J,'Product Details'!$B:$D,3,0)</f>
        <v>Machines</v>
      </c>
      <c r="M4605" s="7"/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8187</v>
      </c>
      <c r="S4605" s="2">
        <v>27</v>
      </c>
      <c r="T4605" s="9">
        <f t="shared" si="357"/>
        <v>8214</v>
      </c>
      <c r="U4605" s="9">
        <f t="shared" si="358"/>
        <v>415</v>
      </c>
      <c r="V4605" s="2" t="s">
        <v>34</v>
      </c>
      <c r="W4605" s="10">
        <f t="shared" si="359"/>
        <v>0.05</v>
      </c>
    </row>
    <row r="4606" spans="1:23" x14ac:dyDescent="0.25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VLOOKUP(F4606:F9411,'Customer Info'!A:B,2,0)</f>
        <v>Greg</v>
      </c>
      <c r="H4606" s="6" t="str">
        <f>VLOOKUP($F$10:$F$4815,'Customer Info'!$A$1:$C$501,3,0)</f>
        <v>Tran</v>
      </c>
      <c r="I4606" s="6" t="str">
        <f>VLOOKUP($F$10:$F$4815,'Customer Info'!$A$1:$E$501,5,0)</f>
        <v>Recklinghausen</v>
      </c>
      <c r="J4606" s="2" t="s">
        <v>762</v>
      </c>
      <c r="K4606" s="7" t="str">
        <f>VLOOKUP($J:$J,'Product Details'!$B:$C,2,0)</f>
        <v>Technology</v>
      </c>
      <c r="L4606" s="7" t="str">
        <f>VLOOKUP($J:$J,'Product Details'!$B:$D,3,0)</f>
        <v>Machines</v>
      </c>
      <c r="M4606" s="7"/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79029</v>
      </c>
      <c r="S4606" s="2">
        <v>41</v>
      </c>
      <c r="T4606" s="9">
        <f t="shared" si="357"/>
        <v>79070</v>
      </c>
      <c r="U4606" s="9">
        <f t="shared" si="358"/>
        <v>8618</v>
      </c>
      <c r="V4606" s="2" t="s">
        <v>64</v>
      </c>
      <c r="W4606" s="10">
        <f t="shared" si="359"/>
        <v>0.09</v>
      </c>
    </row>
    <row r="4607" spans="1:23" x14ac:dyDescent="0.25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VLOOKUP(F4607:F9412,'Customer Info'!A:B,2,0)</f>
        <v>Meg</v>
      </c>
      <c r="H4607" s="6" t="str">
        <f>VLOOKUP($F$10:$F$4815,'Customer Info'!$A$1:$C$501,3,0)</f>
        <v>Tillman</v>
      </c>
      <c r="I4607" s="6" t="str">
        <f>VLOOKUP($F$10:$F$4815,'Customer Info'!$A$1:$E$501,5,0)</f>
        <v>Bangalore</v>
      </c>
      <c r="J4607" s="2" t="s">
        <v>218</v>
      </c>
      <c r="K4607" s="7" t="str">
        <f>VLOOKUP($J:$J,'Product Details'!$B:$C,2,0)</f>
        <v>Office_Supplies</v>
      </c>
      <c r="L4607" s="7" t="str">
        <f>VLOOKUP($J:$J,'Product Details'!$B:$D,3,0)</f>
        <v>Labels</v>
      </c>
      <c r="M4607" s="7"/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340</v>
      </c>
      <c r="S4607" s="2">
        <v>30</v>
      </c>
      <c r="T4607" s="9">
        <f t="shared" si="357"/>
        <v>370</v>
      </c>
      <c r="U4607" s="9">
        <f t="shared" si="358"/>
        <v>50</v>
      </c>
      <c r="V4607" s="2" t="s">
        <v>64</v>
      </c>
      <c r="W4607" s="10">
        <f t="shared" si="359"/>
        <v>0.02</v>
      </c>
    </row>
    <row r="4608" spans="1:23" x14ac:dyDescent="0.25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VLOOKUP(F4608:F9413,'Customer Info'!A:B,2,0)</f>
        <v>Rachel</v>
      </c>
      <c r="H4608" s="6" t="str">
        <f>VLOOKUP($F$10:$F$4815,'Customer Info'!$A$1:$C$501,3,0)</f>
        <v>Payne</v>
      </c>
      <c r="I4608" s="6" t="str">
        <f>VLOOKUP($F$10:$F$4815,'Customer Info'!$A$1:$E$501,5,0)</f>
        <v>Caloundra</v>
      </c>
      <c r="J4608" s="2" t="s">
        <v>1225</v>
      </c>
      <c r="K4608" s="7" t="str">
        <f>VLOOKUP($J:$J,'Product Details'!$B:$C,2,0)</f>
        <v>Office_Supplies</v>
      </c>
      <c r="L4608" s="7" t="str">
        <f>VLOOKUP($J:$J,'Product Details'!$B:$D,3,0)</f>
        <v>Labels</v>
      </c>
      <c r="M4608" s="7"/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6995</v>
      </c>
      <c r="S4608" s="2">
        <v>95</v>
      </c>
      <c r="T4608" s="9">
        <f t="shared" si="357"/>
        <v>7090</v>
      </c>
      <c r="U4608" s="9">
        <f t="shared" si="358"/>
        <v>425</v>
      </c>
      <c r="V4608" s="2" t="s">
        <v>34</v>
      </c>
      <c r="W4608" s="10">
        <f t="shared" si="359"/>
        <v>0.05</v>
      </c>
    </row>
    <row r="4609" spans="1:23" x14ac:dyDescent="0.25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VLOOKUP(F4609:F9414,'Customer Info'!A:B,2,0)</f>
        <v>Michelle</v>
      </c>
      <c r="H4609" s="6" t="str">
        <f>VLOOKUP($F$10:$F$4815,'Customer Info'!$A$1:$C$501,3,0)</f>
        <v>Arnett</v>
      </c>
      <c r="I4609" s="6" t="str">
        <f>VLOOKUP($F$10:$F$4815,'Customer Info'!$A$1:$E$501,5,0)</f>
        <v>Palembang</v>
      </c>
      <c r="J4609" s="2" t="s">
        <v>57</v>
      </c>
      <c r="K4609" s="7" t="str">
        <f>VLOOKUP($J:$J,'Product Details'!$B:$C,2,0)</f>
        <v>Technology</v>
      </c>
      <c r="L4609" s="7" t="str">
        <f>VLOOKUP($J:$J,'Product Details'!$B:$D,3,0)</f>
        <v>Accessories</v>
      </c>
      <c r="M4609" s="7"/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290</v>
      </c>
      <c r="S4609" s="2">
        <v>10</v>
      </c>
      <c r="T4609" s="9">
        <f t="shared" si="357"/>
        <v>300</v>
      </c>
      <c r="U4609" s="9">
        <f t="shared" si="358"/>
        <v>20</v>
      </c>
      <c r="V4609" s="2" t="s">
        <v>64</v>
      </c>
      <c r="W4609" s="10">
        <f t="shared" si="359"/>
        <v>0.02</v>
      </c>
    </row>
    <row r="4610" spans="1:23" x14ac:dyDescent="0.25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VLOOKUP(F4610:F9415,'Customer Info'!A:B,2,0)</f>
        <v>Sanjit</v>
      </c>
      <c r="H4610" s="6" t="str">
        <f>VLOOKUP($F$10:$F$4815,'Customer Info'!$A$1:$C$501,3,0)</f>
        <v>Chand</v>
      </c>
      <c r="I4610" s="6" t="str">
        <f>VLOOKUP($F$10:$F$4815,'Customer Info'!$A$1:$E$501,5,0)</f>
        <v>Thiruvananthapuram</v>
      </c>
      <c r="J4610" s="2" t="s">
        <v>156</v>
      </c>
      <c r="K4610" s="7" t="str">
        <f>VLOOKUP($J:$J,'Product Details'!$B:$C,2,0)</f>
        <v>Office_Supplies</v>
      </c>
      <c r="L4610" s="7" t="str">
        <f>VLOOKUP($J:$J,'Product Details'!$B:$D,3,0)</f>
        <v>Envelopes</v>
      </c>
      <c r="M4610" s="7"/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84572</v>
      </c>
      <c r="S4610" s="2">
        <v>24</v>
      </c>
      <c r="T4610" s="9">
        <f t="shared" si="357"/>
        <v>84596</v>
      </c>
      <c r="U4610" s="9">
        <f t="shared" si="358"/>
        <v>9204</v>
      </c>
      <c r="V4610" s="2" t="s">
        <v>34</v>
      </c>
      <c r="W4610" s="10">
        <f t="shared" si="359"/>
        <v>0.09</v>
      </c>
    </row>
    <row r="4611" spans="1:23" x14ac:dyDescent="0.25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VLOOKUP(F4611:F9416,'Customer Info'!A:B,2,0)</f>
        <v>Dianna</v>
      </c>
      <c r="H4611" s="6" t="str">
        <f>VLOOKUP($F$10:$F$4815,'Customer Info'!$A$1:$C$501,3,0)</f>
        <v>Vittorini</v>
      </c>
      <c r="I4611" s="6" t="str">
        <f>VLOOKUP($F$10:$F$4815,'Customer Info'!$A$1:$E$501,5,0)</f>
        <v>Cottbus</v>
      </c>
      <c r="J4611" s="2" t="s">
        <v>230</v>
      </c>
      <c r="K4611" s="7" t="str">
        <f>VLOOKUP($J:$J,'Product Details'!$B:$C,2,0)</f>
        <v>Office_Supplies</v>
      </c>
      <c r="L4611" s="7" t="str">
        <f>VLOOKUP($J:$J,'Product Details'!$B:$D,3,0)</f>
        <v>Paper</v>
      </c>
      <c r="M4611" s="7"/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210</v>
      </c>
      <c r="S4611" s="2">
        <v>30</v>
      </c>
      <c r="T4611" s="9">
        <f t="shared" si="357"/>
        <v>240</v>
      </c>
      <c r="U4611" s="9">
        <f t="shared" si="358"/>
        <v>49</v>
      </c>
      <c r="V4611" s="2" t="s">
        <v>64</v>
      </c>
      <c r="W4611" s="10">
        <f t="shared" si="359"/>
        <v>0.02</v>
      </c>
    </row>
    <row r="4612" spans="1:23" x14ac:dyDescent="0.25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VLOOKUP(F4612:F9417,'Customer Info'!A:B,2,0)</f>
        <v>Craig</v>
      </c>
      <c r="H4612" s="6" t="str">
        <f>VLOOKUP($F$10:$F$4815,'Customer Info'!$A$1:$C$501,3,0)</f>
        <v>Carreira</v>
      </c>
      <c r="I4612" s="6" t="str">
        <f>VLOOKUP($F$10:$F$4815,'Customer Info'!$A$1:$E$501,5,0)</f>
        <v>Worms</v>
      </c>
      <c r="J4612" s="2" t="s">
        <v>81</v>
      </c>
      <c r="K4612" s="7" t="str">
        <f>VLOOKUP($J:$J,'Product Details'!$B:$C,2,0)</f>
        <v>Technology</v>
      </c>
      <c r="L4612" s="7" t="str">
        <f>VLOOKUP($J:$J,'Product Details'!$B:$D,3,0)</f>
        <v>Phones</v>
      </c>
      <c r="M4612" s="7"/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5845</v>
      </c>
      <c r="S4612" s="2">
        <v>37</v>
      </c>
      <c r="T4612" s="9">
        <f t="shared" si="357"/>
        <v>5882</v>
      </c>
      <c r="U4612" s="9">
        <f t="shared" si="358"/>
        <v>310</v>
      </c>
      <c r="V4612" s="2" t="s">
        <v>34</v>
      </c>
      <c r="W4612" s="10">
        <f t="shared" si="359"/>
        <v>0.05</v>
      </c>
    </row>
    <row r="4613" spans="1:23" x14ac:dyDescent="0.25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VLOOKUP(F4613:F9418,'Customer Info'!A:B,2,0)</f>
        <v>Russell</v>
      </c>
      <c r="H4613" s="6" t="str">
        <f>VLOOKUP($F$10:$F$4815,'Customer Info'!$A$1:$C$501,3,0)</f>
        <v>Applegate</v>
      </c>
      <c r="I4613" s="6" t="str">
        <f>VLOOKUP($F$10:$F$4815,'Customer Info'!$A$1:$E$501,5,0)</f>
        <v>Gorakhpur</v>
      </c>
      <c r="J4613" s="2" t="s">
        <v>78</v>
      </c>
      <c r="K4613" s="7" t="str">
        <f>VLOOKUP($J:$J,'Product Details'!$B:$C,2,0)</f>
        <v>Office_Supplies</v>
      </c>
      <c r="L4613" s="7" t="str">
        <f>VLOOKUP($J:$J,'Product Details'!$B:$D,3,0)</f>
        <v>Supplies</v>
      </c>
      <c r="M4613" s="7"/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9444</v>
      </c>
      <c r="S4613" s="2">
        <v>23</v>
      </c>
      <c r="T4613" s="9">
        <f t="shared" si="357"/>
        <v>9467</v>
      </c>
      <c r="U4613" s="9">
        <f t="shared" si="358"/>
        <v>719</v>
      </c>
      <c r="V4613" s="2" t="s">
        <v>34</v>
      </c>
      <c r="W4613" s="10">
        <f t="shared" si="359"/>
        <v>0.05</v>
      </c>
    </row>
    <row r="4614" spans="1:23" x14ac:dyDescent="0.25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VLOOKUP(F4614:F9419,'Customer Info'!A:B,2,0)</f>
        <v>Maribeth</v>
      </c>
      <c r="H4614" s="6" t="str">
        <f>VLOOKUP($F$10:$F$4815,'Customer Info'!$A$1:$C$501,3,0)</f>
        <v>Dona</v>
      </c>
      <c r="I4614" s="6" t="str">
        <f>VLOOKUP($F$10:$F$4815,'Customer Info'!$A$1:$E$501,5,0)</f>
        <v>Adelaide</v>
      </c>
      <c r="J4614" s="2" t="s">
        <v>1185</v>
      </c>
      <c r="K4614" s="7" t="str">
        <f>VLOOKUP($J:$J,'Product Details'!$B:$C,2,0)</f>
        <v>Office_Supplies</v>
      </c>
      <c r="L4614" s="7" t="str">
        <f>VLOOKUP($J:$J,'Product Details'!$B:$D,3,0)</f>
        <v>Envelopes</v>
      </c>
      <c r="M4614" s="7"/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8068</v>
      </c>
      <c r="S4614" s="2">
        <v>35</v>
      </c>
      <c r="T4614" s="9">
        <f t="shared" si="357"/>
        <v>8103</v>
      </c>
      <c r="U4614" s="9">
        <f t="shared" si="358"/>
        <v>767</v>
      </c>
      <c r="V4614" s="2" t="s">
        <v>34</v>
      </c>
      <c r="W4614" s="10">
        <f t="shared" si="359"/>
        <v>0.05</v>
      </c>
    </row>
    <row r="4615" spans="1:23" x14ac:dyDescent="0.25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VLOOKUP(F4615:F9420,'Customer Info'!A:B,2,0)</f>
        <v>Jenna</v>
      </c>
      <c r="H4615" s="6" t="str">
        <f>VLOOKUP($F$10:$F$4815,'Customer Info'!$A$1:$C$501,3,0)</f>
        <v>Caffey</v>
      </c>
      <c r="I4615" s="6" t="str">
        <f>VLOOKUP($F$10:$F$4815,'Customer Info'!$A$1:$E$501,5,0)</f>
        <v>Kanpur</v>
      </c>
      <c r="J4615" s="2" t="s">
        <v>205</v>
      </c>
      <c r="K4615" s="7" t="str">
        <f>VLOOKUP($J:$J,'Product Details'!$B:$C,2,0)</f>
        <v>Office_Supplies</v>
      </c>
      <c r="L4615" s="7" t="str">
        <f>VLOOKUP($J:$J,'Product Details'!$B:$D,3,0)</f>
        <v>Labels</v>
      </c>
      <c r="M4615" s="7"/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6492</v>
      </c>
      <c r="S4615" s="2">
        <v>77</v>
      </c>
      <c r="T4615" s="9">
        <f t="shared" si="357"/>
        <v>6569</v>
      </c>
      <c r="U4615" s="9">
        <f t="shared" si="358"/>
        <v>385</v>
      </c>
      <c r="V4615" s="2" t="s">
        <v>34</v>
      </c>
      <c r="W4615" s="10">
        <f t="shared" si="359"/>
        <v>0.05</v>
      </c>
    </row>
    <row r="4616" spans="1:23" x14ac:dyDescent="0.25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VLOOKUP(F4616:F9421,'Customer Info'!A:B,2,0)</f>
        <v>Brian</v>
      </c>
      <c r="H4616" s="6" t="str">
        <f>VLOOKUP($F$10:$F$4815,'Customer Info'!$A$1:$C$501,3,0)</f>
        <v>Stugart</v>
      </c>
      <c r="I4616" s="6" t="str">
        <f>VLOOKUP($F$10:$F$4815,'Customer Info'!$A$1:$E$501,5,0)</f>
        <v>Jakarta</v>
      </c>
      <c r="J4616" s="2" t="s">
        <v>521</v>
      </c>
      <c r="K4616" s="7" t="str">
        <f>VLOOKUP($J:$J,'Product Details'!$B:$C,2,0)</f>
        <v>Office_Supplies</v>
      </c>
      <c r="L4616" s="7" t="str">
        <f>VLOOKUP($J:$J,'Product Details'!$B:$D,3,0)</f>
        <v>Fasteners</v>
      </c>
      <c r="M4616" s="7"/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1552</v>
      </c>
      <c r="S4616" s="2">
        <v>30</v>
      </c>
      <c r="T4616" s="9">
        <f t="shared" si="357"/>
        <v>1582</v>
      </c>
      <c r="U4616" s="9">
        <f t="shared" si="358"/>
        <v>174</v>
      </c>
      <c r="V4616" s="2" t="s">
        <v>64</v>
      </c>
      <c r="W4616" s="10">
        <f t="shared" si="359"/>
        <v>0.02</v>
      </c>
    </row>
    <row r="4617" spans="1:23" x14ac:dyDescent="0.25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VLOOKUP(F4617:F9422,'Customer Info'!A:B,2,0)</f>
        <v>Anemone</v>
      </c>
      <c r="H4617" s="6" t="str">
        <f>VLOOKUP($F$10:$F$4815,'Customer Info'!$A$1:$C$501,3,0)</f>
        <v>Ratner</v>
      </c>
      <c r="I4617" s="6" t="str">
        <f>VLOOKUP($F$10:$F$4815,'Customer Info'!$A$1:$E$501,5,0)</f>
        <v>Pune</v>
      </c>
      <c r="J4617" s="2" t="s">
        <v>109</v>
      </c>
      <c r="K4617" s="7" t="str">
        <f>VLOOKUP($J:$J,'Product Details'!$B:$C,2,0)</f>
        <v>Furniture</v>
      </c>
      <c r="L4617" s="7" t="str">
        <f>VLOOKUP($J:$J,'Product Details'!$B:$D,3,0)</f>
        <v>Bookcases</v>
      </c>
      <c r="M4617" s="7"/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755</v>
      </c>
      <c r="S4617" s="2">
        <v>30</v>
      </c>
      <c r="T4617" s="9">
        <f t="shared" si="357"/>
        <v>785</v>
      </c>
      <c r="U4617" s="9">
        <f t="shared" si="358"/>
        <v>90</v>
      </c>
      <c r="V4617" s="2" t="s">
        <v>64</v>
      </c>
      <c r="W4617" s="10">
        <f t="shared" si="359"/>
        <v>0.02</v>
      </c>
    </row>
    <row r="4618" spans="1:23" x14ac:dyDescent="0.25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VLOOKUP(F4618:F9423,'Customer Info'!A:B,2,0)</f>
        <v>Peter</v>
      </c>
      <c r="H4618" s="6" t="str">
        <f>VLOOKUP($F$10:$F$4815,'Customer Info'!$A$1:$C$501,3,0)</f>
        <v>BŸhler</v>
      </c>
      <c r="I4618" s="6" t="str">
        <f>VLOOKUP($F$10:$F$4815,'Customer Info'!$A$1:$E$501,5,0)</f>
        <v>Dresden</v>
      </c>
      <c r="J4618" s="2" t="s">
        <v>765</v>
      </c>
      <c r="K4618" s="7" t="str">
        <f>VLOOKUP($J:$J,'Product Details'!$B:$C,2,0)</f>
        <v>Furniture</v>
      </c>
      <c r="L4618" s="7" t="str">
        <f>VLOOKUP($J:$J,'Product Details'!$B:$D,3,0)</f>
        <v>Tables</v>
      </c>
      <c r="M4618" s="7"/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204</v>
      </c>
      <c r="S4618" s="2">
        <v>10</v>
      </c>
      <c r="T4618" s="9">
        <f t="shared" si="357"/>
        <v>214</v>
      </c>
      <c r="U4618" s="9">
        <f t="shared" si="358"/>
        <v>25</v>
      </c>
      <c r="V4618" s="2" t="s">
        <v>64</v>
      </c>
      <c r="W4618" s="10">
        <f t="shared" si="359"/>
        <v>0.02</v>
      </c>
    </row>
    <row r="4619" spans="1:23" x14ac:dyDescent="0.25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VLOOKUP(F4619:F9424,'Customer Info'!A:B,2,0)</f>
        <v>Helen</v>
      </c>
      <c r="H4619" s="6" t="str">
        <f>VLOOKUP($F$10:$F$4815,'Customer Info'!$A$1:$C$501,3,0)</f>
        <v>Abelman</v>
      </c>
      <c r="I4619" s="6" t="str">
        <f>VLOOKUP($F$10:$F$4815,'Customer Info'!$A$1:$E$501,5,0)</f>
        <v>Berlin</v>
      </c>
      <c r="J4619" s="2" t="s">
        <v>178</v>
      </c>
      <c r="K4619" s="7" t="str">
        <f>VLOOKUP($J:$J,'Product Details'!$B:$C,2,0)</f>
        <v>Technology</v>
      </c>
      <c r="L4619" s="7" t="str">
        <f>VLOOKUP($J:$J,'Product Details'!$B:$D,3,0)</f>
        <v>Accessories</v>
      </c>
      <c r="M4619" s="7"/>
      <c r="N4619" s="2">
        <v>1615</v>
      </c>
      <c r="O4619" s="2">
        <v>1525</v>
      </c>
      <c r="P4619" s="2">
        <v>2</v>
      </c>
      <c r="Q4619" s="8">
        <f t="shared" ref="Q4619:Q4682" si="360">O4619*P4619</f>
        <v>3050</v>
      </c>
      <c r="R4619" s="8">
        <f t="shared" ref="R4619:R4682" si="361">N4619*P4619</f>
        <v>3230</v>
      </c>
      <c r="S4619" s="2">
        <v>52</v>
      </c>
      <c r="T4619" s="9">
        <f t="shared" ref="T4619:T4682" si="362">R4619+S4619</f>
        <v>3282</v>
      </c>
      <c r="U4619" s="9">
        <f t="shared" ref="U4619:U4682" si="363">T4619-Q4619</f>
        <v>232</v>
      </c>
      <c r="V4619" s="2" t="s">
        <v>64</v>
      </c>
      <c r="W4619" s="10">
        <f t="shared" ref="W4619:W4682" si="364">VLOOKUP(T:T,$X$1:$Y$7, 2, TRUE)</f>
        <v>0.02</v>
      </c>
    </row>
    <row r="4620" spans="1:23" x14ac:dyDescent="0.25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VLOOKUP(F4620:F9425,'Customer Info'!A:B,2,0)</f>
        <v>Meg</v>
      </c>
      <c r="H4620" s="6" t="str">
        <f>VLOOKUP($F$10:$F$4815,'Customer Info'!$A$1:$C$501,3,0)</f>
        <v>Tillman</v>
      </c>
      <c r="I4620" s="6" t="str">
        <f>VLOOKUP($F$10:$F$4815,'Customer Info'!$A$1:$E$501,5,0)</f>
        <v>Melbourne</v>
      </c>
      <c r="J4620" s="2" t="s">
        <v>284</v>
      </c>
      <c r="K4620" s="7" t="str">
        <f>VLOOKUP($J:$J,'Product Details'!$B:$C,2,0)</f>
        <v>Furniture</v>
      </c>
      <c r="L4620" s="7" t="str">
        <f>VLOOKUP($J:$J,'Product Details'!$B:$D,3,0)</f>
        <v>Chairs</v>
      </c>
      <c r="M4620" s="7"/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">
        <v>27</v>
      </c>
      <c r="T4620" s="9">
        <f t="shared" si="362"/>
        <v>669</v>
      </c>
      <c r="U4620" s="9">
        <f t="shared" si="363"/>
        <v>69</v>
      </c>
      <c r="V4620" s="2" t="s">
        <v>34</v>
      </c>
      <c r="W4620" s="10">
        <f t="shared" si="364"/>
        <v>0.02</v>
      </c>
    </row>
    <row r="4621" spans="1:23" x14ac:dyDescent="0.25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VLOOKUP(F4621:F9426,'Customer Info'!A:B,2,0)</f>
        <v>Sara</v>
      </c>
      <c r="H4621" s="6" t="str">
        <f>VLOOKUP($F$10:$F$4815,'Customer Info'!$A$1:$C$501,3,0)</f>
        <v>Luxemburg</v>
      </c>
      <c r="I4621" s="6" t="str">
        <f>VLOOKUP($F$10:$F$4815,'Customer Info'!$A$1:$E$501,5,0)</f>
        <v>Luoyang</v>
      </c>
      <c r="J4621" s="2" t="s">
        <v>329</v>
      </c>
      <c r="K4621" s="7" t="str">
        <f>VLOOKUP($J:$J,'Product Details'!$B:$C,2,0)</f>
        <v>Office_Supplies</v>
      </c>
      <c r="L4621" s="7" t="str">
        <f>VLOOKUP($J:$J,'Product Details'!$B:$D,3,0)</f>
        <v>Appliances</v>
      </c>
      <c r="M4621" s="7"/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">
        <v>53</v>
      </c>
      <c r="T4621" s="9">
        <f t="shared" si="362"/>
        <v>2957</v>
      </c>
      <c r="U4621" s="9">
        <f t="shared" si="363"/>
        <v>373</v>
      </c>
      <c r="V4621" s="2" t="s">
        <v>64</v>
      </c>
      <c r="W4621" s="10">
        <f t="shared" si="364"/>
        <v>0.02</v>
      </c>
    </row>
    <row r="4622" spans="1:23" x14ac:dyDescent="0.25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VLOOKUP(F4622:F9427,'Customer Info'!A:B,2,0)</f>
        <v>Alejandro</v>
      </c>
      <c r="H4622" s="6" t="str">
        <f>VLOOKUP($F$10:$F$4815,'Customer Info'!$A$1:$C$501,3,0)</f>
        <v>Ballentine</v>
      </c>
      <c r="I4622" s="6" t="str">
        <f>VLOOKUP($F$10:$F$4815,'Customer Info'!$A$1:$E$501,5,0)</f>
        <v>Mannheim</v>
      </c>
      <c r="J4622" s="2" t="s">
        <v>109</v>
      </c>
      <c r="K4622" s="7" t="str">
        <f>VLOOKUP($J:$J,'Product Details'!$B:$C,2,0)</f>
        <v>Furniture</v>
      </c>
      <c r="L4622" s="7" t="str">
        <f>VLOOKUP($J:$J,'Product Details'!$B:$D,3,0)</f>
        <v>Bookcases</v>
      </c>
      <c r="M4622" s="7"/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">
        <v>32</v>
      </c>
      <c r="T4622" s="9">
        <f t="shared" si="362"/>
        <v>3440</v>
      </c>
      <c r="U4622" s="9">
        <f t="shared" si="363"/>
        <v>225</v>
      </c>
      <c r="V4622" s="2" t="s">
        <v>34</v>
      </c>
      <c r="W4622" s="10">
        <f t="shared" si="364"/>
        <v>0.02</v>
      </c>
    </row>
    <row r="4623" spans="1:23" x14ac:dyDescent="0.25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VLOOKUP(F4623:F9428,'Customer Info'!A:B,2,0)</f>
        <v>Laura</v>
      </c>
      <c r="H4623" s="6" t="str">
        <f>VLOOKUP($F$10:$F$4815,'Customer Info'!$A$1:$C$501,3,0)</f>
        <v>Armstrong</v>
      </c>
      <c r="I4623" s="6" t="str">
        <f>VLOOKUP($F$10:$F$4815,'Customer Info'!$A$1:$E$501,5,0)</f>
        <v>Torquay</v>
      </c>
      <c r="J4623" s="2" t="s">
        <v>78</v>
      </c>
      <c r="K4623" s="7" t="str">
        <f>VLOOKUP($J:$J,'Product Details'!$B:$C,2,0)</f>
        <v>Office_Supplies</v>
      </c>
      <c r="L4623" s="7" t="str">
        <f>VLOOKUP($J:$J,'Product Details'!$B:$D,3,0)</f>
        <v>Supplies</v>
      </c>
      <c r="M4623" s="7"/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">
        <v>38</v>
      </c>
      <c r="T4623" s="9">
        <f t="shared" si="362"/>
        <v>15284</v>
      </c>
      <c r="U4623" s="9">
        <f t="shared" si="363"/>
        <v>1156</v>
      </c>
      <c r="V4623" s="2" t="s">
        <v>64</v>
      </c>
      <c r="W4623" s="10">
        <f t="shared" si="364"/>
        <v>0.05</v>
      </c>
    </row>
    <row r="4624" spans="1:23" x14ac:dyDescent="0.25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VLOOKUP(F4624:F9429,'Customer Info'!A:B,2,0)</f>
        <v>Charles</v>
      </c>
      <c r="H4624" s="6" t="str">
        <f>VLOOKUP($F$10:$F$4815,'Customer Info'!$A$1:$C$501,3,0)</f>
        <v>Sheldon</v>
      </c>
      <c r="I4624" s="6" t="str">
        <f>VLOOKUP($F$10:$F$4815,'Customer Info'!$A$1:$E$501,5,0)</f>
        <v>Jakarta</v>
      </c>
      <c r="J4624" s="2" t="s">
        <v>436</v>
      </c>
      <c r="K4624" s="7" t="str">
        <f>VLOOKUP($J:$J,'Product Details'!$B:$C,2,0)</f>
        <v>Technology</v>
      </c>
      <c r="L4624" s="7" t="str">
        <f>VLOOKUP($J:$J,'Product Details'!$B:$D,3,0)</f>
        <v>Accessories</v>
      </c>
      <c r="M4624" s="7"/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">
        <v>28</v>
      </c>
      <c r="T4624" s="9">
        <f t="shared" si="362"/>
        <v>4102</v>
      </c>
      <c r="U4624" s="9">
        <f t="shared" si="363"/>
        <v>220</v>
      </c>
      <c r="V4624" s="2" t="s">
        <v>34</v>
      </c>
      <c r="W4624" s="10">
        <f t="shared" si="364"/>
        <v>0.02</v>
      </c>
    </row>
    <row r="4625" spans="1:23" x14ac:dyDescent="0.25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VLOOKUP(F4625:F9430,'Customer Info'!A:B,2,0)</f>
        <v>Darrin</v>
      </c>
      <c r="H4625" s="6" t="str">
        <f>VLOOKUP($F$10:$F$4815,'Customer Info'!$A$1:$C$501,3,0)</f>
        <v>Martin</v>
      </c>
      <c r="I4625" s="6" t="str">
        <f>VLOOKUP($F$10:$F$4815,'Customer Info'!$A$1:$E$501,5,0)</f>
        <v>Berlin</v>
      </c>
      <c r="J4625" s="2" t="s">
        <v>326</v>
      </c>
      <c r="K4625" s="7" t="str">
        <f>VLOOKUP($J:$J,'Product Details'!$B:$C,2,0)</f>
        <v>Technology</v>
      </c>
      <c r="L4625" s="7" t="str">
        <f>VLOOKUP($J:$J,'Product Details'!$B:$D,3,0)</f>
        <v>Copiers</v>
      </c>
      <c r="M4625" s="7"/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">
        <v>30</v>
      </c>
      <c r="T4625" s="9">
        <f t="shared" si="362"/>
        <v>945</v>
      </c>
      <c r="U4625" s="9">
        <f t="shared" si="363"/>
        <v>105</v>
      </c>
      <c r="V4625" s="2" t="s">
        <v>34</v>
      </c>
      <c r="W4625" s="10">
        <f t="shared" si="364"/>
        <v>0.02</v>
      </c>
    </row>
    <row r="4626" spans="1:23" x14ac:dyDescent="0.25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VLOOKUP(F4626:F9431,'Customer Info'!A:B,2,0)</f>
        <v>Frank</v>
      </c>
      <c r="H4626" s="6" t="str">
        <f>VLOOKUP($F$10:$F$4815,'Customer Info'!$A$1:$C$501,3,0)</f>
        <v>Hawley</v>
      </c>
      <c r="I4626" s="6" t="str">
        <f>VLOOKUP($F$10:$F$4815,'Customer Info'!$A$1:$E$501,5,0)</f>
        <v>Gold Coast</v>
      </c>
      <c r="J4626" s="2" t="s">
        <v>479</v>
      </c>
      <c r="K4626" s="7" t="str">
        <f>VLOOKUP($J:$J,'Product Details'!$B:$C,2,0)</f>
        <v>Furniture</v>
      </c>
      <c r="L4626" s="7" t="str">
        <f>VLOOKUP($J:$J,'Product Details'!$B:$D,3,0)</f>
        <v>Chairs</v>
      </c>
      <c r="M4626" s="7"/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">
        <v>10</v>
      </c>
      <c r="T4626" s="9">
        <f t="shared" si="362"/>
        <v>126</v>
      </c>
      <c r="U4626" s="9">
        <f t="shared" si="363"/>
        <v>14</v>
      </c>
      <c r="V4626" s="2" t="s">
        <v>31</v>
      </c>
      <c r="W4626" s="10">
        <f t="shared" si="364"/>
        <v>0.02</v>
      </c>
    </row>
    <row r="4627" spans="1:23" x14ac:dyDescent="0.25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VLOOKUP(F4627:F9432,'Customer Info'!A:B,2,0)</f>
        <v>David</v>
      </c>
      <c r="H4627" s="6" t="str">
        <f>VLOOKUP($F$10:$F$4815,'Customer Info'!$A$1:$C$501,3,0)</f>
        <v>Kendrick</v>
      </c>
      <c r="I4627" s="6" t="str">
        <f>VLOOKUP($F$10:$F$4815,'Customer Info'!$A$1:$E$501,5,0)</f>
        <v>Kunming</v>
      </c>
      <c r="J4627" s="2" t="s">
        <v>1013</v>
      </c>
      <c r="K4627" s="7" t="str">
        <f>VLOOKUP($J:$J,'Product Details'!$B:$C,2,0)</f>
        <v>Office_Supplies</v>
      </c>
      <c r="L4627" s="7" t="str">
        <f>VLOOKUP($J:$J,'Product Details'!$B:$D,3,0)</f>
        <v>Envelopes</v>
      </c>
      <c r="M4627" s="7"/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">
        <v>98</v>
      </c>
      <c r="T4627" s="9">
        <f t="shared" si="362"/>
        <v>1628</v>
      </c>
      <c r="U4627" s="9">
        <f t="shared" si="363"/>
        <v>226</v>
      </c>
      <c r="V4627" s="2" t="s">
        <v>64</v>
      </c>
      <c r="W4627" s="10">
        <f t="shared" si="364"/>
        <v>0.02</v>
      </c>
    </row>
    <row r="4628" spans="1:23" x14ac:dyDescent="0.25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VLOOKUP(F4628:F9433,'Customer Info'!A:B,2,0)</f>
        <v>Darrin</v>
      </c>
      <c r="H4628" s="6" t="str">
        <f>VLOOKUP($F$10:$F$4815,'Customer Info'!$A$1:$C$501,3,0)</f>
        <v>Martin</v>
      </c>
      <c r="I4628" s="6" t="str">
        <f>VLOOKUP($F$10:$F$4815,'Customer Info'!$A$1:$E$501,5,0)</f>
        <v>Berlin</v>
      </c>
      <c r="J4628" s="2" t="s">
        <v>793</v>
      </c>
      <c r="K4628" s="7" t="str">
        <f>VLOOKUP($J:$J,'Product Details'!$B:$C,2,0)</f>
        <v>Office_Supplies</v>
      </c>
      <c r="L4628" s="7" t="str">
        <f>VLOOKUP($J:$J,'Product Details'!$B:$D,3,0)</f>
        <v>Fasteners</v>
      </c>
      <c r="M4628" s="7"/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">
        <v>28</v>
      </c>
      <c r="T4628" s="9">
        <f t="shared" si="362"/>
        <v>4868</v>
      </c>
      <c r="U4628" s="9">
        <f t="shared" si="363"/>
        <v>212</v>
      </c>
      <c r="V4628" s="2" t="s">
        <v>34</v>
      </c>
      <c r="W4628" s="10">
        <f t="shared" si="364"/>
        <v>0.02</v>
      </c>
    </row>
    <row r="4629" spans="1:23" x14ac:dyDescent="0.25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VLOOKUP(F4629:F9434,'Customer Info'!A:B,2,0)</f>
        <v>Michael</v>
      </c>
      <c r="H4629" s="6" t="str">
        <f>VLOOKUP($F$10:$F$4815,'Customer Info'!$A$1:$C$501,3,0)</f>
        <v>Moore</v>
      </c>
      <c r="I4629" s="6" t="str">
        <f>VLOOKUP($F$10:$F$4815,'Customer Info'!$A$1:$E$501,5,0)</f>
        <v>Vadodara</v>
      </c>
      <c r="J4629" s="2" t="s">
        <v>389</v>
      </c>
      <c r="K4629" s="7" t="str">
        <f>VLOOKUP($J:$J,'Product Details'!$B:$C,2,0)</f>
        <v>Furniture</v>
      </c>
      <c r="L4629" s="7" t="str">
        <f>VLOOKUP($J:$J,'Product Details'!$B:$D,3,0)</f>
        <v>Tables</v>
      </c>
      <c r="M4629" s="7"/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">
        <v>82</v>
      </c>
      <c r="T4629" s="9">
        <f t="shared" si="362"/>
        <v>5182</v>
      </c>
      <c r="U4629" s="9">
        <f t="shared" si="363"/>
        <v>322</v>
      </c>
      <c r="V4629" s="2" t="s">
        <v>34</v>
      </c>
      <c r="W4629" s="10">
        <f t="shared" si="364"/>
        <v>0.05</v>
      </c>
    </row>
    <row r="4630" spans="1:23" x14ac:dyDescent="0.25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VLOOKUP(F4630:F9435,'Customer Info'!A:B,2,0)</f>
        <v>Duane</v>
      </c>
      <c r="H4630" s="6" t="str">
        <f>VLOOKUP($F$10:$F$4815,'Customer Info'!$A$1:$C$501,3,0)</f>
        <v>Noonan</v>
      </c>
      <c r="I4630" s="6" t="str">
        <f>VLOOKUP($F$10:$F$4815,'Customer Info'!$A$1:$E$501,5,0)</f>
        <v>Durg</v>
      </c>
      <c r="J4630" s="2" t="s">
        <v>515</v>
      </c>
      <c r="K4630" s="7" t="str">
        <f>VLOOKUP($J:$J,'Product Details'!$B:$C,2,0)</f>
        <v>Technology</v>
      </c>
      <c r="L4630" s="7" t="str">
        <f>VLOOKUP($J:$J,'Product Details'!$B:$D,3,0)</f>
        <v>Accessories</v>
      </c>
      <c r="M4630" s="7"/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">
        <v>58</v>
      </c>
      <c r="T4630" s="9">
        <f t="shared" si="362"/>
        <v>6669</v>
      </c>
      <c r="U4630" s="9">
        <f t="shared" si="363"/>
        <v>726</v>
      </c>
      <c r="V4630" s="2" t="s">
        <v>31</v>
      </c>
      <c r="W4630" s="10">
        <f t="shared" si="364"/>
        <v>0.05</v>
      </c>
    </row>
    <row r="4631" spans="1:23" x14ac:dyDescent="0.25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VLOOKUP(F4631:F9436,'Customer Info'!A:B,2,0)</f>
        <v>Vivek</v>
      </c>
      <c r="H4631" s="6" t="str">
        <f>VLOOKUP($F$10:$F$4815,'Customer Info'!$A$1:$C$501,3,0)</f>
        <v>Gonzalez</v>
      </c>
      <c r="I4631" s="6" t="str">
        <f>VLOOKUP($F$10:$F$4815,'Customer Info'!$A$1:$E$501,5,0)</f>
        <v>Nanyang</v>
      </c>
      <c r="J4631" s="2" t="s">
        <v>417</v>
      </c>
      <c r="K4631" s="7" t="str">
        <f>VLOOKUP($J:$J,'Product Details'!$B:$C,2,0)</f>
        <v>Technology</v>
      </c>
      <c r="L4631" s="7" t="str">
        <f>VLOOKUP($J:$J,'Product Details'!$B:$D,3,0)</f>
        <v>Phones</v>
      </c>
      <c r="M4631" s="7"/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">
        <v>51</v>
      </c>
      <c r="T4631" s="9">
        <f t="shared" si="362"/>
        <v>42135</v>
      </c>
      <c r="U4631" s="9">
        <f t="shared" si="363"/>
        <v>2396</v>
      </c>
      <c r="V4631" s="2" t="s">
        <v>64</v>
      </c>
      <c r="W4631" s="10">
        <f t="shared" si="364"/>
        <v>7.0000000000000007E-2</v>
      </c>
    </row>
    <row r="4632" spans="1:23" x14ac:dyDescent="0.25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VLOOKUP(F4632:F9437,'Customer Info'!A:B,2,0)</f>
        <v>Ted</v>
      </c>
      <c r="H4632" s="6" t="str">
        <f>VLOOKUP($F$10:$F$4815,'Customer Info'!$A$1:$C$501,3,0)</f>
        <v>Trevino</v>
      </c>
      <c r="I4632" s="6" t="str">
        <f>VLOOKUP($F$10:$F$4815,'Customer Info'!$A$1:$E$501,5,0)</f>
        <v>Gold Coast</v>
      </c>
      <c r="J4632" s="2" t="s">
        <v>106</v>
      </c>
      <c r="K4632" s="7" t="str">
        <f>VLOOKUP($J:$J,'Product Details'!$B:$C,2,0)</f>
        <v>Office_Supplies</v>
      </c>
      <c r="L4632" s="7" t="str">
        <f>VLOOKUP($J:$J,'Product Details'!$B:$D,3,0)</f>
        <v>Appliances</v>
      </c>
      <c r="M4632" s="7"/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">
        <v>45</v>
      </c>
      <c r="T4632" s="9">
        <f t="shared" si="362"/>
        <v>1668</v>
      </c>
      <c r="U4632" s="9">
        <f t="shared" si="363"/>
        <v>122</v>
      </c>
      <c r="V4632" s="2" t="s">
        <v>34</v>
      </c>
      <c r="W4632" s="10">
        <f t="shared" si="364"/>
        <v>0.02</v>
      </c>
    </row>
    <row r="4633" spans="1:23" x14ac:dyDescent="0.25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VLOOKUP(F4633:F9438,'Customer Info'!A:B,2,0)</f>
        <v>Adrian</v>
      </c>
      <c r="H4633" s="6" t="str">
        <f>VLOOKUP($F$10:$F$4815,'Customer Info'!$A$1:$C$501,3,0)</f>
        <v>Barton</v>
      </c>
      <c r="I4633" s="6" t="str">
        <f>VLOOKUP($F$10:$F$4815,'Customer Info'!$A$1:$E$501,5,0)</f>
        <v>Wetzlar</v>
      </c>
      <c r="J4633" s="2" t="s">
        <v>151</v>
      </c>
      <c r="K4633" s="7" t="str">
        <f>VLOOKUP($J:$J,'Product Details'!$B:$C,2,0)</f>
        <v>Office_Supplies</v>
      </c>
      <c r="L4633" s="7" t="str">
        <f>VLOOKUP($J:$J,'Product Details'!$B:$D,3,0)</f>
        <v>Appliances</v>
      </c>
      <c r="M4633" s="7"/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">
        <v>30</v>
      </c>
      <c r="T4633" s="9">
        <f t="shared" si="362"/>
        <v>320</v>
      </c>
      <c r="U4633" s="9">
        <f t="shared" si="363"/>
        <v>60</v>
      </c>
      <c r="V4633" s="2" t="s">
        <v>64</v>
      </c>
      <c r="W4633" s="10">
        <f t="shared" si="364"/>
        <v>0.02</v>
      </c>
    </row>
    <row r="4634" spans="1:23" x14ac:dyDescent="0.25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VLOOKUP(F4634:F9439,'Customer Info'!A:B,2,0)</f>
        <v>Adam</v>
      </c>
      <c r="H4634" s="6" t="str">
        <f>VLOOKUP($F$10:$F$4815,'Customer Info'!$A$1:$C$501,3,0)</f>
        <v>Bellavance</v>
      </c>
      <c r="I4634" s="6" t="str">
        <f>VLOOKUP($F$10:$F$4815,'Customer Info'!$A$1:$E$501,5,0)</f>
        <v>Kwinana</v>
      </c>
      <c r="J4634" s="2" t="s">
        <v>112</v>
      </c>
      <c r="K4634" s="7" t="str">
        <f>VLOOKUP($J:$J,'Product Details'!$B:$C,2,0)</f>
        <v>Office_Supplies</v>
      </c>
      <c r="L4634" s="7" t="str">
        <f>VLOOKUP($J:$J,'Product Details'!$B:$D,3,0)</f>
        <v>Storage</v>
      </c>
      <c r="M4634" s="7"/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">
        <v>57</v>
      </c>
      <c r="T4634" s="9">
        <f t="shared" si="362"/>
        <v>3195</v>
      </c>
      <c r="U4634" s="9">
        <f t="shared" si="363"/>
        <v>263</v>
      </c>
      <c r="V4634" s="2" t="s">
        <v>64</v>
      </c>
      <c r="W4634" s="10">
        <f t="shared" si="364"/>
        <v>0.02</v>
      </c>
    </row>
    <row r="4635" spans="1:23" x14ac:dyDescent="0.25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VLOOKUP(F4635:F9440,'Customer Info'!A:B,2,0)</f>
        <v>Deanra</v>
      </c>
      <c r="H4635" s="6" t="str">
        <f>VLOOKUP($F$10:$F$4815,'Customer Info'!$A$1:$C$501,3,0)</f>
        <v>Eno</v>
      </c>
      <c r="I4635" s="6" t="str">
        <f>VLOOKUP($F$10:$F$4815,'Customer Info'!$A$1:$E$501,5,0)</f>
        <v>Langen</v>
      </c>
      <c r="J4635" s="2" t="s">
        <v>415</v>
      </c>
      <c r="K4635" s="7" t="str">
        <f>VLOOKUP($J:$J,'Product Details'!$B:$C,2,0)</f>
        <v>Furniture</v>
      </c>
      <c r="L4635" s="7" t="str">
        <f>VLOOKUP($J:$J,'Product Details'!$B:$D,3,0)</f>
        <v>Furnishings</v>
      </c>
      <c r="M4635" s="7"/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1169</v>
      </c>
      <c r="S4635" s="2">
        <v>43</v>
      </c>
      <c r="T4635" s="9">
        <f t="shared" si="362"/>
        <v>1212</v>
      </c>
      <c r="U4635" s="9">
        <f t="shared" si="363"/>
        <v>140</v>
      </c>
      <c r="V4635" s="2" t="s">
        <v>64</v>
      </c>
      <c r="W4635" s="10">
        <f t="shared" si="364"/>
        <v>0.02</v>
      </c>
    </row>
    <row r="4636" spans="1:23" x14ac:dyDescent="0.25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VLOOKUP(F4636:F9441,'Customer Info'!A:B,2,0)</f>
        <v>Kelly</v>
      </c>
      <c r="H4636" s="6" t="str">
        <f>VLOOKUP($F$10:$F$4815,'Customer Info'!$A$1:$C$501,3,0)</f>
        <v>Collister</v>
      </c>
      <c r="I4636" s="6" t="str">
        <f>VLOOKUP($F$10:$F$4815,'Customer Info'!$A$1:$E$501,5,0)</f>
        <v>Tangshan</v>
      </c>
      <c r="J4636" s="2" t="s">
        <v>580</v>
      </c>
      <c r="K4636" s="7" t="str">
        <f>VLOOKUP($J:$J,'Product Details'!$B:$C,2,0)</f>
        <v>Office_Supplies</v>
      </c>
      <c r="L4636" s="7" t="str">
        <f>VLOOKUP($J:$J,'Product Details'!$B:$D,3,0)</f>
        <v>Storage</v>
      </c>
      <c r="M4636" s="7"/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856</v>
      </c>
      <c r="S4636" s="2">
        <v>44</v>
      </c>
      <c r="T4636" s="9">
        <f t="shared" si="362"/>
        <v>900</v>
      </c>
      <c r="U4636" s="9">
        <f t="shared" si="363"/>
        <v>104</v>
      </c>
      <c r="V4636" s="2" t="s">
        <v>34</v>
      </c>
      <c r="W4636" s="10">
        <f t="shared" si="364"/>
        <v>0.02</v>
      </c>
    </row>
    <row r="4637" spans="1:23" x14ac:dyDescent="0.25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VLOOKUP(F4637:F9442,'Customer Info'!A:B,2,0)</f>
        <v>Peter</v>
      </c>
      <c r="H4637" s="6" t="str">
        <f>VLOOKUP($F$10:$F$4815,'Customer Info'!$A$1:$C$501,3,0)</f>
        <v>McVee</v>
      </c>
      <c r="I4637" s="6" t="str">
        <f>VLOOKUP($F$10:$F$4815,'Customer Info'!$A$1:$E$501,5,0)</f>
        <v>Hamburg</v>
      </c>
      <c r="J4637" s="2" t="s">
        <v>51</v>
      </c>
      <c r="K4637" s="7" t="str">
        <f>VLOOKUP($J:$J,'Product Details'!$B:$C,2,0)</f>
        <v>Technology</v>
      </c>
      <c r="L4637" s="7" t="str">
        <f>VLOOKUP($J:$J,'Product Details'!$B:$D,3,0)</f>
        <v>Machines</v>
      </c>
      <c r="M4637" s="7"/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12575</v>
      </c>
      <c r="S4637" s="2">
        <v>34</v>
      </c>
      <c r="T4637" s="9">
        <f t="shared" si="362"/>
        <v>12609</v>
      </c>
      <c r="U4637" s="9">
        <f t="shared" si="363"/>
        <v>624</v>
      </c>
      <c r="V4637" s="2" t="s">
        <v>64</v>
      </c>
      <c r="W4637" s="10">
        <f t="shared" si="364"/>
        <v>0.05</v>
      </c>
    </row>
    <row r="4638" spans="1:23" x14ac:dyDescent="0.25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VLOOKUP(F4638:F9443,'Customer Info'!A:B,2,0)</f>
        <v>Roy</v>
      </c>
      <c r="H4638" s="6" t="str">
        <f>VLOOKUP($F$10:$F$4815,'Customer Info'!$A$1:$C$501,3,0)</f>
        <v>Phan</v>
      </c>
      <c r="I4638" s="6" t="str">
        <f>VLOOKUP($F$10:$F$4815,'Customer Info'!$A$1:$E$501,5,0)</f>
        <v>Melbourne</v>
      </c>
      <c r="J4638" s="2" t="s">
        <v>1001</v>
      </c>
      <c r="K4638" s="7" t="str">
        <f>VLOOKUP($J:$J,'Product Details'!$B:$C,2,0)</f>
        <v>Office_Supplies</v>
      </c>
      <c r="L4638" s="7" t="str">
        <f>VLOOKUP($J:$J,'Product Details'!$B:$D,3,0)</f>
        <v>Art</v>
      </c>
      <c r="M4638" s="7"/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3220</v>
      </c>
      <c r="S4638" s="2">
        <v>20</v>
      </c>
      <c r="T4638" s="9">
        <f t="shared" si="362"/>
        <v>3240</v>
      </c>
      <c r="U4638" s="9">
        <f t="shared" si="363"/>
        <v>256</v>
      </c>
      <c r="V4638" s="2" t="s">
        <v>64</v>
      </c>
      <c r="W4638" s="10">
        <f t="shared" si="364"/>
        <v>0.02</v>
      </c>
    </row>
    <row r="4639" spans="1:23" x14ac:dyDescent="0.25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VLOOKUP(F4639:F9444,'Customer Info'!A:B,2,0)</f>
        <v>Max</v>
      </c>
      <c r="H4639" s="6" t="str">
        <f>VLOOKUP($F$10:$F$4815,'Customer Info'!$A$1:$C$501,3,0)</f>
        <v>Ludwig</v>
      </c>
      <c r="I4639" s="6" t="str">
        <f>VLOOKUP($F$10:$F$4815,'Customer Info'!$A$1:$E$501,5,0)</f>
        <v>Newcastle</v>
      </c>
      <c r="J4639" s="2" t="s">
        <v>427</v>
      </c>
      <c r="K4639" s="7" t="str">
        <f>VLOOKUP($J:$J,'Product Details'!$B:$C,2,0)</f>
        <v>Office_Supplies</v>
      </c>
      <c r="L4639" s="7" t="str">
        <f>VLOOKUP($J:$J,'Product Details'!$B:$D,3,0)</f>
        <v>Storage</v>
      </c>
      <c r="M4639" s="7"/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14464</v>
      </c>
      <c r="S4639" s="2">
        <v>54</v>
      </c>
      <c r="T4639" s="9">
        <f t="shared" si="362"/>
        <v>14518</v>
      </c>
      <c r="U4639" s="9">
        <f t="shared" si="363"/>
        <v>1012</v>
      </c>
      <c r="V4639" s="2" t="s">
        <v>64</v>
      </c>
      <c r="W4639" s="10">
        <f t="shared" si="364"/>
        <v>0.05</v>
      </c>
    </row>
    <row r="4640" spans="1:23" x14ac:dyDescent="0.25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VLOOKUP(F4640:F9445,'Customer Info'!A:B,2,0)</f>
        <v>Shahid</v>
      </c>
      <c r="H4640" s="6" t="str">
        <f>VLOOKUP($F$10:$F$4815,'Customer Info'!$A$1:$C$501,3,0)</f>
        <v>Collister</v>
      </c>
      <c r="I4640" s="6" t="str">
        <f>VLOOKUP($F$10:$F$4815,'Customer Info'!$A$1:$E$501,5,0)</f>
        <v>Leipzig</v>
      </c>
      <c r="J4640" s="2" t="s">
        <v>765</v>
      </c>
      <c r="K4640" s="7" t="str">
        <f>VLOOKUP($J:$J,'Product Details'!$B:$C,2,0)</f>
        <v>Furniture</v>
      </c>
      <c r="L4640" s="7" t="str">
        <f>VLOOKUP($J:$J,'Product Details'!$B:$D,3,0)</f>
        <v>Tables</v>
      </c>
      <c r="M4640" s="7"/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4240</v>
      </c>
      <c r="S4640" s="2">
        <v>91</v>
      </c>
      <c r="T4640" s="9">
        <f t="shared" si="362"/>
        <v>4331</v>
      </c>
      <c r="U4640" s="9">
        <f t="shared" si="363"/>
        <v>475</v>
      </c>
      <c r="V4640" s="2" t="s">
        <v>34</v>
      </c>
      <c r="W4640" s="10">
        <f t="shared" si="364"/>
        <v>0.02</v>
      </c>
    </row>
    <row r="4641" spans="1:23" x14ac:dyDescent="0.25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VLOOKUP(F4641:F9446,'Customer Info'!A:B,2,0)</f>
        <v>Eugene</v>
      </c>
      <c r="H4641" s="6" t="str">
        <f>VLOOKUP($F$10:$F$4815,'Customer Info'!$A$1:$C$501,3,0)</f>
        <v>Barchas</v>
      </c>
      <c r="I4641" s="6" t="str">
        <f>VLOOKUP($F$10:$F$4815,'Customer Info'!$A$1:$E$501,5,0)</f>
        <v>Aksu</v>
      </c>
      <c r="J4641" s="2" t="s">
        <v>173</v>
      </c>
      <c r="K4641" s="7" t="str">
        <f>VLOOKUP($J:$J,'Product Details'!$B:$C,2,0)</f>
        <v>Office_Supplies</v>
      </c>
      <c r="L4641" s="7" t="str">
        <f>VLOOKUP($J:$J,'Product Details'!$B:$D,3,0)</f>
        <v>Fasteners</v>
      </c>
      <c r="M4641" s="7"/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73556</v>
      </c>
      <c r="S4641" s="2">
        <v>81</v>
      </c>
      <c r="T4641" s="9">
        <f t="shared" si="362"/>
        <v>73637</v>
      </c>
      <c r="U4641" s="9">
        <f t="shared" si="363"/>
        <v>4219</v>
      </c>
      <c r="V4641" s="2" t="s">
        <v>34</v>
      </c>
      <c r="W4641" s="10">
        <f t="shared" si="364"/>
        <v>0.09</v>
      </c>
    </row>
    <row r="4642" spans="1:23" x14ac:dyDescent="0.25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VLOOKUP(F4642:F9447,'Customer Info'!A:B,2,0)</f>
        <v>Max</v>
      </c>
      <c r="H4642" s="6" t="str">
        <f>VLOOKUP($F$10:$F$4815,'Customer Info'!$A$1:$C$501,3,0)</f>
        <v>Ludwig</v>
      </c>
      <c r="I4642" s="6" t="str">
        <f>VLOOKUP($F$10:$F$4815,'Customer Info'!$A$1:$E$501,5,0)</f>
        <v>Newcastle</v>
      </c>
      <c r="J4642" s="2" t="s">
        <v>284</v>
      </c>
      <c r="K4642" s="7" t="str">
        <f>VLOOKUP($J:$J,'Product Details'!$B:$C,2,0)</f>
        <v>Furniture</v>
      </c>
      <c r="L4642" s="7" t="str">
        <f>VLOOKUP($J:$J,'Product Details'!$B:$D,3,0)</f>
        <v>Chairs</v>
      </c>
      <c r="M4642" s="7"/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172634</v>
      </c>
      <c r="S4642" s="2">
        <v>93</v>
      </c>
      <c r="T4642" s="9">
        <f t="shared" si="362"/>
        <v>172727</v>
      </c>
      <c r="U4642" s="9">
        <f t="shared" si="363"/>
        <v>11300</v>
      </c>
      <c r="V4642" s="2" t="s">
        <v>34</v>
      </c>
      <c r="W4642" s="10">
        <f t="shared" si="364"/>
        <v>0.12</v>
      </c>
    </row>
    <row r="4643" spans="1:23" x14ac:dyDescent="0.25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VLOOKUP(F4643:F9448,'Customer Info'!A:B,2,0)</f>
        <v>Cathy</v>
      </c>
      <c r="H4643" s="6" t="str">
        <f>VLOOKUP($F$10:$F$4815,'Customer Info'!$A$1:$C$501,3,0)</f>
        <v>Hwang</v>
      </c>
      <c r="I4643" s="6" t="str">
        <f>VLOOKUP($F$10:$F$4815,'Customer Info'!$A$1:$E$501,5,0)</f>
        <v>Ballarat</v>
      </c>
      <c r="J4643" s="2" t="s">
        <v>521</v>
      </c>
      <c r="K4643" s="7" t="str">
        <f>VLOOKUP($J:$J,'Product Details'!$B:$C,2,0)</f>
        <v>Office_Supplies</v>
      </c>
      <c r="L4643" s="7" t="str">
        <f>VLOOKUP($J:$J,'Product Details'!$B:$D,3,0)</f>
        <v>Fasteners</v>
      </c>
      <c r="M4643" s="7"/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183</v>
      </c>
      <c r="S4643" s="2">
        <v>10</v>
      </c>
      <c r="T4643" s="9">
        <f t="shared" si="362"/>
        <v>193</v>
      </c>
      <c r="U4643" s="9">
        <f t="shared" si="363"/>
        <v>22</v>
      </c>
      <c r="V4643" s="2" t="s">
        <v>34</v>
      </c>
      <c r="W4643" s="10">
        <f t="shared" si="364"/>
        <v>0.02</v>
      </c>
    </row>
    <row r="4644" spans="1:23" x14ac:dyDescent="0.25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VLOOKUP(F4644:F9449,'Customer Info'!A:B,2,0)</f>
        <v>Craig</v>
      </c>
      <c r="H4644" s="6" t="str">
        <f>VLOOKUP($F$10:$F$4815,'Customer Info'!$A$1:$C$501,3,0)</f>
        <v>Carreira</v>
      </c>
      <c r="I4644" s="6" t="str">
        <f>VLOOKUP($F$10:$F$4815,'Customer Info'!$A$1:$E$501,5,0)</f>
        <v>Worms</v>
      </c>
      <c r="J4644" s="2" t="s">
        <v>103</v>
      </c>
      <c r="K4644" s="7" t="str">
        <f>VLOOKUP($J:$J,'Product Details'!$B:$C,2,0)</f>
        <v>Technology</v>
      </c>
      <c r="L4644" s="7" t="str">
        <f>VLOOKUP($J:$J,'Product Details'!$B:$D,3,0)</f>
        <v>Phones</v>
      </c>
      <c r="M4644" s="7"/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4341</v>
      </c>
      <c r="S4644" s="2">
        <v>66</v>
      </c>
      <c r="T4644" s="9">
        <f t="shared" si="362"/>
        <v>4407</v>
      </c>
      <c r="U4644" s="9">
        <f t="shared" si="363"/>
        <v>429</v>
      </c>
      <c r="V4644" s="2" t="s">
        <v>34</v>
      </c>
      <c r="W4644" s="10">
        <f t="shared" si="364"/>
        <v>0.02</v>
      </c>
    </row>
    <row r="4645" spans="1:23" x14ac:dyDescent="0.25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VLOOKUP(F4645:F9450,'Customer Info'!A:B,2,0)</f>
        <v>Eugene</v>
      </c>
      <c r="H4645" s="6" t="str">
        <f>VLOOKUP($F$10:$F$4815,'Customer Info'!$A$1:$C$501,3,0)</f>
        <v>Barchas</v>
      </c>
      <c r="I4645" s="6" t="str">
        <f>VLOOKUP($F$10:$F$4815,'Customer Info'!$A$1:$E$501,5,0)</f>
        <v>Aksu</v>
      </c>
      <c r="J4645" s="2" t="s">
        <v>109</v>
      </c>
      <c r="K4645" s="7" t="str">
        <f>VLOOKUP($J:$J,'Product Details'!$B:$C,2,0)</f>
        <v>Furniture</v>
      </c>
      <c r="L4645" s="7" t="str">
        <f>VLOOKUP($J:$J,'Product Details'!$B:$D,3,0)</f>
        <v>Bookcases</v>
      </c>
      <c r="M4645" s="7"/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10164</v>
      </c>
      <c r="S4645" s="2">
        <v>65</v>
      </c>
      <c r="T4645" s="9">
        <f t="shared" si="362"/>
        <v>10229</v>
      </c>
      <c r="U4645" s="9">
        <f t="shared" si="363"/>
        <v>1185</v>
      </c>
      <c r="V4645" s="2" t="s">
        <v>34</v>
      </c>
      <c r="W4645" s="10">
        <f t="shared" si="364"/>
        <v>0.05</v>
      </c>
    </row>
    <row r="4646" spans="1:23" x14ac:dyDescent="0.25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VLOOKUP(F4646:F9451,'Customer Info'!A:B,2,0)</f>
        <v>Lindsay</v>
      </c>
      <c r="H4646" s="6" t="str">
        <f>VLOOKUP($F$10:$F$4815,'Customer Info'!$A$1:$C$501,3,0)</f>
        <v>Castell</v>
      </c>
      <c r="I4646" s="6" t="str">
        <f>VLOOKUP($F$10:$F$4815,'Customer Info'!$A$1:$E$501,5,0)</f>
        <v>Depok</v>
      </c>
      <c r="J4646" s="2" t="s">
        <v>103</v>
      </c>
      <c r="K4646" s="7" t="str">
        <f>VLOOKUP($J:$J,'Product Details'!$B:$C,2,0)</f>
        <v>Technology</v>
      </c>
      <c r="L4646" s="7" t="str">
        <f>VLOOKUP($J:$J,'Product Details'!$B:$D,3,0)</f>
        <v>Phones</v>
      </c>
      <c r="M4646" s="7"/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26868</v>
      </c>
      <c r="S4646" s="2">
        <v>21</v>
      </c>
      <c r="T4646" s="9">
        <f t="shared" si="362"/>
        <v>26889</v>
      </c>
      <c r="U4646" s="9">
        <f t="shared" si="363"/>
        <v>1737</v>
      </c>
      <c r="V4646" s="2" t="s">
        <v>34</v>
      </c>
      <c r="W4646" s="10">
        <f t="shared" si="364"/>
        <v>7.0000000000000007E-2</v>
      </c>
    </row>
    <row r="4647" spans="1:23" x14ac:dyDescent="0.25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VLOOKUP(F4647:F9452,'Customer Info'!A:B,2,0)</f>
        <v>Evan</v>
      </c>
      <c r="H4647" s="6" t="str">
        <f>VLOOKUP($F$10:$F$4815,'Customer Info'!$A$1:$C$501,3,0)</f>
        <v>Henry</v>
      </c>
      <c r="I4647" s="6" t="str">
        <f>VLOOKUP($F$10:$F$4815,'Customer Info'!$A$1:$E$501,5,0)</f>
        <v>Zhoukou</v>
      </c>
      <c r="J4647" s="2" t="s">
        <v>500</v>
      </c>
      <c r="K4647" s="7" t="str">
        <f>VLOOKUP($J:$J,'Product Details'!$B:$C,2,0)</f>
        <v>Furniture</v>
      </c>
      <c r="L4647" s="7" t="str">
        <f>VLOOKUP($J:$J,'Product Details'!$B:$D,3,0)</f>
        <v>Tables</v>
      </c>
      <c r="M4647" s="7"/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21792</v>
      </c>
      <c r="S4647" s="2">
        <v>24</v>
      </c>
      <c r="T4647" s="9">
        <f t="shared" si="362"/>
        <v>21816</v>
      </c>
      <c r="U4647" s="9">
        <f t="shared" si="363"/>
        <v>1416</v>
      </c>
      <c r="V4647" s="2" t="s">
        <v>72</v>
      </c>
      <c r="W4647" s="10">
        <f t="shared" si="364"/>
        <v>0.05</v>
      </c>
    </row>
    <row r="4648" spans="1:23" x14ac:dyDescent="0.25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VLOOKUP(F4648:F9453,'Customer Info'!A:B,2,0)</f>
        <v>Jeremy</v>
      </c>
      <c r="H4648" s="6" t="str">
        <f>VLOOKUP($F$10:$F$4815,'Customer Info'!$A$1:$C$501,3,0)</f>
        <v>Ellison</v>
      </c>
      <c r="I4648" s="6" t="str">
        <f>VLOOKUP($F$10:$F$4815,'Customer Info'!$A$1:$E$501,5,0)</f>
        <v>Faridabad</v>
      </c>
      <c r="J4648" s="2" t="s">
        <v>205</v>
      </c>
      <c r="K4648" s="7" t="str">
        <f>VLOOKUP($J:$J,'Product Details'!$B:$C,2,0)</f>
        <v>Office_Supplies</v>
      </c>
      <c r="L4648" s="7" t="str">
        <f>VLOOKUP($J:$J,'Product Details'!$B:$D,3,0)</f>
        <v>Labels</v>
      </c>
      <c r="M4648" s="7"/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501</v>
      </c>
      <c r="S4648" s="2">
        <v>30</v>
      </c>
      <c r="T4648" s="9">
        <f t="shared" si="362"/>
        <v>531</v>
      </c>
      <c r="U4648" s="9">
        <f t="shared" si="363"/>
        <v>75</v>
      </c>
      <c r="V4648" s="2" t="s">
        <v>34</v>
      </c>
      <c r="W4648" s="10">
        <f t="shared" si="364"/>
        <v>0.02</v>
      </c>
    </row>
    <row r="4649" spans="1:23" x14ac:dyDescent="0.25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VLOOKUP(F4649:F9454,'Customer Info'!A:B,2,0)</f>
        <v>Rick</v>
      </c>
      <c r="H4649" s="6" t="str">
        <f>VLOOKUP($F$10:$F$4815,'Customer Info'!$A$1:$C$501,3,0)</f>
        <v>Duston</v>
      </c>
      <c r="I4649" s="6" t="str">
        <f>VLOOKUP($F$10:$F$4815,'Customer Info'!$A$1:$E$501,5,0)</f>
        <v>Surakarta</v>
      </c>
      <c r="J4649" s="2" t="s">
        <v>253</v>
      </c>
      <c r="K4649" s="7" t="str">
        <f>VLOOKUP($J:$J,'Product Details'!$B:$C,2,0)</f>
        <v>Office_Supplies</v>
      </c>
      <c r="L4649" s="7" t="str">
        <f>VLOOKUP($J:$J,'Product Details'!$B:$D,3,0)</f>
        <v>Binders</v>
      </c>
      <c r="M4649" s="7"/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10824</v>
      </c>
      <c r="S4649" s="2">
        <v>47</v>
      </c>
      <c r="T4649" s="9">
        <f t="shared" si="362"/>
        <v>10871</v>
      </c>
      <c r="U4649" s="9">
        <f t="shared" si="363"/>
        <v>659</v>
      </c>
      <c r="V4649" s="2" t="s">
        <v>34</v>
      </c>
      <c r="W4649" s="10">
        <f t="shared" si="364"/>
        <v>0.05</v>
      </c>
    </row>
    <row r="4650" spans="1:23" x14ac:dyDescent="0.25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VLOOKUP(F4650:F9455,'Customer Info'!A:B,2,0)</f>
        <v>Maureen</v>
      </c>
      <c r="H4650" s="6" t="str">
        <f>VLOOKUP($F$10:$F$4815,'Customer Info'!$A$1:$C$501,3,0)</f>
        <v>Gastineau</v>
      </c>
      <c r="I4650" s="6" t="str">
        <f>VLOOKUP($F$10:$F$4815,'Customer Info'!$A$1:$E$501,5,0)</f>
        <v>Melton</v>
      </c>
      <c r="J4650" s="2" t="s">
        <v>81</v>
      </c>
      <c r="K4650" s="7" t="str">
        <f>VLOOKUP($J:$J,'Product Details'!$B:$C,2,0)</f>
        <v>Technology</v>
      </c>
      <c r="L4650" s="7" t="str">
        <f>VLOOKUP($J:$J,'Product Details'!$B:$D,3,0)</f>
        <v>Phones</v>
      </c>
      <c r="M4650" s="7"/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14142</v>
      </c>
      <c r="S4650" s="2">
        <v>27</v>
      </c>
      <c r="T4650" s="9">
        <f t="shared" si="362"/>
        <v>14169</v>
      </c>
      <c r="U4650" s="9">
        <f t="shared" si="363"/>
        <v>1200</v>
      </c>
      <c r="V4650" s="2" t="s">
        <v>34</v>
      </c>
      <c r="W4650" s="10">
        <f t="shared" si="364"/>
        <v>0.05</v>
      </c>
    </row>
    <row r="4651" spans="1:23" x14ac:dyDescent="0.25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VLOOKUP(F4651:F9456,'Customer Info'!A:B,2,0)</f>
        <v>Roger</v>
      </c>
      <c r="H4651" s="6" t="str">
        <f>VLOOKUP($F$10:$F$4815,'Customer Info'!$A$1:$C$501,3,0)</f>
        <v>Demir</v>
      </c>
      <c r="I4651" s="6" t="str">
        <f>VLOOKUP($F$10:$F$4815,'Customer Info'!$A$1:$E$501,5,0)</f>
        <v>Wollongong</v>
      </c>
      <c r="J4651" s="2" t="s">
        <v>962</v>
      </c>
      <c r="K4651" s="7" t="str">
        <f>VLOOKUP($J:$J,'Product Details'!$B:$C,2,0)</f>
        <v>Furniture</v>
      </c>
      <c r="L4651" s="7" t="str">
        <f>VLOOKUP($J:$J,'Product Details'!$B:$D,3,0)</f>
        <v>Bookcases</v>
      </c>
      <c r="M4651" s="7"/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5874</v>
      </c>
      <c r="S4651" s="2">
        <v>60</v>
      </c>
      <c r="T4651" s="9">
        <f t="shared" si="362"/>
        <v>5934</v>
      </c>
      <c r="U4651" s="9">
        <f t="shared" si="363"/>
        <v>396</v>
      </c>
      <c r="V4651" s="2" t="s">
        <v>34</v>
      </c>
      <c r="W4651" s="10">
        <f t="shared" si="364"/>
        <v>0.05</v>
      </c>
    </row>
    <row r="4652" spans="1:23" x14ac:dyDescent="0.25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VLOOKUP(F4652:F9457,'Customer Info'!A:B,2,0)</f>
        <v>Pamela</v>
      </c>
      <c r="H4652" s="6" t="str">
        <f>VLOOKUP($F$10:$F$4815,'Customer Info'!$A$1:$C$501,3,0)</f>
        <v>Stobb</v>
      </c>
      <c r="I4652" s="6" t="str">
        <f>VLOOKUP($F$10:$F$4815,'Customer Info'!$A$1:$E$501,5,0)</f>
        <v>Bremen</v>
      </c>
      <c r="J4652" s="2" t="s">
        <v>46</v>
      </c>
      <c r="K4652" s="7" t="str">
        <f>VLOOKUP($J:$J,'Product Details'!$B:$C,2,0)</f>
        <v>Technology</v>
      </c>
      <c r="L4652" s="7" t="str">
        <f>VLOOKUP($J:$J,'Product Details'!$B:$D,3,0)</f>
        <v>Machines</v>
      </c>
      <c r="M4652" s="7"/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11036</v>
      </c>
      <c r="S4652" s="2">
        <v>81</v>
      </c>
      <c r="T4652" s="9">
        <f t="shared" si="362"/>
        <v>11117</v>
      </c>
      <c r="U4652" s="9">
        <f t="shared" si="363"/>
        <v>605</v>
      </c>
      <c r="V4652" s="2" t="s">
        <v>64</v>
      </c>
      <c r="W4652" s="10">
        <f t="shared" si="364"/>
        <v>0.05</v>
      </c>
    </row>
    <row r="4653" spans="1:23" x14ac:dyDescent="0.25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VLOOKUP(F4653:F9458,'Customer Info'!A:B,2,0)</f>
        <v>Harold</v>
      </c>
      <c r="H4653" s="6" t="str">
        <f>VLOOKUP($F$10:$F$4815,'Customer Info'!$A$1:$C$501,3,0)</f>
        <v>Engle</v>
      </c>
      <c r="I4653" s="6" t="str">
        <f>VLOOKUP($F$10:$F$4815,'Customer Info'!$A$1:$E$501,5,0)</f>
        <v>Chennai</v>
      </c>
      <c r="J4653" s="2" t="s">
        <v>57</v>
      </c>
      <c r="K4653" s="7" t="str">
        <f>VLOOKUP($J:$J,'Product Details'!$B:$C,2,0)</f>
        <v>Technology</v>
      </c>
      <c r="L4653" s="7" t="str">
        <f>VLOOKUP($J:$J,'Product Details'!$B:$D,3,0)</f>
        <v>Accessories</v>
      </c>
      <c r="M4653" s="7"/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2664</v>
      </c>
      <c r="S4653" s="2">
        <v>49</v>
      </c>
      <c r="T4653" s="9">
        <f t="shared" si="362"/>
        <v>2713</v>
      </c>
      <c r="U4653" s="9">
        <f t="shared" si="363"/>
        <v>149</v>
      </c>
      <c r="V4653" s="2" t="s">
        <v>34</v>
      </c>
      <c r="W4653" s="10">
        <f t="shared" si="364"/>
        <v>0.02</v>
      </c>
    </row>
    <row r="4654" spans="1:23" x14ac:dyDescent="0.25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VLOOKUP(F4654:F9459,'Customer Info'!A:B,2,0)</f>
        <v>Beth</v>
      </c>
      <c r="H4654" s="6" t="str">
        <f>VLOOKUP($F$10:$F$4815,'Customer Info'!$A$1:$C$501,3,0)</f>
        <v>Thompson</v>
      </c>
      <c r="I4654" s="6" t="str">
        <f>VLOOKUP($F$10:$F$4815,'Customer Info'!$A$1:$E$501,5,0)</f>
        <v>Lohne</v>
      </c>
      <c r="J4654" s="2" t="s">
        <v>533</v>
      </c>
      <c r="K4654" s="7" t="str">
        <f>VLOOKUP($J:$J,'Product Details'!$B:$C,2,0)</f>
        <v>Office_Supplies</v>
      </c>
      <c r="L4654" s="7" t="str">
        <f>VLOOKUP($J:$J,'Product Details'!$B:$D,3,0)</f>
        <v>Supplies</v>
      </c>
      <c r="M4654" s="7"/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342</v>
      </c>
      <c r="S4654" s="2">
        <v>30</v>
      </c>
      <c r="T4654" s="9">
        <f t="shared" si="362"/>
        <v>372</v>
      </c>
      <c r="U4654" s="9">
        <f t="shared" si="363"/>
        <v>66</v>
      </c>
      <c r="V4654" s="2" t="s">
        <v>64</v>
      </c>
      <c r="W4654" s="10">
        <f t="shared" si="364"/>
        <v>0.02</v>
      </c>
    </row>
    <row r="4655" spans="1:23" x14ac:dyDescent="0.25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VLOOKUP(F4655:F9460,'Customer Info'!A:B,2,0)</f>
        <v>David</v>
      </c>
      <c r="H4655" s="6" t="str">
        <f>VLOOKUP($F$10:$F$4815,'Customer Info'!$A$1:$C$501,3,0)</f>
        <v>Kendrick</v>
      </c>
      <c r="I4655" s="6" t="str">
        <f>VLOOKUP($F$10:$F$4815,'Customer Info'!$A$1:$E$501,5,0)</f>
        <v>Kunming</v>
      </c>
      <c r="J4655" s="2" t="s">
        <v>867</v>
      </c>
      <c r="K4655" s="7" t="str">
        <f>VLOOKUP($J:$J,'Product Details'!$B:$C,2,0)</f>
        <v>Furniture</v>
      </c>
      <c r="L4655" s="7" t="str">
        <f>VLOOKUP($J:$J,'Product Details'!$B:$D,3,0)</f>
        <v>Chairs</v>
      </c>
      <c r="M4655" s="7"/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18672</v>
      </c>
      <c r="S4655" s="2">
        <v>46</v>
      </c>
      <c r="T4655" s="9">
        <f t="shared" si="362"/>
        <v>18718</v>
      </c>
      <c r="U4655" s="9">
        <f t="shared" si="363"/>
        <v>1750</v>
      </c>
      <c r="V4655" s="2" t="s">
        <v>34</v>
      </c>
      <c r="W4655" s="10">
        <f t="shared" si="364"/>
        <v>0.05</v>
      </c>
    </row>
    <row r="4656" spans="1:23" x14ac:dyDescent="0.25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VLOOKUP(F4656:F9461,'Customer Info'!A:B,2,0)</f>
        <v>Pamela</v>
      </c>
      <c r="H4656" s="6" t="str">
        <f>VLOOKUP($F$10:$F$4815,'Customer Info'!$A$1:$C$501,3,0)</f>
        <v>Stobb</v>
      </c>
      <c r="I4656" s="6" t="str">
        <f>VLOOKUP($F$10:$F$4815,'Customer Info'!$A$1:$E$501,5,0)</f>
        <v>Berlin</v>
      </c>
      <c r="J4656" s="2" t="s">
        <v>497</v>
      </c>
      <c r="K4656" s="7" t="str">
        <f>VLOOKUP($J:$J,'Product Details'!$B:$C,2,0)</f>
        <v>Furniture</v>
      </c>
      <c r="L4656" s="7" t="str">
        <f>VLOOKUP($J:$J,'Product Details'!$B:$D,3,0)</f>
        <v>Tables</v>
      </c>
      <c r="M4656" s="7"/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6530</v>
      </c>
      <c r="S4656" s="2">
        <v>68</v>
      </c>
      <c r="T4656" s="9">
        <f t="shared" si="362"/>
        <v>6598</v>
      </c>
      <c r="U4656" s="9">
        <f t="shared" si="363"/>
        <v>613</v>
      </c>
      <c r="V4656" s="2" t="s">
        <v>64</v>
      </c>
      <c r="W4656" s="10">
        <f t="shared" si="364"/>
        <v>0.05</v>
      </c>
    </row>
    <row r="4657" spans="1:23" x14ac:dyDescent="0.25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VLOOKUP(F4657:F9462,'Customer Info'!A:B,2,0)</f>
        <v>Cari</v>
      </c>
      <c r="H4657" s="6" t="str">
        <f>VLOOKUP($F$10:$F$4815,'Customer Info'!$A$1:$C$501,3,0)</f>
        <v>Schnelling</v>
      </c>
      <c r="I4657" s="6" t="str">
        <f>VLOOKUP($F$10:$F$4815,'Customer Info'!$A$1:$E$501,5,0)</f>
        <v>Agra</v>
      </c>
      <c r="J4657" s="2" t="s">
        <v>765</v>
      </c>
      <c r="K4657" s="7" t="str">
        <f>VLOOKUP($J:$J,'Product Details'!$B:$C,2,0)</f>
        <v>Furniture</v>
      </c>
      <c r="L4657" s="7" t="str">
        <f>VLOOKUP($J:$J,'Product Details'!$B:$D,3,0)</f>
        <v>Tables</v>
      </c>
      <c r="M4657" s="7"/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2017</v>
      </c>
      <c r="S4657" s="2">
        <v>68</v>
      </c>
      <c r="T4657" s="9">
        <f t="shared" si="362"/>
        <v>2085</v>
      </c>
      <c r="U4657" s="9">
        <f t="shared" si="363"/>
        <v>251</v>
      </c>
      <c r="V4657" s="2" t="s">
        <v>34</v>
      </c>
      <c r="W4657" s="10">
        <f t="shared" si="364"/>
        <v>0.02</v>
      </c>
    </row>
    <row r="4658" spans="1:23" x14ac:dyDescent="0.25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VLOOKUP(F4658:F9463,'Customer Info'!A:B,2,0)</f>
        <v>Rachel</v>
      </c>
      <c r="H4658" s="6" t="str">
        <f>VLOOKUP($F$10:$F$4815,'Customer Info'!$A$1:$C$501,3,0)</f>
        <v>Payne</v>
      </c>
      <c r="I4658" s="6" t="str">
        <f>VLOOKUP($F$10:$F$4815,'Customer Info'!$A$1:$E$501,5,0)</f>
        <v>Raipur</v>
      </c>
      <c r="J4658" s="2" t="s">
        <v>434</v>
      </c>
      <c r="K4658" s="7" t="str">
        <f>VLOOKUP($J:$J,'Product Details'!$B:$C,2,0)</f>
        <v>Office_Supplies</v>
      </c>
      <c r="L4658" s="7" t="str">
        <f>VLOOKUP($J:$J,'Product Details'!$B:$D,3,0)</f>
        <v>Binders</v>
      </c>
      <c r="M4658" s="7"/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29722</v>
      </c>
      <c r="S4658" s="2">
        <v>21</v>
      </c>
      <c r="T4658" s="9">
        <f t="shared" si="362"/>
        <v>29743</v>
      </c>
      <c r="U4658" s="9">
        <f t="shared" si="363"/>
        <v>2744</v>
      </c>
      <c r="V4658" s="2" t="s">
        <v>34</v>
      </c>
      <c r="W4658" s="10">
        <f t="shared" si="364"/>
        <v>7.0000000000000007E-2</v>
      </c>
    </row>
    <row r="4659" spans="1:23" x14ac:dyDescent="0.25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VLOOKUP(F4659:F9464,'Customer Info'!A:B,2,0)</f>
        <v>Troy</v>
      </c>
      <c r="H4659" s="6" t="str">
        <f>VLOOKUP($F$10:$F$4815,'Customer Info'!$A$1:$C$501,3,0)</f>
        <v>Blackwell</v>
      </c>
      <c r="I4659" s="6" t="str">
        <f>VLOOKUP($F$10:$F$4815,'Customer Info'!$A$1:$E$501,5,0)</f>
        <v>Akola</v>
      </c>
      <c r="J4659" s="2" t="s">
        <v>39</v>
      </c>
      <c r="K4659" s="7" t="str">
        <f>VLOOKUP($J:$J,'Product Details'!$B:$C,2,0)</f>
        <v>Office_Supplies</v>
      </c>
      <c r="L4659" s="7" t="str">
        <f>VLOOKUP($J:$J,'Product Details'!$B:$D,3,0)</f>
        <v>Binders</v>
      </c>
      <c r="M4659" s="7"/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8988</v>
      </c>
      <c r="S4659" s="2">
        <v>61</v>
      </c>
      <c r="T4659" s="9">
        <f t="shared" si="362"/>
        <v>9049</v>
      </c>
      <c r="U4659" s="9">
        <f t="shared" si="363"/>
        <v>1039</v>
      </c>
      <c r="V4659" s="2" t="s">
        <v>34</v>
      </c>
      <c r="W4659" s="10">
        <f t="shared" si="364"/>
        <v>0.05</v>
      </c>
    </row>
    <row r="4660" spans="1:23" x14ac:dyDescent="0.25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VLOOKUP(F4660:F9465,'Customer Info'!A:B,2,0)</f>
        <v>Allen</v>
      </c>
      <c r="H4660" s="6" t="str">
        <f>VLOOKUP($F$10:$F$4815,'Customer Info'!$A$1:$C$501,3,0)</f>
        <v>Rosenblatt</v>
      </c>
      <c r="I4660" s="6" t="str">
        <f>VLOOKUP($F$10:$F$4815,'Customer Info'!$A$1:$E$501,5,0)</f>
        <v>Chaozhou</v>
      </c>
      <c r="J4660" s="2" t="s">
        <v>119</v>
      </c>
      <c r="K4660" s="7" t="str">
        <f>VLOOKUP($J:$J,'Product Details'!$B:$C,2,0)</f>
        <v>Furniture</v>
      </c>
      <c r="L4660" s="7" t="str">
        <f>VLOOKUP($J:$J,'Product Details'!$B:$D,3,0)</f>
        <v>Furnishings</v>
      </c>
      <c r="M4660" s="7"/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382</v>
      </c>
      <c r="S4660" s="2">
        <v>30</v>
      </c>
      <c r="T4660" s="9">
        <f t="shared" si="362"/>
        <v>412</v>
      </c>
      <c r="U4660" s="9">
        <f t="shared" si="363"/>
        <v>72</v>
      </c>
      <c r="V4660" s="2" t="s">
        <v>34</v>
      </c>
      <c r="W4660" s="10">
        <f t="shared" si="364"/>
        <v>0.02</v>
      </c>
    </row>
    <row r="4661" spans="1:23" x14ac:dyDescent="0.25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VLOOKUP(F4661:F9466,'Customer Info'!A:B,2,0)</f>
        <v>Kunst</v>
      </c>
      <c r="H4661" s="6" t="str">
        <f>VLOOKUP($F$10:$F$4815,'Customer Info'!$A$1:$C$501,3,0)</f>
        <v>Miller</v>
      </c>
      <c r="I4661" s="6" t="str">
        <f>VLOOKUP($F$10:$F$4815,'Customer Info'!$A$1:$E$501,5,0)</f>
        <v>Jakarta</v>
      </c>
      <c r="J4661" s="2" t="s">
        <v>442</v>
      </c>
      <c r="K4661" s="7" t="str">
        <f>VLOOKUP($J:$J,'Product Details'!$B:$C,2,0)</f>
        <v>Technology</v>
      </c>
      <c r="L4661" s="7" t="str">
        <f>VLOOKUP($J:$J,'Product Details'!$B:$D,3,0)</f>
        <v>Phones</v>
      </c>
      <c r="M4661" s="7"/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549</v>
      </c>
      <c r="S4661" s="2">
        <v>30</v>
      </c>
      <c r="T4661" s="9">
        <f t="shared" si="362"/>
        <v>579</v>
      </c>
      <c r="U4661" s="9">
        <f t="shared" si="363"/>
        <v>63</v>
      </c>
      <c r="V4661" s="2" t="s">
        <v>64</v>
      </c>
      <c r="W4661" s="10">
        <f t="shared" si="364"/>
        <v>0.02</v>
      </c>
    </row>
    <row r="4662" spans="1:23" x14ac:dyDescent="0.25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VLOOKUP(F4662:F9467,'Customer Info'!A:B,2,0)</f>
        <v>Pamela</v>
      </c>
      <c r="H4662" s="6" t="str">
        <f>VLOOKUP($F$10:$F$4815,'Customer Info'!$A$1:$C$501,3,0)</f>
        <v>Stobb</v>
      </c>
      <c r="I4662" s="6" t="str">
        <f>VLOOKUP($F$10:$F$4815,'Customer Info'!$A$1:$E$501,5,0)</f>
        <v>Bremen</v>
      </c>
      <c r="J4662" s="2" t="s">
        <v>178</v>
      </c>
      <c r="K4662" s="7" t="str">
        <f>VLOOKUP($J:$J,'Product Details'!$B:$C,2,0)</f>
        <v>Technology</v>
      </c>
      <c r="L4662" s="7" t="str">
        <f>VLOOKUP($J:$J,'Product Details'!$B:$D,3,0)</f>
        <v>Accessories</v>
      </c>
      <c r="M4662" s="7"/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9168</v>
      </c>
      <c r="S4662" s="2">
        <v>74</v>
      </c>
      <c r="T4662" s="9">
        <f t="shared" si="362"/>
        <v>9242</v>
      </c>
      <c r="U4662" s="9">
        <f t="shared" si="363"/>
        <v>1154</v>
      </c>
      <c r="V4662" s="2" t="s">
        <v>34</v>
      </c>
      <c r="W4662" s="10">
        <f t="shared" si="364"/>
        <v>0.05</v>
      </c>
    </row>
    <row r="4663" spans="1:23" x14ac:dyDescent="0.25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VLOOKUP(F4663:F9468,'Customer Info'!A:B,2,0)</f>
        <v>Julia</v>
      </c>
      <c r="H4663" s="6" t="str">
        <f>VLOOKUP($F$10:$F$4815,'Customer Info'!$A$1:$C$501,3,0)</f>
        <v>Barnett</v>
      </c>
      <c r="I4663" s="6" t="str">
        <f>VLOOKUP($F$10:$F$4815,'Customer Info'!$A$1:$E$501,5,0)</f>
        <v>Zhuhai</v>
      </c>
      <c r="J4663" s="2" t="s">
        <v>573</v>
      </c>
      <c r="K4663" s="7" t="str">
        <f>VLOOKUP($J:$J,'Product Details'!$B:$C,2,0)</f>
        <v>Technology</v>
      </c>
      <c r="L4663" s="7" t="str">
        <f>VLOOKUP($J:$J,'Product Details'!$B:$D,3,0)</f>
        <v>Machines</v>
      </c>
      <c r="M4663" s="7"/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764</v>
      </c>
      <c r="S4663" s="2">
        <v>30</v>
      </c>
      <c r="T4663" s="9">
        <f t="shared" si="362"/>
        <v>794</v>
      </c>
      <c r="U4663" s="9">
        <f t="shared" si="363"/>
        <v>114</v>
      </c>
      <c r="V4663" s="2" t="s">
        <v>34</v>
      </c>
      <c r="W4663" s="10">
        <f t="shared" si="364"/>
        <v>0.02</v>
      </c>
    </row>
    <row r="4664" spans="1:23" x14ac:dyDescent="0.25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VLOOKUP(F4664:F9469,'Customer Info'!A:B,2,0)</f>
        <v>Greg</v>
      </c>
      <c r="H4664" s="6" t="str">
        <f>VLOOKUP($F$10:$F$4815,'Customer Info'!$A$1:$C$501,3,0)</f>
        <v>Hansen</v>
      </c>
      <c r="I4664" s="6" t="str">
        <f>VLOOKUP($F$10:$F$4815,'Customer Info'!$A$1:$E$501,5,0)</f>
        <v>Canberra</v>
      </c>
      <c r="J4664" s="2" t="s">
        <v>129</v>
      </c>
      <c r="K4664" s="7" t="str">
        <f>VLOOKUP($J:$J,'Product Details'!$B:$C,2,0)</f>
        <v>Furniture</v>
      </c>
      <c r="L4664" s="7" t="str">
        <f>VLOOKUP($J:$J,'Product Details'!$B:$D,3,0)</f>
        <v>Tables</v>
      </c>
      <c r="M4664" s="7"/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80703</v>
      </c>
      <c r="S4664" s="2">
        <v>53</v>
      </c>
      <c r="T4664" s="9">
        <f t="shared" si="362"/>
        <v>80756</v>
      </c>
      <c r="U4664" s="9">
        <f t="shared" si="363"/>
        <v>7397</v>
      </c>
      <c r="V4664" s="2" t="s">
        <v>34</v>
      </c>
      <c r="W4664" s="10">
        <f t="shared" si="364"/>
        <v>0.09</v>
      </c>
    </row>
    <row r="4665" spans="1:23" x14ac:dyDescent="0.25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VLOOKUP(F4665:F9470,'Customer Info'!A:B,2,0)</f>
        <v>Becky</v>
      </c>
      <c r="H4665" s="6" t="str">
        <f>VLOOKUP($F$10:$F$4815,'Customer Info'!$A$1:$C$501,3,0)</f>
        <v>Pak</v>
      </c>
      <c r="I4665" s="6" t="str">
        <f>VLOOKUP($F$10:$F$4815,'Customer Info'!$A$1:$E$501,5,0)</f>
        <v>Mandurah</v>
      </c>
      <c r="J4665" s="2" t="s">
        <v>171</v>
      </c>
      <c r="K4665" s="7" t="str">
        <f>VLOOKUP($J:$J,'Product Details'!$B:$C,2,0)</f>
        <v>Office_Supplies</v>
      </c>
      <c r="L4665" s="7" t="str">
        <f>VLOOKUP($J:$J,'Product Details'!$B:$D,3,0)</f>
        <v>Labels</v>
      </c>
      <c r="M4665" s="7"/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2022</v>
      </c>
      <c r="S4665" s="2">
        <v>24</v>
      </c>
      <c r="T4665" s="9">
        <f t="shared" si="362"/>
        <v>2046</v>
      </c>
      <c r="U4665" s="9">
        <f t="shared" si="363"/>
        <v>159</v>
      </c>
      <c r="V4665" s="2" t="s">
        <v>64</v>
      </c>
      <c r="W4665" s="10">
        <f t="shared" si="364"/>
        <v>0.02</v>
      </c>
    </row>
    <row r="4666" spans="1:23" x14ac:dyDescent="0.25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VLOOKUP(F4666:F9471,'Customer Info'!A:B,2,0)</f>
        <v>Logan</v>
      </c>
      <c r="H4666" s="6" t="str">
        <f>VLOOKUP($F$10:$F$4815,'Customer Info'!$A$1:$C$501,3,0)</f>
        <v>Haushalter</v>
      </c>
      <c r="I4666" s="6" t="str">
        <f>VLOOKUP($F$10:$F$4815,'Customer Info'!$A$1:$E$501,5,0)</f>
        <v>Canberra</v>
      </c>
      <c r="J4666" s="2" t="s">
        <v>762</v>
      </c>
      <c r="K4666" s="7" t="str">
        <f>VLOOKUP($J:$J,'Product Details'!$B:$C,2,0)</f>
        <v>Technology</v>
      </c>
      <c r="L4666" s="7" t="str">
        <f>VLOOKUP($J:$J,'Product Details'!$B:$D,3,0)</f>
        <v>Machines</v>
      </c>
      <c r="M4666" s="7"/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11365</v>
      </c>
      <c r="S4666" s="2">
        <v>63</v>
      </c>
      <c r="T4666" s="9">
        <f t="shared" si="362"/>
        <v>11428</v>
      </c>
      <c r="U4666" s="9">
        <f t="shared" si="363"/>
        <v>283</v>
      </c>
      <c r="V4666" s="2" t="s">
        <v>72</v>
      </c>
      <c r="W4666" s="10">
        <f t="shared" si="364"/>
        <v>0.05</v>
      </c>
    </row>
    <row r="4667" spans="1:23" x14ac:dyDescent="0.25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VLOOKUP(F4667:F9472,'Customer Info'!A:B,2,0)</f>
        <v>Jessica</v>
      </c>
      <c r="H4667" s="6" t="str">
        <f>VLOOKUP($F$10:$F$4815,'Customer Info'!$A$1:$C$501,3,0)</f>
        <v>Myrick</v>
      </c>
      <c r="I4667" s="6" t="str">
        <f>VLOOKUP($F$10:$F$4815,'Customer Info'!$A$1:$E$501,5,0)</f>
        <v>Jakarta</v>
      </c>
      <c r="J4667" s="2" t="s">
        <v>623</v>
      </c>
      <c r="K4667" s="7" t="str">
        <f>VLOOKUP($J:$J,'Product Details'!$B:$C,2,0)</f>
        <v>Office_Supplies</v>
      </c>
      <c r="L4667" s="7" t="str">
        <f>VLOOKUP($J:$J,'Product Details'!$B:$D,3,0)</f>
        <v>Storage</v>
      </c>
      <c r="M4667" s="7"/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2372</v>
      </c>
      <c r="S4667" s="2">
        <v>49</v>
      </c>
      <c r="T4667" s="9">
        <f t="shared" si="362"/>
        <v>2421</v>
      </c>
      <c r="U4667" s="9">
        <f t="shared" si="363"/>
        <v>139</v>
      </c>
      <c r="V4667" s="2" t="s">
        <v>64</v>
      </c>
      <c r="W4667" s="10">
        <f t="shared" si="364"/>
        <v>0.02</v>
      </c>
    </row>
    <row r="4668" spans="1:23" x14ac:dyDescent="0.25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VLOOKUP(F4668:F9473,'Customer Info'!A:B,2,0)</f>
        <v>Tamara</v>
      </c>
      <c r="H4668" s="6" t="str">
        <f>VLOOKUP($F$10:$F$4815,'Customer Info'!$A$1:$C$501,3,0)</f>
        <v>Willingham</v>
      </c>
      <c r="I4668" s="6" t="str">
        <f>VLOOKUP($F$10:$F$4815,'Customer Info'!$A$1:$E$501,5,0)</f>
        <v>Perth</v>
      </c>
      <c r="J4668" s="2" t="s">
        <v>500</v>
      </c>
      <c r="K4668" s="7" t="str">
        <f>VLOOKUP($J:$J,'Product Details'!$B:$C,2,0)</f>
        <v>Furniture</v>
      </c>
      <c r="L4668" s="7" t="str">
        <f>VLOOKUP($J:$J,'Product Details'!$B:$D,3,0)</f>
        <v>Tables</v>
      </c>
      <c r="M4668" s="7"/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1798</v>
      </c>
      <c r="S4668" s="2">
        <v>30</v>
      </c>
      <c r="T4668" s="9">
        <f t="shared" si="362"/>
        <v>1828</v>
      </c>
      <c r="U4668" s="9">
        <f t="shared" si="363"/>
        <v>178</v>
      </c>
      <c r="V4668" s="2" t="s">
        <v>64</v>
      </c>
      <c r="W4668" s="10">
        <f t="shared" si="364"/>
        <v>0.02</v>
      </c>
    </row>
    <row r="4669" spans="1:23" x14ac:dyDescent="0.25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VLOOKUP(F4669:F9474,'Customer Info'!A:B,2,0)</f>
        <v>Tamara</v>
      </c>
      <c r="H4669" s="6" t="str">
        <f>VLOOKUP($F$10:$F$4815,'Customer Info'!$A$1:$C$501,3,0)</f>
        <v>Willingham</v>
      </c>
      <c r="I4669" s="6" t="str">
        <f>VLOOKUP($F$10:$F$4815,'Customer Info'!$A$1:$E$501,5,0)</f>
        <v>Sindelfingen</v>
      </c>
      <c r="J4669" s="2" t="s">
        <v>144</v>
      </c>
      <c r="K4669" s="7" t="str">
        <f>VLOOKUP($J:$J,'Product Details'!$B:$C,2,0)</f>
        <v>Office_Supplies</v>
      </c>
      <c r="L4669" s="7" t="str">
        <f>VLOOKUP($J:$J,'Product Details'!$B:$D,3,0)</f>
        <v>Binders</v>
      </c>
      <c r="M4669" s="7"/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55601</v>
      </c>
      <c r="S4669" s="2">
        <v>42</v>
      </c>
      <c r="T4669" s="9">
        <f t="shared" si="362"/>
        <v>55643</v>
      </c>
      <c r="U4669" s="9">
        <f t="shared" si="363"/>
        <v>1113</v>
      </c>
      <c r="V4669" s="2" t="s">
        <v>34</v>
      </c>
      <c r="W4669" s="10">
        <f t="shared" si="364"/>
        <v>0.09</v>
      </c>
    </row>
    <row r="4670" spans="1:23" x14ac:dyDescent="0.25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VLOOKUP(F4670:F9475,'Customer Info'!A:B,2,0)</f>
        <v>Jonathan</v>
      </c>
      <c r="H4670" s="6" t="str">
        <f>VLOOKUP($F$10:$F$4815,'Customer Info'!$A$1:$C$501,3,0)</f>
        <v>Howell</v>
      </c>
      <c r="I4670" s="6" t="str">
        <f>VLOOKUP($F$10:$F$4815,'Customer Info'!$A$1:$E$501,5,0)</f>
        <v>Guangshui</v>
      </c>
      <c r="J4670" s="2" t="s">
        <v>119</v>
      </c>
      <c r="K4670" s="7" t="str">
        <f>VLOOKUP($J:$J,'Product Details'!$B:$C,2,0)</f>
        <v>Furniture</v>
      </c>
      <c r="L4670" s="7" t="str">
        <f>VLOOKUP($J:$J,'Product Details'!$B:$D,3,0)</f>
        <v>Furnishings</v>
      </c>
      <c r="M4670" s="7"/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3340</v>
      </c>
      <c r="S4670" s="2">
        <v>80</v>
      </c>
      <c r="T4670" s="9">
        <f t="shared" si="362"/>
        <v>3420</v>
      </c>
      <c r="U4670" s="9">
        <f t="shared" si="363"/>
        <v>236</v>
      </c>
      <c r="V4670" s="2" t="s">
        <v>31</v>
      </c>
      <c r="W4670" s="10">
        <f t="shared" si="364"/>
        <v>0.02</v>
      </c>
    </row>
    <row r="4671" spans="1:23" x14ac:dyDescent="0.25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VLOOKUP(F4671:F9476,'Customer Info'!A:B,2,0)</f>
        <v>Robert</v>
      </c>
      <c r="H4671" s="6" t="str">
        <f>VLOOKUP($F$10:$F$4815,'Customer Info'!$A$1:$C$501,3,0)</f>
        <v>Dilbeck</v>
      </c>
      <c r="I4671" s="6" t="str">
        <f>VLOOKUP($F$10:$F$4815,'Customer Info'!$A$1:$E$501,5,0)</f>
        <v>Sydney</v>
      </c>
      <c r="J4671" s="2" t="s">
        <v>564</v>
      </c>
      <c r="K4671" s="7" t="str">
        <f>VLOOKUP($J:$J,'Product Details'!$B:$C,2,0)</f>
        <v>Technology</v>
      </c>
      <c r="L4671" s="7" t="str">
        <f>VLOOKUP($J:$J,'Product Details'!$B:$D,3,0)</f>
        <v>Machines</v>
      </c>
      <c r="M4671" s="7"/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10486</v>
      </c>
      <c r="S4671" s="2">
        <v>44</v>
      </c>
      <c r="T4671" s="9">
        <f t="shared" si="362"/>
        <v>10530</v>
      </c>
      <c r="U4671" s="9">
        <f t="shared" si="363"/>
        <v>1185</v>
      </c>
      <c r="V4671" s="2" t="s">
        <v>34</v>
      </c>
      <c r="W4671" s="10">
        <f t="shared" si="364"/>
        <v>0.05</v>
      </c>
    </row>
    <row r="4672" spans="1:23" x14ac:dyDescent="0.25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VLOOKUP(F4672:F9477,'Customer Info'!A:B,2,0)</f>
        <v>Brendan</v>
      </c>
      <c r="H4672" s="6" t="str">
        <f>VLOOKUP($F$10:$F$4815,'Customer Info'!$A$1:$C$501,3,0)</f>
        <v>Murry</v>
      </c>
      <c r="I4672" s="6" t="str">
        <f>VLOOKUP($F$10:$F$4815,'Customer Info'!$A$1:$E$501,5,0)</f>
        <v>Brahmapur</v>
      </c>
      <c r="J4672" s="2" t="s">
        <v>274</v>
      </c>
      <c r="K4672" s="7" t="str">
        <f>VLOOKUP($J:$J,'Product Details'!$B:$C,2,0)</f>
        <v>Furniture</v>
      </c>
      <c r="L4672" s="7" t="str">
        <f>VLOOKUP($J:$J,'Product Details'!$B:$D,3,0)</f>
        <v>Tables</v>
      </c>
      <c r="M4672" s="7"/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2124</v>
      </c>
      <c r="S4672" s="2">
        <v>26</v>
      </c>
      <c r="T4672" s="9">
        <f t="shared" si="362"/>
        <v>2150</v>
      </c>
      <c r="U4672" s="9">
        <f t="shared" si="363"/>
        <v>202</v>
      </c>
      <c r="V4672" s="2" t="s">
        <v>64</v>
      </c>
      <c r="W4672" s="10">
        <f t="shared" si="364"/>
        <v>0.02</v>
      </c>
    </row>
    <row r="4673" spans="1:23" x14ac:dyDescent="0.25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VLOOKUP(F4673:F9478,'Customer Info'!A:B,2,0)</f>
        <v>Neoma</v>
      </c>
      <c r="H4673" s="6" t="str">
        <f>VLOOKUP($F$10:$F$4815,'Customer Info'!$A$1:$C$501,3,0)</f>
        <v>Murray</v>
      </c>
      <c r="I4673" s="6" t="str">
        <f>VLOOKUP($F$10:$F$4815,'Customer Info'!$A$1:$E$501,5,0)</f>
        <v>Guwahati</v>
      </c>
      <c r="J4673" s="2" t="s">
        <v>164</v>
      </c>
      <c r="K4673" s="7" t="str">
        <f>VLOOKUP($J:$J,'Product Details'!$B:$C,2,0)</f>
        <v>Office_Supplies</v>
      </c>
      <c r="L4673" s="7" t="str">
        <f>VLOOKUP($J:$J,'Product Details'!$B:$D,3,0)</f>
        <v>Appliances</v>
      </c>
      <c r="M4673" s="7"/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624</v>
      </c>
      <c r="S4673" s="2">
        <v>72</v>
      </c>
      <c r="T4673" s="9">
        <f t="shared" si="362"/>
        <v>696</v>
      </c>
      <c r="U4673" s="9">
        <f t="shared" si="363"/>
        <v>135</v>
      </c>
      <c r="V4673" s="2" t="s">
        <v>64</v>
      </c>
      <c r="W4673" s="10">
        <f t="shared" si="364"/>
        <v>0.02</v>
      </c>
    </row>
    <row r="4674" spans="1:23" x14ac:dyDescent="0.25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VLOOKUP(F4674:F9479,'Customer Info'!A:B,2,0)</f>
        <v>Brooke</v>
      </c>
      <c r="H4674" s="6" t="str">
        <f>VLOOKUP($F$10:$F$4815,'Customer Info'!$A$1:$C$501,3,0)</f>
        <v>Gillingham</v>
      </c>
      <c r="I4674" s="6" t="str">
        <f>VLOOKUP($F$10:$F$4815,'Customer Info'!$A$1:$E$501,5,0)</f>
        <v>Weimar</v>
      </c>
      <c r="J4674" s="2" t="s">
        <v>60</v>
      </c>
      <c r="K4674" s="7" t="str">
        <f>VLOOKUP($J:$J,'Product Details'!$B:$C,2,0)</f>
        <v>Technology</v>
      </c>
      <c r="L4674" s="7" t="str">
        <f>VLOOKUP($J:$J,'Product Details'!$B:$D,3,0)</f>
        <v>Accessories</v>
      </c>
      <c r="M4674" s="7"/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8160</v>
      </c>
      <c r="S4674" s="2">
        <v>27</v>
      </c>
      <c r="T4674" s="9">
        <f t="shared" si="362"/>
        <v>8187</v>
      </c>
      <c r="U4674" s="9">
        <f t="shared" si="363"/>
        <v>712</v>
      </c>
      <c r="V4674" s="2" t="s">
        <v>34</v>
      </c>
      <c r="W4674" s="10">
        <f t="shared" si="364"/>
        <v>0.05</v>
      </c>
    </row>
    <row r="4675" spans="1:23" x14ac:dyDescent="0.25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VLOOKUP(F4675:F9480,'Customer Info'!A:B,2,0)</f>
        <v>John</v>
      </c>
      <c r="H4675" s="6" t="str">
        <f>VLOOKUP($F$10:$F$4815,'Customer Info'!$A$1:$C$501,3,0)</f>
        <v>Grady</v>
      </c>
      <c r="I4675" s="6" t="str">
        <f>VLOOKUP($F$10:$F$4815,'Customer Info'!$A$1:$E$501,5,0)</f>
        <v>Mianyang</v>
      </c>
      <c r="J4675" s="2" t="s">
        <v>1143</v>
      </c>
      <c r="K4675" s="7" t="str">
        <f>VLOOKUP($J:$J,'Product Details'!$B:$C,2,0)</f>
        <v>Furniture</v>
      </c>
      <c r="L4675" s="7" t="str">
        <f>VLOOKUP($J:$J,'Product Details'!$B:$D,3,0)</f>
        <v>Bookcases</v>
      </c>
      <c r="M4675" s="7"/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122</v>
      </c>
      <c r="S4675" s="2">
        <v>10</v>
      </c>
      <c r="T4675" s="9">
        <f t="shared" si="362"/>
        <v>132</v>
      </c>
      <c r="U4675" s="9">
        <f t="shared" si="363"/>
        <v>20</v>
      </c>
      <c r="V4675" s="2" t="s">
        <v>34</v>
      </c>
      <c r="W4675" s="10">
        <f t="shared" si="364"/>
        <v>0.02</v>
      </c>
    </row>
    <row r="4676" spans="1:23" x14ac:dyDescent="0.25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VLOOKUP(F4676:F9481,'Customer Info'!A:B,2,0)</f>
        <v>Anna</v>
      </c>
      <c r="H4676" s="6" t="str">
        <f>VLOOKUP($F$10:$F$4815,'Customer Info'!$A$1:$C$501,3,0)</f>
        <v>Gayman</v>
      </c>
      <c r="I4676" s="6" t="str">
        <f>VLOOKUP($F$10:$F$4815,'Customer Info'!$A$1:$E$501,5,0)</f>
        <v>Surat</v>
      </c>
      <c r="J4676" s="2" t="s">
        <v>161</v>
      </c>
      <c r="K4676" s="7" t="str">
        <f>VLOOKUP($J:$J,'Product Details'!$B:$C,2,0)</f>
        <v>Office_Supplies</v>
      </c>
      <c r="L4676" s="7" t="str">
        <f>VLOOKUP($J:$J,'Product Details'!$B:$D,3,0)</f>
        <v>Storage</v>
      </c>
      <c r="M4676" s="7"/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648</v>
      </c>
      <c r="S4676" s="2">
        <v>10</v>
      </c>
      <c r="T4676" s="9">
        <f t="shared" si="362"/>
        <v>658</v>
      </c>
      <c r="U4676" s="9">
        <f t="shared" si="363"/>
        <v>42</v>
      </c>
      <c r="V4676" s="2" t="s">
        <v>34</v>
      </c>
      <c r="W4676" s="10">
        <f t="shared" si="364"/>
        <v>0.02</v>
      </c>
    </row>
    <row r="4677" spans="1:23" x14ac:dyDescent="0.25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VLOOKUP(F4677:F9482,'Customer Info'!A:B,2,0)</f>
        <v>Ralph</v>
      </c>
      <c r="H4677" s="6" t="str">
        <f>VLOOKUP($F$10:$F$4815,'Customer Info'!$A$1:$C$501,3,0)</f>
        <v>Kennedy</v>
      </c>
      <c r="I4677" s="6" t="str">
        <f>VLOOKUP($F$10:$F$4815,'Customer Info'!$A$1:$E$501,5,0)</f>
        <v>Bundaberg</v>
      </c>
      <c r="J4677" s="2" t="s">
        <v>497</v>
      </c>
      <c r="K4677" s="7" t="str">
        <f>VLOOKUP($J:$J,'Product Details'!$B:$C,2,0)</f>
        <v>Furniture</v>
      </c>
      <c r="L4677" s="7" t="str">
        <f>VLOOKUP($J:$J,'Product Details'!$B:$D,3,0)</f>
        <v>Tables</v>
      </c>
      <c r="M4677" s="7"/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3224</v>
      </c>
      <c r="S4677" s="2">
        <v>99</v>
      </c>
      <c r="T4677" s="9">
        <f t="shared" si="362"/>
        <v>3323</v>
      </c>
      <c r="U4677" s="9">
        <f t="shared" si="363"/>
        <v>422</v>
      </c>
      <c r="V4677" s="2" t="s">
        <v>31</v>
      </c>
      <c r="W4677" s="10">
        <f t="shared" si="364"/>
        <v>0.02</v>
      </c>
    </row>
    <row r="4678" spans="1:23" x14ac:dyDescent="0.25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VLOOKUP(F4678:F9483,'Customer Info'!A:B,2,0)</f>
        <v>Gary</v>
      </c>
      <c r="H4678" s="6" t="str">
        <f>VLOOKUP($F$10:$F$4815,'Customer Info'!$A$1:$C$501,3,0)</f>
        <v>Hansen</v>
      </c>
      <c r="I4678" s="6" t="str">
        <f>VLOOKUP($F$10:$F$4815,'Customer Info'!$A$1:$E$501,5,0)</f>
        <v>Dewas</v>
      </c>
      <c r="J4678" s="2" t="s">
        <v>54</v>
      </c>
      <c r="K4678" s="7" t="str">
        <f>VLOOKUP($J:$J,'Product Details'!$B:$C,2,0)</f>
        <v>Furniture</v>
      </c>
      <c r="L4678" s="7" t="str">
        <f>VLOOKUP($J:$J,'Product Details'!$B:$D,3,0)</f>
        <v>Tables</v>
      </c>
      <c r="M4678" s="7"/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11764</v>
      </c>
      <c r="S4678" s="2">
        <v>67</v>
      </c>
      <c r="T4678" s="9">
        <f t="shared" si="362"/>
        <v>11831</v>
      </c>
      <c r="U4678" s="9">
        <f t="shared" si="363"/>
        <v>405</v>
      </c>
      <c r="V4678" s="2" t="s">
        <v>64</v>
      </c>
      <c r="W4678" s="10">
        <f t="shared" si="364"/>
        <v>0.05</v>
      </c>
    </row>
    <row r="4679" spans="1:23" x14ac:dyDescent="0.25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VLOOKUP(F4679:F9484,'Customer Info'!A:B,2,0)</f>
        <v>Alejandro</v>
      </c>
      <c r="H4679" s="6" t="str">
        <f>VLOOKUP($F$10:$F$4815,'Customer Info'!$A$1:$C$501,3,0)</f>
        <v>Grove</v>
      </c>
      <c r="I4679" s="6" t="str">
        <f>VLOOKUP($F$10:$F$4815,'Customer Info'!$A$1:$E$501,5,0)</f>
        <v>Whyalla</v>
      </c>
      <c r="J4679" s="2" t="s">
        <v>302</v>
      </c>
      <c r="K4679" s="7" t="str">
        <f>VLOOKUP($J:$J,'Product Details'!$B:$C,2,0)</f>
        <v>Technology</v>
      </c>
      <c r="L4679" s="7" t="str">
        <f>VLOOKUP($J:$J,'Product Details'!$B:$D,3,0)</f>
        <v>Machines</v>
      </c>
      <c r="M4679" s="7"/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5916</v>
      </c>
      <c r="S4679" s="2">
        <v>36</v>
      </c>
      <c r="T4679" s="9">
        <f t="shared" si="362"/>
        <v>5952</v>
      </c>
      <c r="U4679" s="9">
        <f t="shared" si="363"/>
        <v>466</v>
      </c>
      <c r="V4679" s="2" t="s">
        <v>64</v>
      </c>
      <c r="W4679" s="10">
        <f t="shared" si="364"/>
        <v>0.05</v>
      </c>
    </row>
    <row r="4680" spans="1:23" x14ac:dyDescent="0.25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VLOOKUP(F4680:F9485,'Customer Info'!A:B,2,0)</f>
        <v>Allen</v>
      </c>
      <c r="H4680" s="6" t="str">
        <f>VLOOKUP($F$10:$F$4815,'Customer Info'!$A$1:$C$501,3,0)</f>
        <v>Armold</v>
      </c>
      <c r="I4680" s="6" t="str">
        <f>VLOOKUP($F$10:$F$4815,'Customer Info'!$A$1:$E$501,5,0)</f>
        <v>Wuchuan</v>
      </c>
      <c r="J4680" s="2" t="s">
        <v>106</v>
      </c>
      <c r="K4680" s="7" t="str">
        <f>VLOOKUP($J:$J,'Product Details'!$B:$C,2,0)</f>
        <v>Office_Supplies</v>
      </c>
      <c r="L4680" s="7" t="str">
        <f>VLOOKUP($J:$J,'Product Details'!$B:$D,3,0)</f>
        <v>Appliances</v>
      </c>
      <c r="M4680" s="7"/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1136</v>
      </c>
      <c r="S4680" s="2">
        <v>30</v>
      </c>
      <c r="T4680" s="9">
        <f t="shared" si="362"/>
        <v>1166</v>
      </c>
      <c r="U4680" s="9">
        <f t="shared" si="363"/>
        <v>94</v>
      </c>
      <c r="V4680" s="2" t="s">
        <v>64</v>
      </c>
      <c r="W4680" s="10">
        <f t="shared" si="364"/>
        <v>0.02</v>
      </c>
    </row>
    <row r="4681" spans="1:23" x14ac:dyDescent="0.25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VLOOKUP(F4681:F9486,'Customer Info'!A:B,2,0)</f>
        <v>Rick</v>
      </c>
      <c r="H4681" s="6" t="str">
        <f>VLOOKUP($F$10:$F$4815,'Customer Info'!$A$1:$C$501,3,0)</f>
        <v>Reed</v>
      </c>
      <c r="I4681" s="6" t="str">
        <f>VLOOKUP($F$10:$F$4815,'Customer Info'!$A$1:$E$501,5,0)</f>
        <v>Lucknow</v>
      </c>
      <c r="J4681" s="2" t="s">
        <v>208</v>
      </c>
      <c r="K4681" s="7" t="str">
        <f>VLOOKUP($J:$J,'Product Details'!$B:$C,2,0)</f>
        <v>Office_Supplies</v>
      </c>
      <c r="L4681" s="7" t="str">
        <f>VLOOKUP($J:$J,'Product Details'!$B:$D,3,0)</f>
        <v>Labels</v>
      </c>
      <c r="M4681" s="7"/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1296</v>
      </c>
      <c r="S4681" s="2">
        <v>30</v>
      </c>
      <c r="T4681" s="9">
        <f t="shared" si="362"/>
        <v>1326</v>
      </c>
      <c r="U4681" s="9">
        <f t="shared" si="363"/>
        <v>138</v>
      </c>
      <c r="V4681" s="2" t="s">
        <v>34</v>
      </c>
      <c r="W4681" s="10">
        <f t="shared" si="364"/>
        <v>0.02</v>
      </c>
    </row>
    <row r="4682" spans="1:23" x14ac:dyDescent="0.25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VLOOKUP(F4682:F9487,'Customer Info'!A:B,2,0)</f>
        <v>Sylvia</v>
      </c>
      <c r="H4682" s="6" t="str">
        <f>VLOOKUP($F$10:$F$4815,'Customer Info'!$A$1:$C$501,3,0)</f>
        <v>Foulston</v>
      </c>
      <c r="I4682" s="6" t="str">
        <f>VLOOKUP($F$10:$F$4815,'Customer Info'!$A$1:$E$501,5,0)</f>
        <v>Ludwigsburg</v>
      </c>
      <c r="J4682" s="2" t="s">
        <v>54</v>
      </c>
      <c r="K4682" s="7" t="str">
        <f>VLOOKUP($J:$J,'Product Details'!$B:$C,2,0)</f>
        <v>Furniture</v>
      </c>
      <c r="L4682" s="7" t="str">
        <f>VLOOKUP($J:$J,'Product Details'!$B:$D,3,0)</f>
        <v>Tables</v>
      </c>
      <c r="M4682" s="7"/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2716</v>
      </c>
      <c r="S4682" s="2">
        <v>54</v>
      </c>
      <c r="T4682" s="9">
        <f t="shared" si="362"/>
        <v>2770</v>
      </c>
      <c r="U4682" s="9">
        <f t="shared" si="363"/>
        <v>230</v>
      </c>
      <c r="V4682" s="2" t="s">
        <v>34</v>
      </c>
      <c r="W4682" s="10">
        <f t="shared" si="364"/>
        <v>0.02</v>
      </c>
    </row>
    <row r="4683" spans="1:23" x14ac:dyDescent="0.25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VLOOKUP(F4683:F9488,'Customer Info'!A:B,2,0)</f>
        <v>Nicole</v>
      </c>
      <c r="H4683" s="6" t="str">
        <f>VLOOKUP($F$10:$F$4815,'Customer Info'!$A$1:$C$501,3,0)</f>
        <v>Fjeld</v>
      </c>
      <c r="I4683" s="6" t="str">
        <f>VLOOKUP($F$10:$F$4815,'Customer Info'!$A$1:$E$501,5,0)</f>
        <v>Berlin</v>
      </c>
      <c r="J4683" s="2" t="s">
        <v>698</v>
      </c>
      <c r="K4683" s="7" t="str">
        <f>VLOOKUP($J:$J,'Product Details'!$B:$C,2,0)</f>
        <v>Furniture</v>
      </c>
      <c r="L4683" s="7" t="str">
        <f>VLOOKUP($J:$J,'Product Details'!$B:$D,3,0)</f>
        <v>Chairs</v>
      </c>
      <c r="M4683" s="7"/>
      <c r="N4683" s="2">
        <v>2273</v>
      </c>
      <c r="O4683" s="2">
        <v>2229</v>
      </c>
      <c r="P4683" s="2">
        <v>1</v>
      </c>
      <c r="Q4683" s="8">
        <f t="shared" ref="Q4683:Q4746" si="365">O4683*P4683</f>
        <v>2229</v>
      </c>
      <c r="R4683" s="8">
        <f t="shared" ref="R4683:R4746" si="366">N4683*P4683</f>
        <v>2273</v>
      </c>
      <c r="S4683" s="2">
        <v>44</v>
      </c>
      <c r="T4683" s="9">
        <f t="shared" ref="T4683:T4746" si="367">R4683+S4683</f>
        <v>2317</v>
      </c>
      <c r="U4683" s="9">
        <f t="shared" ref="U4683:U4746" si="368">T4683-Q4683</f>
        <v>88</v>
      </c>
      <c r="V4683" s="2" t="s">
        <v>34</v>
      </c>
      <c r="W4683" s="10">
        <f t="shared" ref="W4683:W4746" si="369">VLOOKUP(T:T,$X$1:$Y$7, 2, TRUE)</f>
        <v>0.02</v>
      </c>
    </row>
    <row r="4684" spans="1:23" x14ac:dyDescent="0.25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VLOOKUP(F4684:F9489,'Customer Info'!A:B,2,0)</f>
        <v>Patricia</v>
      </c>
      <c r="H4684" s="6" t="str">
        <f>VLOOKUP($F$10:$F$4815,'Customer Info'!$A$1:$C$501,3,0)</f>
        <v>Hirasaki</v>
      </c>
      <c r="I4684" s="6" t="str">
        <f>VLOOKUP($F$10:$F$4815,'Customer Info'!$A$1:$E$501,5,0)</f>
        <v>Pimpri</v>
      </c>
      <c r="J4684" s="2" t="s">
        <v>374</v>
      </c>
      <c r="K4684" s="7" t="str">
        <f>VLOOKUP($J:$J,'Product Details'!$B:$C,2,0)</f>
        <v>Furniture</v>
      </c>
      <c r="L4684" s="7" t="str">
        <f>VLOOKUP($J:$J,'Product Details'!$B:$D,3,0)</f>
        <v>Chairs</v>
      </c>
      <c r="M4684" s="7"/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">
        <v>88</v>
      </c>
      <c r="T4684" s="9">
        <f t="shared" si="367"/>
        <v>148089</v>
      </c>
      <c r="U4684" s="9">
        <f t="shared" si="368"/>
        <v>16153</v>
      </c>
      <c r="V4684" s="2" t="s">
        <v>31</v>
      </c>
      <c r="W4684" s="10">
        <f t="shared" si="369"/>
        <v>0.12</v>
      </c>
    </row>
    <row r="4685" spans="1:23" x14ac:dyDescent="0.25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VLOOKUP(F4685:F9490,'Customer Info'!A:B,2,0)</f>
        <v>Rachel</v>
      </c>
      <c r="H4685" s="6" t="str">
        <f>VLOOKUP($F$10:$F$4815,'Customer Info'!$A$1:$C$501,3,0)</f>
        <v>Payne</v>
      </c>
      <c r="I4685" s="6" t="str">
        <f>VLOOKUP($F$10:$F$4815,'Customer Info'!$A$1:$E$501,5,0)</f>
        <v>Raipur</v>
      </c>
      <c r="J4685" s="2" t="s">
        <v>238</v>
      </c>
      <c r="K4685" s="7" t="str">
        <f>VLOOKUP($J:$J,'Product Details'!$B:$C,2,0)</f>
        <v>Furniture</v>
      </c>
      <c r="L4685" s="7" t="str">
        <f>VLOOKUP($J:$J,'Product Details'!$B:$D,3,0)</f>
        <v>Furnishings</v>
      </c>
      <c r="M4685" s="7"/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">
        <v>63</v>
      </c>
      <c r="T4685" s="9">
        <f t="shared" si="367"/>
        <v>1650</v>
      </c>
      <c r="U4685" s="9">
        <f t="shared" si="368"/>
        <v>222</v>
      </c>
      <c r="V4685" s="2" t="s">
        <v>72</v>
      </c>
      <c r="W4685" s="10">
        <f t="shared" si="369"/>
        <v>0.02</v>
      </c>
    </row>
    <row r="4686" spans="1:23" x14ac:dyDescent="0.25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VLOOKUP(F4686:F9491,'Customer Info'!A:B,2,0)</f>
        <v>Cynthia</v>
      </c>
      <c r="H4686" s="6" t="str">
        <f>VLOOKUP($F$10:$F$4815,'Customer Info'!$A$1:$C$501,3,0)</f>
        <v>Delaney</v>
      </c>
      <c r="I4686" s="6" t="str">
        <f>VLOOKUP($F$10:$F$4815,'Customer Info'!$A$1:$E$501,5,0)</f>
        <v>Wodonga</v>
      </c>
      <c r="J4686" s="2" t="s">
        <v>392</v>
      </c>
      <c r="K4686" s="7" t="str">
        <f>VLOOKUP($J:$J,'Product Details'!$B:$C,2,0)</f>
        <v>Office_Supplies</v>
      </c>
      <c r="L4686" s="7" t="str">
        <f>VLOOKUP($J:$J,'Product Details'!$B:$D,3,0)</f>
        <v>Binders</v>
      </c>
      <c r="M4686" s="7"/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">
        <v>40</v>
      </c>
      <c r="T4686" s="9">
        <f t="shared" si="367"/>
        <v>1810</v>
      </c>
      <c r="U4686" s="9">
        <f t="shared" si="368"/>
        <v>218</v>
      </c>
      <c r="V4686" s="2" t="s">
        <v>64</v>
      </c>
      <c r="W4686" s="10">
        <f t="shared" si="369"/>
        <v>0.02</v>
      </c>
    </row>
    <row r="4687" spans="1:23" x14ac:dyDescent="0.25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VLOOKUP(F4687:F9492,'Customer Info'!A:B,2,0)</f>
        <v>Dennis</v>
      </c>
      <c r="H4687" s="6" t="str">
        <f>VLOOKUP($F$10:$F$4815,'Customer Info'!$A$1:$C$501,3,0)</f>
        <v>Pardue</v>
      </c>
      <c r="I4687" s="6" t="str">
        <f>VLOOKUP($F$10:$F$4815,'Customer Info'!$A$1:$E$501,5,0)</f>
        <v>Townsville</v>
      </c>
      <c r="J4687" s="2" t="s">
        <v>84</v>
      </c>
      <c r="K4687" s="7" t="str">
        <f>VLOOKUP($J:$J,'Product Details'!$B:$C,2,0)</f>
        <v>Furniture</v>
      </c>
      <c r="L4687" s="7" t="str">
        <f>VLOOKUP($J:$J,'Product Details'!$B:$D,3,0)</f>
        <v>Chairs</v>
      </c>
      <c r="M4687" s="7"/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">
        <v>49</v>
      </c>
      <c r="T4687" s="9">
        <f t="shared" si="367"/>
        <v>11081</v>
      </c>
      <c r="U4687" s="9">
        <f t="shared" si="368"/>
        <v>364</v>
      </c>
      <c r="V4687" s="2" t="s">
        <v>34</v>
      </c>
      <c r="W4687" s="10">
        <f t="shared" si="369"/>
        <v>0.05</v>
      </c>
    </row>
    <row r="4688" spans="1:23" x14ac:dyDescent="0.25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VLOOKUP(F4688:F9493,'Customer Info'!A:B,2,0)</f>
        <v>Cari</v>
      </c>
      <c r="H4688" s="6" t="str">
        <f>VLOOKUP($F$10:$F$4815,'Customer Info'!$A$1:$C$501,3,0)</f>
        <v>Sayre</v>
      </c>
      <c r="I4688" s="6" t="str">
        <f>VLOOKUP($F$10:$F$4815,'Customer Info'!$A$1:$E$501,5,0)</f>
        <v>Recklinghausen</v>
      </c>
      <c r="J4688" s="2" t="s">
        <v>221</v>
      </c>
      <c r="K4688" s="7" t="str">
        <f>VLOOKUP($J:$J,'Product Details'!$B:$C,2,0)</f>
        <v>Office_Supplies</v>
      </c>
      <c r="L4688" s="7" t="str">
        <f>VLOOKUP($J:$J,'Product Details'!$B:$D,3,0)</f>
        <v>Storage</v>
      </c>
      <c r="M4688" s="7"/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">
        <v>24</v>
      </c>
      <c r="T4688" s="9">
        <f t="shared" si="367"/>
        <v>3313</v>
      </c>
      <c r="U4688" s="9">
        <f t="shared" si="368"/>
        <v>208</v>
      </c>
      <c r="V4688" s="2" t="s">
        <v>34</v>
      </c>
      <c r="W4688" s="10">
        <f t="shared" si="369"/>
        <v>0.02</v>
      </c>
    </row>
    <row r="4689" spans="1:23" x14ac:dyDescent="0.25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VLOOKUP(F4689:F9494,'Customer Info'!A:B,2,0)</f>
        <v>Rick</v>
      </c>
      <c r="H4689" s="6" t="str">
        <f>VLOOKUP($F$10:$F$4815,'Customer Info'!$A$1:$C$501,3,0)</f>
        <v>Duston</v>
      </c>
      <c r="I4689" s="6" t="str">
        <f>VLOOKUP($F$10:$F$4815,'Customer Info'!$A$1:$E$501,5,0)</f>
        <v>Bhiwandi</v>
      </c>
      <c r="J4689" s="2" t="s">
        <v>71</v>
      </c>
      <c r="K4689" s="7" t="str">
        <f>VLOOKUP($J:$J,'Product Details'!$B:$C,2,0)</f>
        <v>Furniture</v>
      </c>
      <c r="L4689" s="7" t="str">
        <f>VLOOKUP($J:$J,'Product Details'!$B:$D,3,0)</f>
        <v>Furnishings</v>
      </c>
      <c r="M4689" s="7"/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">
        <v>54</v>
      </c>
      <c r="T4689" s="9">
        <f t="shared" si="367"/>
        <v>8405</v>
      </c>
      <c r="U4689" s="9">
        <f t="shared" si="368"/>
        <v>372</v>
      </c>
      <c r="V4689" s="2" t="s">
        <v>64</v>
      </c>
      <c r="W4689" s="10">
        <f t="shared" si="369"/>
        <v>0.05</v>
      </c>
    </row>
    <row r="4690" spans="1:23" x14ac:dyDescent="0.25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VLOOKUP(F4690:F9495,'Customer Info'!A:B,2,0)</f>
        <v>Philisse</v>
      </c>
      <c r="H4690" s="6" t="str">
        <f>VLOOKUP($F$10:$F$4815,'Customer Info'!$A$1:$C$501,3,0)</f>
        <v>Overcash</v>
      </c>
      <c r="I4690" s="6" t="str">
        <f>VLOOKUP($F$10:$F$4815,'Customer Info'!$A$1:$E$501,5,0)</f>
        <v>Devonport</v>
      </c>
      <c r="J4690" s="2" t="s">
        <v>573</v>
      </c>
      <c r="K4690" s="7" t="str">
        <f>VLOOKUP($J:$J,'Product Details'!$B:$C,2,0)</f>
        <v>Technology</v>
      </c>
      <c r="L4690" s="7" t="str">
        <f>VLOOKUP($J:$J,'Product Details'!$B:$D,3,0)</f>
        <v>Machines</v>
      </c>
      <c r="M4690" s="7"/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">
        <v>70</v>
      </c>
      <c r="T4690" s="9">
        <f t="shared" si="367"/>
        <v>7211</v>
      </c>
      <c r="U4690" s="9">
        <f t="shared" si="368"/>
        <v>670</v>
      </c>
      <c r="V4690" s="2" t="s">
        <v>34</v>
      </c>
      <c r="W4690" s="10">
        <f t="shared" si="369"/>
        <v>0.05</v>
      </c>
    </row>
    <row r="4691" spans="1:23" x14ac:dyDescent="0.25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VLOOKUP(F4691:F9496,'Customer Info'!A:B,2,0)</f>
        <v>Christy</v>
      </c>
      <c r="H4691" s="6" t="str">
        <f>VLOOKUP($F$10:$F$4815,'Customer Info'!$A$1:$C$501,3,0)</f>
        <v>Brittain</v>
      </c>
      <c r="I4691" s="6" t="str">
        <f>VLOOKUP($F$10:$F$4815,'Customer Info'!$A$1:$E$501,5,0)</f>
        <v>Depok</v>
      </c>
      <c r="J4691" s="2" t="s">
        <v>1406</v>
      </c>
      <c r="K4691" s="7" t="str">
        <f>VLOOKUP($J:$J,'Product Details'!$B:$C,2,0)</f>
        <v>Office_Supplies</v>
      </c>
      <c r="L4691" s="7" t="str">
        <f>VLOOKUP($J:$J,'Product Details'!$B:$D,3,0)</f>
        <v>Art</v>
      </c>
      <c r="M4691" s="7"/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">
        <v>69</v>
      </c>
      <c r="T4691" s="9">
        <f t="shared" si="367"/>
        <v>1841</v>
      </c>
      <c r="U4691" s="9">
        <f t="shared" si="368"/>
        <v>249</v>
      </c>
      <c r="V4691" s="2" t="s">
        <v>34</v>
      </c>
      <c r="W4691" s="10">
        <f t="shared" si="369"/>
        <v>0.02</v>
      </c>
    </row>
    <row r="4692" spans="1:23" x14ac:dyDescent="0.25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VLOOKUP(F4692:F9497,'Customer Info'!A:B,2,0)</f>
        <v>Hunter</v>
      </c>
      <c r="H4692" s="6" t="str">
        <f>VLOOKUP($F$10:$F$4815,'Customer Info'!$A$1:$C$501,3,0)</f>
        <v>Lopez</v>
      </c>
      <c r="I4692" s="6" t="str">
        <f>VLOOKUP($F$10:$F$4815,'Customer Info'!$A$1:$E$501,5,0)</f>
        <v>Pekanbaru</v>
      </c>
      <c r="J4692" s="2" t="s">
        <v>539</v>
      </c>
      <c r="K4692" s="7" t="str">
        <f>VLOOKUP($J:$J,'Product Details'!$B:$C,2,0)</f>
        <v>Technology</v>
      </c>
      <c r="L4692" s="7" t="str">
        <f>VLOOKUP($J:$J,'Product Details'!$B:$D,3,0)</f>
        <v>Copiers</v>
      </c>
      <c r="M4692" s="7"/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">
        <v>30</v>
      </c>
      <c r="T4692" s="9">
        <f t="shared" si="367"/>
        <v>780</v>
      </c>
      <c r="U4692" s="9">
        <f t="shared" si="368"/>
        <v>102</v>
      </c>
      <c r="V4692" s="2" t="s">
        <v>34</v>
      </c>
      <c r="W4692" s="10">
        <f t="shared" si="369"/>
        <v>0.02</v>
      </c>
    </row>
    <row r="4693" spans="1:23" x14ac:dyDescent="0.25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VLOOKUP(F4693:F9498,'Customer Info'!A:B,2,0)</f>
        <v>Neil</v>
      </c>
      <c r="H4693" s="6" t="str">
        <f>VLOOKUP($F$10:$F$4815,'Customer Info'!$A$1:$C$501,3,0)</f>
        <v>Knudson</v>
      </c>
      <c r="I4693" s="6" t="str">
        <f>VLOOKUP($F$10:$F$4815,'Customer Info'!$A$1:$E$501,5,0)</f>
        <v>Malang</v>
      </c>
      <c r="J4693" s="2" t="s">
        <v>253</v>
      </c>
      <c r="K4693" s="7" t="str">
        <f>VLOOKUP($J:$J,'Product Details'!$B:$C,2,0)</f>
        <v>Office_Supplies</v>
      </c>
      <c r="L4693" s="7" t="str">
        <f>VLOOKUP($J:$J,'Product Details'!$B:$D,3,0)</f>
        <v>Binders</v>
      </c>
      <c r="M4693" s="7"/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">
        <v>30</v>
      </c>
      <c r="T4693" s="9">
        <f t="shared" si="367"/>
        <v>838</v>
      </c>
      <c r="U4693" s="9">
        <f t="shared" si="368"/>
        <v>90</v>
      </c>
      <c r="V4693" s="2" t="s">
        <v>34</v>
      </c>
      <c r="W4693" s="10">
        <f t="shared" si="369"/>
        <v>0.02</v>
      </c>
    </row>
    <row r="4694" spans="1:23" x14ac:dyDescent="0.25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VLOOKUP(F4694:F9499,'Customer Info'!A:B,2,0)</f>
        <v>Rachel</v>
      </c>
      <c r="H4694" s="6" t="str">
        <f>VLOOKUP($F$10:$F$4815,'Customer Info'!$A$1:$C$501,3,0)</f>
        <v>Payne</v>
      </c>
      <c r="I4694" s="6" t="str">
        <f>VLOOKUP($F$10:$F$4815,'Customer Info'!$A$1:$E$501,5,0)</f>
        <v>Nagercoil</v>
      </c>
      <c r="J4694" s="2" t="s">
        <v>138</v>
      </c>
      <c r="K4694" s="7" t="str">
        <f>VLOOKUP($J:$J,'Product Details'!$B:$C,2,0)</f>
        <v>Office_Supplies</v>
      </c>
      <c r="L4694" s="7" t="str">
        <f>VLOOKUP($J:$J,'Product Details'!$B:$D,3,0)</f>
        <v>Supplies</v>
      </c>
      <c r="M4694" s="7"/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">
        <v>64</v>
      </c>
      <c r="T4694" s="9">
        <f t="shared" si="367"/>
        <v>7884</v>
      </c>
      <c r="U4694" s="9">
        <f t="shared" si="368"/>
        <v>784</v>
      </c>
      <c r="V4694" s="2" t="s">
        <v>34</v>
      </c>
      <c r="W4694" s="10">
        <f t="shared" si="369"/>
        <v>0.05</v>
      </c>
    </row>
    <row r="4695" spans="1:23" x14ac:dyDescent="0.25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VLOOKUP(F4695:F9500,'Customer Info'!A:B,2,0)</f>
        <v>Anemone</v>
      </c>
      <c r="H4695" s="6" t="str">
        <f>VLOOKUP($F$10:$F$4815,'Customer Info'!$A$1:$C$501,3,0)</f>
        <v>Ratner</v>
      </c>
      <c r="I4695" s="6" t="str">
        <f>VLOOKUP($F$10:$F$4815,'Customer Info'!$A$1:$E$501,5,0)</f>
        <v>Berlin</v>
      </c>
      <c r="J4695" s="2" t="s">
        <v>90</v>
      </c>
      <c r="K4695" s="7" t="str">
        <f>VLOOKUP($J:$J,'Product Details'!$B:$C,2,0)</f>
        <v>Office_Supplies</v>
      </c>
      <c r="L4695" s="7" t="str">
        <f>VLOOKUP($J:$J,'Product Details'!$B:$D,3,0)</f>
        <v>Paper</v>
      </c>
      <c r="M4695" s="7"/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">
        <v>43</v>
      </c>
      <c r="T4695" s="9">
        <f t="shared" si="367"/>
        <v>3958</v>
      </c>
      <c r="U4695" s="9">
        <f t="shared" si="368"/>
        <v>367</v>
      </c>
      <c r="V4695" s="2" t="s">
        <v>34</v>
      </c>
      <c r="W4695" s="10">
        <f t="shared" si="369"/>
        <v>0.02</v>
      </c>
    </row>
    <row r="4696" spans="1:23" x14ac:dyDescent="0.25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VLOOKUP(F4696:F9501,'Customer Info'!A:B,2,0)</f>
        <v>Julia</v>
      </c>
      <c r="H4696" s="6" t="str">
        <f>VLOOKUP($F$10:$F$4815,'Customer Info'!$A$1:$C$501,3,0)</f>
        <v>Barnett</v>
      </c>
      <c r="I4696" s="6" t="str">
        <f>VLOOKUP($F$10:$F$4815,'Customer Info'!$A$1:$E$501,5,0)</f>
        <v>Zhuhai</v>
      </c>
      <c r="J4696" s="2" t="s">
        <v>555</v>
      </c>
      <c r="K4696" s="7" t="str">
        <f>VLOOKUP($J:$J,'Product Details'!$B:$C,2,0)</f>
        <v>Furniture</v>
      </c>
      <c r="L4696" s="7" t="str">
        <f>VLOOKUP($J:$J,'Product Details'!$B:$D,3,0)</f>
        <v>Furnishings</v>
      </c>
      <c r="M4696" s="7"/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">
        <v>96</v>
      </c>
      <c r="T4696" s="9">
        <f t="shared" si="367"/>
        <v>4539</v>
      </c>
      <c r="U4696" s="9">
        <f t="shared" si="368"/>
        <v>460</v>
      </c>
      <c r="V4696" s="2" t="s">
        <v>64</v>
      </c>
      <c r="W4696" s="10">
        <f t="shared" si="369"/>
        <v>0.02</v>
      </c>
    </row>
    <row r="4697" spans="1:23" x14ac:dyDescent="0.25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VLOOKUP(F4697:F9502,'Customer Info'!A:B,2,0)</f>
        <v>Rick</v>
      </c>
      <c r="H4697" s="6" t="str">
        <f>VLOOKUP($F$10:$F$4815,'Customer Info'!$A$1:$C$501,3,0)</f>
        <v>Reed</v>
      </c>
      <c r="I4697" s="6" t="str">
        <f>VLOOKUP($F$10:$F$4815,'Customer Info'!$A$1:$E$501,5,0)</f>
        <v>Lucknow</v>
      </c>
      <c r="J4697" s="2" t="s">
        <v>67</v>
      </c>
      <c r="K4697" s="7" t="str">
        <f>VLOOKUP($J:$J,'Product Details'!$B:$C,2,0)</f>
        <v>Furniture</v>
      </c>
      <c r="L4697" s="7" t="str">
        <f>VLOOKUP($J:$J,'Product Details'!$B:$D,3,0)</f>
        <v>Bookcases</v>
      </c>
      <c r="M4697" s="7"/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">
        <v>77</v>
      </c>
      <c r="T4697" s="9">
        <f t="shared" si="367"/>
        <v>4661</v>
      </c>
      <c r="U4697" s="9">
        <f t="shared" si="368"/>
        <v>417</v>
      </c>
      <c r="V4697" s="2" t="s">
        <v>64</v>
      </c>
      <c r="W4697" s="10">
        <f t="shared" si="369"/>
        <v>0.02</v>
      </c>
    </row>
    <row r="4698" spans="1:23" x14ac:dyDescent="0.25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VLOOKUP(F4698:F9503,'Customer Info'!A:B,2,0)</f>
        <v>Darren</v>
      </c>
      <c r="H4698" s="6" t="str">
        <f>VLOOKUP($F$10:$F$4815,'Customer Info'!$A$1:$C$501,3,0)</f>
        <v>Koutras</v>
      </c>
      <c r="I4698" s="6" t="str">
        <f>VLOOKUP($F$10:$F$4815,'Customer Info'!$A$1:$E$501,5,0)</f>
        <v>Pune</v>
      </c>
      <c r="J4698" s="2" t="s">
        <v>523</v>
      </c>
      <c r="K4698" s="7" t="str">
        <f>VLOOKUP($J:$J,'Product Details'!$B:$C,2,0)</f>
        <v>Office_Supplies</v>
      </c>
      <c r="L4698" s="7" t="str">
        <f>VLOOKUP($J:$J,'Product Details'!$B:$D,3,0)</f>
        <v>Appliances</v>
      </c>
      <c r="M4698" s="7"/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">
        <v>30</v>
      </c>
      <c r="T4698" s="9">
        <f t="shared" si="367"/>
        <v>217</v>
      </c>
      <c r="U4698" s="9">
        <f t="shared" si="368"/>
        <v>41</v>
      </c>
      <c r="V4698" s="2" t="s">
        <v>72</v>
      </c>
      <c r="W4698" s="10">
        <f t="shared" si="369"/>
        <v>0.02</v>
      </c>
    </row>
    <row r="4699" spans="1:23" x14ac:dyDescent="0.25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VLOOKUP(F4699:F9504,'Customer Info'!A:B,2,0)</f>
        <v>Rick</v>
      </c>
      <c r="H4699" s="6" t="str">
        <f>VLOOKUP($F$10:$F$4815,'Customer Info'!$A$1:$C$501,3,0)</f>
        <v>Reed</v>
      </c>
      <c r="I4699" s="6" t="str">
        <f>VLOOKUP($F$10:$F$4815,'Customer Info'!$A$1:$E$501,5,0)</f>
        <v>Lucknow</v>
      </c>
      <c r="J4699" s="2" t="s">
        <v>129</v>
      </c>
      <c r="K4699" s="7" t="str">
        <f>VLOOKUP($J:$J,'Product Details'!$B:$C,2,0)</f>
        <v>Furniture</v>
      </c>
      <c r="L4699" s="7" t="str">
        <f>VLOOKUP($J:$J,'Product Details'!$B:$D,3,0)</f>
        <v>Tables</v>
      </c>
      <c r="M4699" s="7"/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316</v>
      </c>
      <c r="S4699" s="2">
        <v>10</v>
      </c>
      <c r="T4699" s="9">
        <f t="shared" si="367"/>
        <v>326</v>
      </c>
      <c r="U4699" s="9">
        <f t="shared" si="368"/>
        <v>26</v>
      </c>
      <c r="V4699" s="2" t="s">
        <v>64</v>
      </c>
      <c r="W4699" s="10">
        <f t="shared" si="369"/>
        <v>0.02</v>
      </c>
    </row>
    <row r="4700" spans="1:23" x14ac:dyDescent="0.25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VLOOKUP(F4700:F9505,'Customer Info'!A:B,2,0)</f>
        <v>Brad</v>
      </c>
      <c r="H4700" s="6" t="str">
        <f>VLOOKUP($F$10:$F$4815,'Customer Info'!$A$1:$C$501,3,0)</f>
        <v>Thomas</v>
      </c>
      <c r="I4700" s="6" t="str">
        <f>VLOOKUP($F$10:$F$4815,'Customer Info'!$A$1:$E$501,5,0)</f>
        <v>Udaipur</v>
      </c>
      <c r="J4700" s="2" t="s">
        <v>374</v>
      </c>
      <c r="K4700" s="7" t="str">
        <f>VLOOKUP($J:$J,'Product Details'!$B:$C,2,0)</f>
        <v>Furniture</v>
      </c>
      <c r="L4700" s="7" t="str">
        <f>VLOOKUP($J:$J,'Product Details'!$B:$D,3,0)</f>
        <v>Chairs</v>
      </c>
      <c r="M4700" s="7"/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691</v>
      </c>
      <c r="S4700" s="2">
        <v>30</v>
      </c>
      <c r="T4700" s="9">
        <f t="shared" si="367"/>
        <v>721</v>
      </c>
      <c r="U4700" s="9">
        <f t="shared" si="368"/>
        <v>75</v>
      </c>
      <c r="V4700" s="2" t="s">
        <v>34</v>
      </c>
      <c r="W4700" s="10">
        <f t="shared" si="369"/>
        <v>0.02</v>
      </c>
    </row>
    <row r="4701" spans="1:23" x14ac:dyDescent="0.25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VLOOKUP(F4701:F9506,'Customer Info'!A:B,2,0)</f>
        <v>Erica</v>
      </c>
      <c r="H4701" s="6" t="str">
        <f>VLOOKUP($F$10:$F$4815,'Customer Info'!$A$1:$C$501,3,0)</f>
        <v>Smith</v>
      </c>
      <c r="I4701" s="6" t="str">
        <f>VLOOKUP($F$10:$F$4815,'Customer Info'!$A$1:$E$501,5,0)</f>
        <v>Halle</v>
      </c>
      <c r="J4701" s="2" t="s">
        <v>719</v>
      </c>
      <c r="K4701" s="7" t="str">
        <f>VLOOKUP($J:$J,'Product Details'!$B:$C,2,0)</f>
        <v>Office_Supplies</v>
      </c>
      <c r="L4701" s="7" t="str">
        <f>VLOOKUP($J:$J,'Product Details'!$B:$D,3,0)</f>
        <v>Labels</v>
      </c>
      <c r="M4701" s="7"/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12174</v>
      </c>
      <c r="S4701" s="2">
        <v>49</v>
      </c>
      <c r="T4701" s="9">
        <f t="shared" si="367"/>
        <v>12223</v>
      </c>
      <c r="U4701" s="9">
        <f t="shared" si="368"/>
        <v>607</v>
      </c>
      <c r="V4701" s="2" t="s">
        <v>34</v>
      </c>
      <c r="W4701" s="10">
        <f t="shared" si="369"/>
        <v>0.05</v>
      </c>
    </row>
    <row r="4702" spans="1:23" x14ac:dyDescent="0.25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VLOOKUP(F4702:F9507,'Customer Info'!A:B,2,0)</f>
        <v>Carlos</v>
      </c>
      <c r="H4702" s="6" t="str">
        <f>VLOOKUP($F$10:$F$4815,'Customer Info'!$A$1:$C$501,3,0)</f>
        <v>Soltero</v>
      </c>
      <c r="I4702" s="6" t="str">
        <f>VLOOKUP($F$10:$F$4815,'Customer Info'!$A$1:$E$501,5,0)</f>
        <v>Wodonga</v>
      </c>
      <c r="J4702" s="2" t="s">
        <v>184</v>
      </c>
      <c r="K4702" s="7" t="str">
        <f>VLOOKUP($J:$J,'Product Details'!$B:$C,2,0)</f>
        <v>Furniture</v>
      </c>
      <c r="L4702" s="7" t="str">
        <f>VLOOKUP($J:$J,'Product Details'!$B:$D,3,0)</f>
        <v>Tables</v>
      </c>
      <c r="M4702" s="7"/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5904</v>
      </c>
      <c r="S4702" s="2">
        <v>95</v>
      </c>
      <c r="T4702" s="9">
        <f t="shared" si="367"/>
        <v>5999</v>
      </c>
      <c r="U4702" s="9">
        <f t="shared" si="368"/>
        <v>536</v>
      </c>
      <c r="V4702" s="2" t="s">
        <v>34</v>
      </c>
      <c r="W4702" s="10">
        <f t="shared" si="369"/>
        <v>0.05</v>
      </c>
    </row>
    <row r="4703" spans="1:23" x14ac:dyDescent="0.25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VLOOKUP(F4703:F9508,'Customer Info'!A:B,2,0)</f>
        <v>Anthony</v>
      </c>
      <c r="H4703" s="6" t="str">
        <f>VLOOKUP($F$10:$F$4815,'Customer Info'!$A$1:$C$501,3,0)</f>
        <v>O'Donnell</v>
      </c>
      <c r="I4703" s="6" t="str">
        <f>VLOOKUP($F$10:$F$4815,'Customer Info'!$A$1:$E$501,5,0)</f>
        <v>Perth</v>
      </c>
      <c r="J4703" s="2" t="s">
        <v>1174</v>
      </c>
      <c r="K4703" s="7" t="str">
        <f>VLOOKUP($J:$J,'Product Details'!$B:$C,2,0)</f>
        <v>Office_Supplies</v>
      </c>
      <c r="L4703" s="7" t="str">
        <f>VLOOKUP($J:$J,'Product Details'!$B:$D,3,0)</f>
        <v>Storage</v>
      </c>
      <c r="M4703" s="7"/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6540</v>
      </c>
      <c r="S4703" s="2">
        <v>57</v>
      </c>
      <c r="T4703" s="9">
        <f t="shared" si="367"/>
        <v>6597</v>
      </c>
      <c r="U4703" s="9">
        <f t="shared" si="368"/>
        <v>305</v>
      </c>
      <c r="V4703" s="2" t="s">
        <v>34</v>
      </c>
      <c r="W4703" s="10">
        <f t="shared" si="369"/>
        <v>0.05</v>
      </c>
    </row>
    <row r="4704" spans="1:23" x14ac:dyDescent="0.25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VLOOKUP(F4704:F9509,'Customer Info'!A:B,2,0)</f>
        <v>Troy</v>
      </c>
      <c r="H4704" s="6" t="str">
        <f>VLOOKUP($F$10:$F$4815,'Customer Info'!$A$1:$C$501,3,0)</f>
        <v>Staebel</v>
      </c>
      <c r="I4704" s="6" t="str">
        <f>VLOOKUP($F$10:$F$4815,'Customer Info'!$A$1:$E$501,5,0)</f>
        <v>Canberra</v>
      </c>
      <c r="J4704" s="2" t="s">
        <v>218</v>
      </c>
      <c r="K4704" s="7" t="str">
        <f>VLOOKUP($J:$J,'Product Details'!$B:$C,2,0)</f>
        <v>Office_Supplies</v>
      </c>
      <c r="L4704" s="7" t="str">
        <f>VLOOKUP($J:$J,'Product Details'!$B:$D,3,0)</f>
        <v>Labels</v>
      </c>
      <c r="M4704" s="7"/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2362</v>
      </c>
      <c r="S4704" s="2">
        <v>76</v>
      </c>
      <c r="T4704" s="9">
        <f t="shared" si="367"/>
        <v>2438</v>
      </c>
      <c r="U4704" s="9">
        <f t="shared" si="368"/>
        <v>166</v>
      </c>
      <c r="V4704" s="2" t="s">
        <v>34</v>
      </c>
      <c r="W4704" s="10">
        <f t="shared" si="369"/>
        <v>0.02</v>
      </c>
    </row>
    <row r="4705" spans="1:23" x14ac:dyDescent="0.25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VLOOKUP(F4705:F9510,'Customer Info'!A:B,2,0)</f>
        <v>Ruben</v>
      </c>
      <c r="H4705" s="6" t="str">
        <f>VLOOKUP($F$10:$F$4815,'Customer Info'!$A$1:$C$501,3,0)</f>
        <v>Ausman</v>
      </c>
      <c r="I4705" s="6" t="str">
        <f>VLOOKUP($F$10:$F$4815,'Customer Info'!$A$1:$E$501,5,0)</f>
        <v>Sonneberg</v>
      </c>
      <c r="J4705" s="2" t="s">
        <v>455</v>
      </c>
      <c r="K4705" s="7" t="str">
        <f>VLOOKUP($J:$J,'Product Details'!$B:$C,2,0)</f>
        <v>Office_Supplies</v>
      </c>
      <c r="L4705" s="7" t="str">
        <f>VLOOKUP($J:$J,'Product Details'!$B:$D,3,0)</f>
        <v>Paper</v>
      </c>
      <c r="M4705" s="7"/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92190</v>
      </c>
      <c r="S4705" s="2">
        <v>84</v>
      </c>
      <c r="T4705" s="9">
        <f t="shared" si="367"/>
        <v>92274</v>
      </c>
      <c r="U4705" s="9">
        <f t="shared" si="368"/>
        <v>6804</v>
      </c>
      <c r="V4705" s="2" t="s">
        <v>31</v>
      </c>
      <c r="W4705" s="10">
        <f t="shared" si="369"/>
        <v>0.09</v>
      </c>
    </row>
    <row r="4706" spans="1:23" x14ac:dyDescent="0.25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VLOOKUP(F4706:F9511,'Customer Info'!A:B,2,0)</f>
        <v>Joel</v>
      </c>
      <c r="H4706" s="6" t="str">
        <f>VLOOKUP($F$10:$F$4815,'Customer Info'!$A$1:$C$501,3,0)</f>
        <v>Eaton</v>
      </c>
      <c r="I4706" s="6" t="str">
        <f>VLOOKUP($F$10:$F$4815,'Customer Info'!$A$1:$E$501,5,0)</f>
        <v>Nuremberg</v>
      </c>
      <c r="J4706" s="2" t="s">
        <v>181</v>
      </c>
      <c r="K4706" s="7" t="str">
        <f>VLOOKUP($J:$J,'Product Details'!$B:$C,2,0)</f>
        <v>Furniture</v>
      </c>
      <c r="L4706" s="7" t="str">
        <f>VLOOKUP($J:$J,'Product Details'!$B:$D,3,0)</f>
        <v>Tables</v>
      </c>
      <c r="M4706" s="7"/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4542</v>
      </c>
      <c r="S4706" s="2">
        <v>74</v>
      </c>
      <c r="T4706" s="9">
        <f t="shared" si="367"/>
        <v>4616</v>
      </c>
      <c r="U4706" s="9">
        <f t="shared" si="368"/>
        <v>328</v>
      </c>
      <c r="V4706" s="2" t="s">
        <v>31</v>
      </c>
      <c r="W4706" s="10">
        <f t="shared" si="369"/>
        <v>0.02</v>
      </c>
    </row>
    <row r="4707" spans="1:23" x14ac:dyDescent="0.25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VLOOKUP(F4707:F9512,'Customer Info'!A:B,2,0)</f>
        <v>Jim</v>
      </c>
      <c r="H4707" s="6" t="str">
        <f>VLOOKUP($F$10:$F$4815,'Customer Info'!$A$1:$C$501,3,0)</f>
        <v>Epp</v>
      </c>
      <c r="I4707" s="6" t="str">
        <f>VLOOKUP($F$10:$F$4815,'Customer Info'!$A$1:$E$501,5,0)</f>
        <v>Jingmen</v>
      </c>
      <c r="J4707" s="2" t="s">
        <v>580</v>
      </c>
      <c r="K4707" s="7" t="str">
        <f>VLOOKUP($J:$J,'Product Details'!$B:$C,2,0)</f>
        <v>Office_Supplies</v>
      </c>
      <c r="L4707" s="7" t="str">
        <f>VLOOKUP($J:$J,'Product Details'!$B:$D,3,0)</f>
        <v>Storage</v>
      </c>
      <c r="M4707" s="7"/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456</v>
      </c>
      <c r="S4707" s="2">
        <v>93</v>
      </c>
      <c r="T4707" s="9">
        <f t="shared" si="367"/>
        <v>549</v>
      </c>
      <c r="U4707" s="9">
        <f t="shared" si="368"/>
        <v>119</v>
      </c>
      <c r="V4707" s="2" t="s">
        <v>64</v>
      </c>
      <c r="W4707" s="10">
        <f t="shared" si="369"/>
        <v>0.02</v>
      </c>
    </row>
    <row r="4708" spans="1:23" x14ac:dyDescent="0.25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VLOOKUP(F4708:F9513,'Customer Info'!A:B,2,0)</f>
        <v>Yana</v>
      </c>
      <c r="H4708" s="6" t="str">
        <f>VLOOKUP($F$10:$F$4815,'Customer Info'!$A$1:$C$501,3,0)</f>
        <v>Sorensen</v>
      </c>
      <c r="I4708" s="6" t="str">
        <f>VLOOKUP($F$10:$F$4815,'Customer Info'!$A$1:$E$501,5,0)</f>
        <v>Hangzhou</v>
      </c>
      <c r="J4708" s="2" t="s">
        <v>415</v>
      </c>
      <c r="K4708" s="7" t="str">
        <f>VLOOKUP($J:$J,'Product Details'!$B:$C,2,0)</f>
        <v>Furniture</v>
      </c>
      <c r="L4708" s="7" t="str">
        <f>VLOOKUP($J:$J,'Product Details'!$B:$D,3,0)</f>
        <v>Furnishings</v>
      </c>
      <c r="M4708" s="7"/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14272</v>
      </c>
      <c r="S4708" s="2">
        <v>75</v>
      </c>
      <c r="T4708" s="9">
        <f t="shared" si="367"/>
        <v>14347</v>
      </c>
      <c r="U4708" s="9">
        <f t="shared" si="368"/>
        <v>995</v>
      </c>
      <c r="V4708" s="2" t="s">
        <v>34</v>
      </c>
      <c r="W4708" s="10">
        <f t="shared" si="369"/>
        <v>0.05</v>
      </c>
    </row>
    <row r="4709" spans="1:23" x14ac:dyDescent="0.25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VLOOKUP(F4709:F9514,'Customer Info'!A:B,2,0)</f>
        <v>Jas</v>
      </c>
      <c r="H4709" s="6" t="str">
        <f>VLOOKUP($F$10:$F$4815,'Customer Info'!$A$1:$C$501,3,0)</f>
        <v>O'Carroll</v>
      </c>
      <c r="I4709" s="6" t="str">
        <f>VLOOKUP($F$10:$F$4815,'Customer Info'!$A$1:$E$501,5,0)</f>
        <v>Essen</v>
      </c>
      <c r="J4709" s="2" t="s">
        <v>119</v>
      </c>
      <c r="K4709" s="7" t="str">
        <f>VLOOKUP($J:$J,'Product Details'!$B:$C,2,0)</f>
        <v>Furniture</v>
      </c>
      <c r="L4709" s="7" t="str">
        <f>VLOOKUP($J:$J,'Product Details'!$B:$D,3,0)</f>
        <v>Furnishings</v>
      </c>
      <c r="M4709" s="7"/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666</v>
      </c>
      <c r="S4709" s="2">
        <v>69</v>
      </c>
      <c r="T4709" s="9">
        <f t="shared" si="367"/>
        <v>735</v>
      </c>
      <c r="U4709" s="9">
        <f t="shared" si="368"/>
        <v>111</v>
      </c>
      <c r="V4709" s="2" t="s">
        <v>64</v>
      </c>
      <c r="W4709" s="10">
        <f t="shared" si="369"/>
        <v>0.02</v>
      </c>
    </row>
    <row r="4710" spans="1:23" x14ac:dyDescent="0.25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VLOOKUP(F4710:F9515,'Customer Info'!A:B,2,0)</f>
        <v>Aaron</v>
      </c>
      <c r="H4710" s="6" t="str">
        <f>VLOOKUP($F$10:$F$4815,'Customer Info'!$A$1:$C$501,3,0)</f>
        <v>Bergman</v>
      </c>
      <c r="I4710" s="6" t="str">
        <f>VLOOKUP($F$10:$F$4815,'Customer Info'!$A$1:$E$501,5,0)</f>
        <v>Halle</v>
      </c>
      <c r="J4710" s="2" t="s">
        <v>700</v>
      </c>
      <c r="K4710" s="7" t="str">
        <f>VLOOKUP($J:$J,'Product Details'!$B:$C,2,0)</f>
        <v>Technology</v>
      </c>
      <c r="L4710" s="7" t="str">
        <f>VLOOKUP($J:$J,'Product Details'!$B:$D,3,0)</f>
        <v>Accessories</v>
      </c>
      <c r="M4710" s="7"/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23796</v>
      </c>
      <c r="S4710" s="2">
        <v>89</v>
      </c>
      <c r="T4710" s="9">
        <f t="shared" si="367"/>
        <v>23885</v>
      </c>
      <c r="U4710" s="9">
        <f t="shared" si="368"/>
        <v>989</v>
      </c>
      <c r="V4710" s="2" t="s">
        <v>34</v>
      </c>
      <c r="W4710" s="10">
        <f t="shared" si="369"/>
        <v>0.05</v>
      </c>
    </row>
    <row r="4711" spans="1:23" x14ac:dyDescent="0.25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VLOOKUP(F4711:F9516,'Customer Info'!A:B,2,0)</f>
        <v>David</v>
      </c>
      <c r="H4711" s="6" t="str">
        <f>VLOOKUP($F$10:$F$4815,'Customer Info'!$A$1:$C$501,3,0)</f>
        <v>Kendrick</v>
      </c>
      <c r="I4711" s="6" t="str">
        <f>VLOOKUP($F$10:$F$4815,'Customer Info'!$A$1:$E$501,5,0)</f>
        <v>Kunming</v>
      </c>
      <c r="J4711" s="2" t="s">
        <v>449</v>
      </c>
      <c r="K4711" s="7" t="str">
        <f>VLOOKUP($J:$J,'Product Details'!$B:$C,2,0)</f>
        <v>Office_Supplies</v>
      </c>
      <c r="L4711" s="7" t="str">
        <f>VLOOKUP($J:$J,'Product Details'!$B:$D,3,0)</f>
        <v>Envelopes</v>
      </c>
      <c r="M4711" s="7"/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1496</v>
      </c>
      <c r="S4711" s="2">
        <v>30</v>
      </c>
      <c r="T4711" s="9">
        <f t="shared" si="367"/>
        <v>1526</v>
      </c>
      <c r="U4711" s="9">
        <f t="shared" si="368"/>
        <v>118</v>
      </c>
      <c r="V4711" s="2" t="s">
        <v>34</v>
      </c>
      <c r="W4711" s="10">
        <f t="shared" si="369"/>
        <v>0.02</v>
      </c>
    </row>
    <row r="4712" spans="1:23" x14ac:dyDescent="0.25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VLOOKUP(F4712:F9517,'Customer Info'!A:B,2,0)</f>
        <v>Stuart</v>
      </c>
      <c r="H4712" s="6" t="str">
        <f>VLOOKUP($F$10:$F$4815,'Customer Info'!$A$1:$C$501,3,0)</f>
        <v>Calhoun</v>
      </c>
      <c r="I4712" s="6" t="str">
        <f>VLOOKUP($F$10:$F$4815,'Customer Info'!$A$1:$E$501,5,0)</f>
        <v>Nowra</v>
      </c>
      <c r="J4712" s="2" t="s">
        <v>184</v>
      </c>
      <c r="K4712" s="7" t="str">
        <f>VLOOKUP($J:$J,'Product Details'!$B:$C,2,0)</f>
        <v>Furniture</v>
      </c>
      <c r="L4712" s="7" t="str">
        <f>VLOOKUP($J:$J,'Product Details'!$B:$D,3,0)</f>
        <v>Tables</v>
      </c>
      <c r="M4712" s="7"/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2655</v>
      </c>
      <c r="S4712" s="2">
        <v>25</v>
      </c>
      <c r="T4712" s="9">
        <f t="shared" si="367"/>
        <v>2680</v>
      </c>
      <c r="U4712" s="9">
        <f t="shared" si="368"/>
        <v>245</v>
      </c>
      <c r="V4712" s="2" t="s">
        <v>64</v>
      </c>
      <c r="W4712" s="10">
        <f t="shared" si="369"/>
        <v>0.02</v>
      </c>
    </row>
    <row r="4713" spans="1:23" x14ac:dyDescent="0.25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VLOOKUP(F4713:F9518,'Customer Info'!A:B,2,0)</f>
        <v>Victoria</v>
      </c>
      <c r="H4713" s="6" t="str">
        <f>VLOOKUP($F$10:$F$4815,'Customer Info'!$A$1:$C$501,3,0)</f>
        <v>Brennan</v>
      </c>
      <c r="I4713" s="6" t="str">
        <f>VLOOKUP($F$10:$F$4815,'Customer Info'!$A$1:$E$501,5,0)</f>
        <v>Mangalore</v>
      </c>
      <c r="J4713" s="2" t="s">
        <v>1406</v>
      </c>
      <c r="K4713" s="7" t="str">
        <f>VLOOKUP($J:$J,'Product Details'!$B:$C,2,0)</f>
        <v>Office_Supplies</v>
      </c>
      <c r="L4713" s="7" t="str">
        <f>VLOOKUP($J:$J,'Product Details'!$B:$D,3,0)</f>
        <v>Art</v>
      </c>
      <c r="M4713" s="7"/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320</v>
      </c>
      <c r="S4713" s="2">
        <v>10</v>
      </c>
      <c r="T4713" s="9">
        <f t="shared" si="367"/>
        <v>330</v>
      </c>
      <c r="U4713" s="9">
        <f t="shared" si="368"/>
        <v>30</v>
      </c>
      <c r="V4713" s="2" t="s">
        <v>64</v>
      </c>
      <c r="W4713" s="10">
        <f t="shared" si="369"/>
        <v>0.02</v>
      </c>
    </row>
    <row r="4714" spans="1:23" x14ac:dyDescent="0.25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VLOOKUP(F4714:F9519,'Customer Info'!A:B,2,0)</f>
        <v>Ralph</v>
      </c>
      <c r="H4714" s="6" t="str">
        <f>VLOOKUP($F$10:$F$4815,'Customer Info'!$A$1:$C$501,3,0)</f>
        <v>Kennedy</v>
      </c>
      <c r="I4714" s="6" t="str">
        <f>VLOOKUP($F$10:$F$4815,'Customer Info'!$A$1:$E$501,5,0)</f>
        <v>Bundaberg</v>
      </c>
      <c r="J4714" s="2" t="s">
        <v>700</v>
      </c>
      <c r="K4714" s="7" t="str">
        <f>VLOOKUP($J:$J,'Product Details'!$B:$C,2,0)</f>
        <v>Technology</v>
      </c>
      <c r="L4714" s="7" t="str">
        <f>VLOOKUP($J:$J,'Product Details'!$B:$D,3,0)</f>
        <v>Accessories</v>
      </c>
      <c r="M4714" s="7"/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282</v>
      </c>
      <c r="S4714" s="2">
        <v>30</v>
      </c>
      <c r="T4714" s="9">
        <f t="shared" si="367"/>
        <v>312</v>
      </c>
      <c r="U4714" s="9">
        <f t="shared" si="368"/>
        <v>50</v>
      </c>
      <c r="V4714" s="2" t="s">
        <v>34</v>
      </c>
      <c r="W4714" s="10">
        <f t="shared" si="369"/>
        <v>0.02</v>
      </c>
    </row>
    <row r="4715" spans="1:23" x14ac:dyDescent="0.25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VLOOKUP(F4715:F9520,'Customer Info'!A:B,2,0)</f>
        <v>Michael</v>
      </c>
      <c r="H4715" s="6" t="str">
        <f>VLOOKUP($F$10:$F$4815,'Customer Info'!$A$1:$C$501,3,0)</f>
        <v>Moore</v>
      </c>
      <c r="I4715" s="6" t="str">
        <f>VLOOKUP($F$10:$F$4815,'Customer Info'!$A$1:$E$501,5,0)</f>
        <v>Medan</v>
      </c>
      <c r="J4715" s="2" t="s">
        <v>399</v>
      </c>
      <c r="K4715" s="7" t="str">
        <f>VLOOKUP($J:$J,'Product Details'!$B:$C,2,0)</f>
        <v>Office_Supplies</v>
      </c>
      <c r="L4715" s="7" t="str">
        <f>VLOOKUP($J:$J,'Product Details'!$B:$D,3,0)</f>
        <v>Art</v>
      </c>
      <c r="M4715" s="7"/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6348</v>
      </c>
      <c r="S4715" s="2">
        <v>34</v>
      </c>
      <c r="T4715" s="9">
        <f t="shared" si="367"/>
        <v>6382</v>
      </c>
      <c r="U4715" s="9">
        <f t="shared" si="368"/>
        <v>670</v>
      </c>
      <c r="V4715" s="2" t="s">
        <v>64</v>
      </c>
      <c r="W4715" s="10">
        <f t="shared" si="369"/>
        <v>0.05</v>
      </c>
    </row>
    <row r="4716" spans="1:23" x14ac:dyDescent="0.25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VLOOKUP(F4716:F9521,'Customer Info'!A:B,2,0)</f>
        <v>Brad</v>
      </c>
      <c r="H4716" s="6" t="str">
        <f>VLOOKUP($F$10:$F$4815,'Customer Info'!$A$1:$C$501,3,0)</f>
        <v>Eason</v>
      </c>
      <c r="I4716" s="6" t="str">
        <f>VLOOKUP($F$10:$F$4815,'Customer Info'!$A$1:$E$501,5,0)</f>
        <v>Bogor</v>
      </c>
      <c r="J4716" s="2" t="s">
        <v>57</v>
      </c>
      <c r="K4716" s="7" t="str">
        <f>VLOOKUP($J:$J,'Product Details'!$B:$C,2,0)</f>
        <v>Technology</v>
      </c>
      <c r="L4716" s="7" t="str">
        <f>VLOOKUP($J:$J,'Product Details'!$B:$D,3,0)</f>
        <v>Accessories</v>
      </c>
      <c r="M4716" s="7"/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11788</v>
      </c>
      <c r="S4716" s="2">
        <v>79</v>
      </c>
      <c r="T4716" s="9">
        <f t="shared" si="367"/>
        <v>11867</v>
      </c>
      <c r="U4716" s="9">
        <f t="shared" si="368"/>
        <v>625</v>
      </c>
      <c r="V4716" s="2" t="s">
        <v>64</v>
      </c>
      <c r="W4716" s="10">
        <f t="shared" si="369"/>
        <v>0.05</v>
      </c>
    </row>
    <row r="4717" spans="1:23" x14ac:dyDescent="0.25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VLOOKUP(F4717:F9522,'Customer Info'!A:B,2,0)</f>
        <v>Cari</v>
      </c>
      <c r="H4717" s="6" t="str">
        <f>VLOOKUP($F$10:$F$4815,'Customer Info'!$A$1:$C$501,3,0)</f>
        <v>Schnelling</v>
      </c>
      <c r="I4717" s="6" t="str">
        <f>VLOOKUP($F$10:$F$4815,'Customer Info'!$A$1:$E$501,5,0)</f>
        <v>Agra</v>
      </c>
      <c r="J4717" s="2" t="s">
        <v>138</v>
      </c>
      <c r="K4717" s="7" t="str">
        <f>VLOOKUP($J:$J,'Product Details'!$B:$C,2,0)</f>
        <v>Office_Supplies</v>
      </c>
      <c r="L4717" s="7" t="str">
        <f>VLOOKUP($J:$J,'Product Details'!$B:$D,3,0)</f>
        <v>Supplies</v>
      </c>
      <c r="M4717" s="7"/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53214</v>
      </c>
      <c r="S4717" s="2">
        <v>31</v>
      </c>
      <c r="T4717" s="9">
        <f t="shared" si="367"/>
        <v>53245</v>
      </c>
      <c r="U4717" s="9">
        <f t="shared" si="368"/>
        <v>5809</v>
      </c>
      <c r="V4717" s="2" t="s">
        <v>34</v>
      </c>
      <c r="W4717" s="10">
        <f t="shared" si="369"/>
        <v>0.09</v>
      </c>
    </row>
    <row r="4718" spans="1:23" x14ac:dyDescent="0.25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VLOOKUP(F4718:F9523,'Customer Info'!A:B,2,0)</f>
        <v>Ben</v>
      </c>
      <c r="H4718" s="6" t="str">
        <f>VLOOKUP($F$10:$F$4815,'Customer Info'!$A$1:$C$501,3,0)</f>
        <v>Peterman</v>
      </c>
      <c r="I4718" s="6" t="str">
        <f>VLOOKUP($F$10:$F$4815,'Customer Info'!$A$1:$E$501,5,0)</f>
        <v>Bielefeld</v>
      </c>
      <c r="J4718" s="2" t="s">
        <v>81</v>
      </c>
      <c r="K4718" s="7" t="str">
        <f>VLOOKUP($J:$J,'Product Details'!$B:$C,2,0)</f>
        <v>Technology</v>
      </c>
      <c r="L4718" s="7" t="str">
        <f>VLOOKUP($J:$J,'Product Details'!$B:$D,3,0)</f>
        <v>Phones</v>
      </c>
      <c r="M4718" s="7"/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279</v>
      </c>
      <c r="S4718" s="2">
        <v>69</v>
      </c>
      <c r="T4718" s="9">
        <f t="shared" si="367"/>
        <v>348</v>
      </c>
      <c r="U4718" s="9">
        <f t="shared" si="368"/>
        <v>94</v>
      </c>
      <c r="V4718" s="2" t="s">
        <v>34</v>
      </c>
      <c r="W4718" s="10">
        <f t="shared" si="369"/>
        <v>0.02</v>
      </c>
    </row>
    <row r="4719" spans="1:23" x14ac:dyDescent="0.25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VLOOKUP(F4719:F9524,'Customer Info'!A:B,2,0)</f>
        <v>Adrian</v>
      </c>
      <c r="H4719" s="6" t="str">
        <f>VLOOKUP($F$10:$F$4815,'Customer Info'!$A$1:$C$501,3,0)</f>
        <v>Barton</v>
      </c>
      <c r="I4719" s="6" t="str">
        <f>VLOOKUP($F$10:$F$4815,'Customer Info'!$A$1:$E$501,5,0)</f>
        <v>Zigong</v>
      </c>
      <c r="J4719" s="2" t="s">
        <v>497</v>
      </c>
      <c r="K4719" s="7" t="str">
        <f>VLOOKUP($J:$J,'Product Details'!$B:$C,2,0)</f>
        <v>Furniture</v>
      </c>
      <c r="L4719" s="7" t="str">
        <f>VLOOKUP($J:$J,'Product Details'!$B:$D,3,0)</f>
        <v>Tables</v>
      </c>
      <c r="M4719" s="7"/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1032</v>
      </c>
      <c r="S4719" s="2">
        <v>59</v>
      </c>
      <c r="T4719" s="9">
        <f t="shared" si="367"/>
        <v>1091</v>
      </c>
      <c r="U4719" s="9">
        <f t="shared" si="368"/>
        <v>145</v>
      </c>
      <c r="V4719" s="2" t="s">
        <v>34</v>
      </c>
      <c r="W4719" s="10">
        <f t="shared" si="369"/>
        <v>0.02</v>
      </c>
    </row>
    <row r="4720" spans="1:23" x14ac:dyDescent="0.25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VLOOKUP(F4720:F9525,'Customer Info'!A:B,2,0)</f>
        <v>Philisse</v>
      </c>
      <c r="H4720" s="6" t="str">
        <f>VLOOKUP($F$10:$F$4815,'Customer Info'!$A$1:$C$501,3,0)</f>
        <v>Overcash</v>
      </c>
      <c r="I4720" s="6" t="str">
        <f>VLOOKUP($F$10:$F$4815,'Customer Info'!$A$1:$E$501,5,0)</f>
        <v>Potsdam</v>
      </c>
      <c r="J4720" s="2" t="s">
        <v>67</v>
      </c>
      <c r="K4720" s="7" t="str">
        <f>VLOOKUP($J:$J,'Product Details'!$B:$C,2,0)</f>
        <v>Furniture</v>
      </c>
      <c r="L4720" s="7" t="str">
        <f>VLOOKUP($J:$J,'Product Details'!$B:$D,3,0)</f>
        <v>Bookcases</v>
      </c>
      <c r="M4720" s="7"/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1774</v>
      </c>
      <c r="S4720" s="2">
        <v>57</v>
      </c>
      <c r="T4720" s="9">
        <f t="shared" si="367"/>
        <v>1831</v>
      </c>
      <c r="U4720" s="9">
        <f t="shared" si="368"/>
        <v>203</v>
      </c>
      <c r="V4720" s="2" t="s">
        <v>64</v>
      </c>
      <c r="W4720" s="10">
        <f t="shared" si="369"/>
        <v>0.02</v>
      </c>
    </row>
    <row r="4721" spans="1:23" x14ac:dyDescent="0.25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VLOOKUP(F4721:F9526,'Customer Info'!A:B,2,0)</f>
        <v>Ionia</v>
      </c>
      <c r="H4721" s="6" t="str">
        <f>VLOOKUP($F$10:$F$4815,'Customer Info'!$A$1:$C$501,3,0)</f>
        <v>McGrath</v>
      </c>
      <c r="I4721" s="6" t="str">
        <f>VLOOKUP($F$10:$F$4815,'Customer Info'!$A$1:$E$501,5,0)</f>
        <v>Dormagen</v>
      </c>
      <c r="J4721" s="2" t="s">
        <v>337</v>
      </c>
      <c r="K4721" s="7" t="str">
        <f>VLOOKUP($J:$J,'Product Details'!$B:$C,2,0)</f>
        <v>Technology</v>
      </c>
      <c r="L4721" s="7" t="str">
        <f>VLOOKUP($J:$J,'Product Details'!$B:$D,3,0)</f>
        <v>Phones</v>
      </c>
      <c r="M4721" s="7"/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2808</v>
      </c>
      <c r="S4721" s="2">
        <v>42</v>
      </c>
      <c r="T4721" s="9">
        <f t="shared" si="367"/>
        <v>2850</v>
      </c>
      <c r="U4721" s="9">
        <f t="shared" si="368"/>
        <v>176</v>
      </c>
      <c r="V4721" s="2" t="s">
        <v>34</v>
      </c>
      <c r="W4721" s="10">
        <f t="shared" si="369"/>
        <v>0.02</v>
      </c>
    </row>
    <row r="4722" spans="1:23" x14ac:dyDescent="0.25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VLOOKUP(F4722:F9527,'Customer Info'!A:B,2,0)</f>
        <v>Carl</v>
      </c>
      <c r="H4722" s="6" t="str">
        <f>VLOOKUP($F$10:$F$4815,'Customer Info'!$A$1:$C$501,3,0)</f>
        <v>Weiss</v>
      </c>
      <c r="I4722" s="6" t="str">
        <f>VLOOKUP($F$10:$F$4815,'Customer Info'!$A$1:$E$501,5,0)</f>
        <v>Delhi</v>
      </c>
      <c r="J4722" s="2" t="s">
        <v>326</v>
      </c>
      <c r="K4722" s="7" t="str">
        <f>VLOOKUP($J:$J,'Product Details'!$B:$C,2,0)</f>
        <v>Technology</v>
      </c>
      <c r="L4722" s="7" t="str">
        <f>VLOOKUP($J:$J,'Product Details'!$B:$D,3,0)</f>
        <v>Copiers</v>
      </c>
      <c r="M4722" s="7"/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8244</v>
      </c>
      <c r="S4722" s="2">
        <v>49</v>
      </c>
      <c r="T4722" s="9">
        <f t="shared" si="367"/>
        <v>8293</v>
      </c>
      <c r="U4722" s="9">
        <f t="shared" si="368"/>
        <v>731</v>
      </c>
      <c r="V4722" s="2" t="s">
        <v>34</v>
      </c>
      <c r="W4722" s="10">
        <f t="shared" si="369"/>
        <v>0.05</v>
      </c>
    </row>
    <row r="4723" spans="1:23" x14ac:dyDescent="0.25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VLOOKUP(F4723:F9528,'Customer Info'!A:B,2,0)</f>
        <v>Valerie</v>
      </c>
      <c r="H4723" s="6" t="str">
        <f>VLOOKUP($F$10:$F$4815,'Customer Info'!$A$1:$C$501,3,0)</f>
        <v>Takahito</v>
      </c>
      <c r="I4723" s="6" t="str">
        <f>VLOOKUP($F$10:$F$4815,'Customer Info'!$A$1:$E$501,5,0)</f>
        <v>Surat</v>
      </c>
      <c r="J4723" s="2" t="s">
        <v>894</v>
      </c>
      <c r="K4723" s="7" t="str">
        <f>VLOOKUP($J:$J,'Product Details'!$B:$C,2,0)</f>
        <v>Technology</v>
      </c>
      <c r="L4723" s="7" t="str">
        <f>VLOOKUP($J:$J,'Product Details'!$B:$D,3,0)</f>
        <v>Machines</v>
      </c>
      <c r="M4723" s="7"/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654</v>
      </c>
      <c r="S4723" s="2">
        <v>37</v>
      </c>
      <c r="T4723" s="9">
        <f t="shared" si="367"/>
        <v>691</v>
      </c>
      <c r="U4723" s="9">
        <f t="shared" si="368"/>
        <v>91</v>
      </c>
      <c r="V4723" s="2" t="s">
        <v>64</v>
      </c>
      <c r="W4723" s="10">
        <f t="shared" si="369"/>
        <v>0.02</v>
      </c>
    </row>
    <row r="4724" spans="1:23" x14ac:dyDescent="0.25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VLOOKUP(F4724:F9529,'Customer Info'!A:B,2,0)</f>
        <v>Nick</v>
      </c>
      <c r="H4724" s="6" t="str">
        <f>VLOOKUP($F$10:$F$4815,'Customer Info'!$A$1:$C$501,3,0)</f>
        <v>Radford</v>
      </c>
      <c r="I4724" s="6" t="str">
        <f>VLOOKUP($F$10:$F$4815,'Customer Info'!$A$1:$E$501,5,0)</f>
        <v>Lucknow</v>
      </c>
      <c r="J4724" s="2" t="s">
        <v>129</v>
      </c>
      <c r="K4724" s="7" t="str">
        <f>VLOOKUP($J:$J,'Product Details'!$B:$C,2,0)</f>
        <v>Furniture</v>
      </c>
      <c r="L4724" s="7" t="str">
        <f>VLOOKUP($J:$J,'Product Details'!$B:$D,3,0)</f>
        <v>Tables</v>
      </c>
      <c r="M4724" s="7"/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6732</v>
      </c>
      <c r="S4724" s="2">
        <v>57</v>
      </c>
      <c r="T4724" s="9">
        <f t="shared" si="367"/>
        <v>6789</v>
      </c>
      <c r="U4724" s="9">
        <f t="shared" si="368"/>
        <v>360</v>
      </c>
      <c r="V4724" s="2" t="s">
        <v>64</v>
      </c>
      <c r="W4724" s="10">
        <f t="shared" si="369"/>
        <v>0.05</v>
      </c>
    </row>
    <row r="4725" spans="1:23" x14ac:dyDescent="0.25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VLOOKUP(F4725:F9530,'Customer Info'!A:B,2,0)</f>
        <v>Tony</v>
      </c>
      <c r="H4725" s="6" t="str">
        <f>VLOOKUP($F$10:$F$4815,'Customer Info'!$A$1:$C$501,3,0)</f>
        <v>Sayre</v>
      </c>
      <c r="I4725" s="6" t="str">
        <f>VLOOKUP($F$10:$F$4815,'Customer Info'!$A$1:$E$501,5,0)</f>
        <v>Jakarta</v>
      </c>
      <c r="J4725" s="2" t="s">
        <v>57</v>
      </c>
      <c r="K4725" s="7" t="str">
        <f>VLOOKUP($J:$J,'Product Details'!$B:$C,2,0)</f>
        <v>Technology</v>
      </c>
      <c r="L4725" s="7" t="str">
        <f>VLOOKUP($J:$J,'Product Details'!$B:$D,3,0)</f>
        <v>Accessories</v>
      </c>
      <c r="M4725" s="7"/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7398</v>
      </c>
      <c r="S4725" s="2">
        <v>100</v>
      </c>
      <c r="T4725" s="9">
        <f t="shared" si="367"/>
        <v>7498</v>
      </c>
      <c r="U4725" s="9">
        <f t="shared" si="368"/>
        <v>448</v>
      </c>
      <c r="V4725" s="2" t="s">
        <v>64</v>
      </c>
      <c r="W4725" s="10">
        <f t="shared" si="369"/>
        <v>0.05</v>
      </c>
    </row>
    <row r="4726" spans="1:23" x14ac:dyDescent="0.25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VLOOKUP(F4726:F9531,'Customer Info'!A:B,2,0)</f>
        <v>Filia</v>
      </c>
      <c r="H4726" s="6" t="str">
        <f>VLOOKUP($F$10:$F$4815,'Customer Info'!$A$1:$C$501,3,0)</f>
        <v>McAdams</v>
      </c>
      <c r="I4726" s="6" t="str">
        <f>VLOOKUP($F$10:$F$4815,'Customer Info'!$A$1:$E$501,5,0)</f>
        <v>Lucknow</v>
      </c>
      <c r="J4726" s="2" t="s">
        <v>60</v>
      </c>
      <c r="K4726" s="7" t="str">
        <f>VLOOKUP($J:$J,'Product Details'!$B:$C,2,0)</f>
        <v>Technology</v>
      </c>
      <c r="L4726" s="7" t="str">
        <f>VLOOKUP($J:$J,'Product Details'!$B:$D,3,0)</f>
        <v>Accessories</v>
      </c>
      <c r="M4726" s="7"/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279</v>
      </c>
      <c r="S4726" s="2">
        <v>65</v>
      </c>
      <c r="T4726" s="9">
        <f t="shared" si="367"/>
        <v>344</v>
      </c>
      <c r="U4726" s="9">
        <f t="shared" si="368"/>
        <v>90</v>
      </c>
      <c r="V4726" s="2" t="s">
        <v>31</v>
      </c>
      <c r="W4726" s="10">
        <f t="shared" si="369"/>
        <v>0.02</v>
      </c>
    </row>
    <row r="4727" spans="1:23" x14ac:dyDescent="0.25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VLOOKUP(F4727:F9532,'Customer Info'!A:B,2,0)</f>
        <v>Sam</v>
      </c>
      <c r="H4727" s="6" t="str">
        <f>VLOOKUP($F$10:$F$4815,'Customer Info'!$A$1:$C$501,3,0)</f>
        <v>Craven</v>
      </c>
      <c r="I4727" s="6" t="str">
        <f>VLOOKUP($F$10:$F$4815,'Customer Info'!$A$1:$E$501,5,0)</f>
        <v>Hyderabad</v>
      </c>
      <c r="J4727" s="2" t="s">
        <v>695</v>
      </c>
      <c r="K4727" s="7" t="str">
        <f>VLOOKUP($J:$J,'Product Details'!$B:$C,2,0)</f>
        <v>Office_Supplies</v>
      </c>
      <c r="L4727" s="7" t="str">
        <f>VLOOKUP($J:$J,'Product Details'!$B:$D,3,0)</f>
        <v>Binders</v>
      </c>
      <c r="M4727" s="7"/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6208</v>
      </c>
      <c r="S4727" s="2">
        <v>66</v>
      </c>
      <c r="T4727" s="9">
        <f t="shared" si="367"/>
        <v>6274</v>
      </c>
      <c r="U4727" s="9">
        <f t="shared" si="368"/>
        <v>410</v>
      </c>
      <c r="V4727" s="2" t="s">
        <v>64</v>
      </c>
      <c r="W4727" s="10">
        <f t="shared" si="369"/>
        <v>0.05</v>
      </c>
    </row>
    <row r="4728" spans="1:23" x14ac:dyDescent="0.25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VLOOKUP(F4728:F9533,'Customer Info'!A:B,2,0)</f>
        <v>Harold</v>
      </c>
      <c r="H4728" s="6" t="str">
        <f>VLOOKUP($F$10:$F$4815,'Customer Info'!$A$1:$C$501,3,0)</f>
        <v>Engle</v>
      </c>
      <c r="I4728" s="6" t="str">
        <f>VLOOKUP($F$10:$F$4815,'Customer Info'!$A$1:$E$501,5,0)</f>
        <v>Chennai</v>
      </c>
      <c r="J4728" s="2" t="s">
        <v>117</v>
      </c>
      <c r="K4728" s="7" t="str">
        <f>VLOOKUP($J:$J,'Product Details'!$B:$C,2,0)</f>
        <v>Furniture</v>
      </c>
      <c r="L4728" s="7" t="str">
        <f>VLOOKUP($J:$J,'Product Details'!$B:$D,3,0)</f>
        <v>Tables</v>
      </c>
      <c r="M4728" s="7"/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45640</v>
      </c>
      <c r="S4728" s="2">
        <v>52</v>
      </c>
      <c r="T4728" s="9">
        <f t="shared" si="367"/>
        <v>45692</v>
      </c>
      <c r="U4728" s="9">
        <f t="shared" si="368"/>
        <v>3797</v>
      </c>
      <c r="V4728" s="2" t="s">
        <v>31</v>
      </c>
      <c r="W4728" s="10">
        <f t="shared" si="369"/>
        <v>7.0000000000000007E-2</v>
      </c>
    </row>
    <row r="4729" spans="1:23" x14ac:dyDescent="0.25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VLOOKUP(F4729:F9534,'Customer Info'!A:B,2,0)</f>
        <v>Thomas</v>
      </c>
      <c r="H4729" s="6" t="str">
        <f>VLOOKUP($F$10:$F$4815,'Customer Info'!$A$1:$C$501,3,0)</f>
        <v>Brumley</v>
      </c>
      <c r="I4729" s="6" t="str">
        <f>VLOOKUP($F$10:$F$4815,'Customer Info'!$A$1:$E$501,5,0)</f>
        <v>Jinan</v>
      </c>
      <c r="J4729" s="2" t="s">
        <v>700</v>
      </c>
      <c r="K4729" s="7" t="str">
        <f>VLOOKUP($J:$J,'Product Details'!$B:$C,2,0)</f>
        <v>Technology</v>
      </c>
      <c r="L4729" s="7" t="str">
        <f>VLOOKUP($J:$J,'Product Details'!$B:$D,3,0)</f>
        <v>Accessories</v>
      </c>
      <c r="M4729" s="7"/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12674</v>
      </c>
      <c r="S4729" s="2">
        <v>74</v>
      </c>
      <c r="T4729" s="9">
        <f t="shared" si="367"/>
        <v>12748</v>
      </c>
      <c r="U4729" s="9">
        <f t="shared" si="368"/>
        <v>318</v>
      </c>
      <c r="V4729" s="2" t="s">
        <v>31</v>
      </c>
      <c r="W4729" s="10">
        <f t="shared" si="369"/>
        <v>0.05</v>
      </c>
    </row>
    <row r="4730" spans="1:23" x14ac:dyDescent="0.25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VLOOKUP(F4730:F9535,'Customer Info'!A:B,2,0)</f>
        <v>Barry</v>
      </c>
      <c r="H4730" s="6" t="str">
        <f>VLOOKUP($F$10:$F$4815,'Customer Info'!$A$1:$C$501,3,0)</f>
        <v>Franzšsisch</v>
      </c>
      <c r="I4730" s="6" t="str">
        <f>VLOOKUP($F$10:$F$4815,'Customer Info'!$A$1:$E$501,5,0)</f>
        <v>Bendigo</v>
      </c>
      <c r="J4730" s="2" t="s">
        <v>479</v>
      </c>
      <c r="K4730" s="7" t="str">
        <f>VLOOKUP($J:$J,'Product Details'!$B:$C,2,0)</f>
        <v>Furniture</v>
      </c>
      <c r="L4730" s="7" t="str">
        <f>VLOOKUP($J:$J,'Product Details'!$B:$D,3,0)</f>
        <v>Chairs</v>
      </c>
      <c r="M4730" s="7"/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9414</v>
      </c>
      <c r="S4730" s="2">
        <v>55</v>
      </c>
      <c r="T4730" s="9">
        <f t="shared" si="367"/>
        <v>9469</v>
      </c>
      <c r="U4730" s="9">
        <f t="shared" si="368"/>
        <v>673</v>
      </c>
      <c r="V4730" s="2" t="s">
        <v>64</v>
      </c>
      <c r="W4730" s="10">
        <f t="shared" si="369"/>
        <v>0.05</v>
      </c>
    </row>
    <row r="4731" spans="1:23" x14ac:dyDescent="0.25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VLOOKUP(F4731:F9536,'Customer Info'!A:B,2,0)</f>
        <v>Gary</v>
      </c>
      <c r="H4731" s="6" t="str">
        <f>VLOOKUP($F$10:$F$4815,'Customer Info'!$A$1:$C$501,3,0)</f>
        <v>Zandusky</v>
      </c>
      <c r="I4731" s="6" t="str">
        <f>VLOOKUP($F$10:$F$4815,'Customer Info'!$A$1:$E$501,5,0)</f>
        <v>Gold Coast</v>
      </c>
      <c r="J4731" s="2" t="s">
        <v>533</v>
      </c>
      <c r="K4731" s="7" t="str">
        <f>VLOOKUP($J:$J,'Product Details'!$B:$C,2,0)</f>
        <v>Office_Supplies</v>
      </c>
      <c r="L4731" s="7" t="str">
        <f>VLOOKUP($J:$J,'Product Details'!$B:$D,3,0)</f>
        <v>Supplies</v>
      </c>
      <c r="M4731" s="7"/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280</v>
      </c>
      <c r="S4731" s="2">
        <v>30</v>
      </c>
      <c r="T4731" s="9">
        <f t="shared" si="367"/>
        <v>310</v>
      </c>
      <c r="U4731" s="9">
        <f t="shared" si="368"/>
        <v>36</v>
      </c>
      <c r="V4731" s="2" t="s">
        <v>64</v>
      </c>
      <c r="W4731" s="10">
        <f t="shared" si="369"/>
        <v>0.02</v>
      </c>
    </row>
    <row r="4732" spans="1:23" x14ac:dyDescent="0.25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VLOOKUP(F4732:F9537,'Customer Info'!A:B,2,0)</f>
        <v>Emily</v>
      </c>
      <c r="H4732" s="6" t="str">
        <f>VLOOKUP($F$10:$F$4815,'Customer Info'!$A$1:$C$501,3,0)</f>
        <v>Burns</v>
      </c>
      <c r="I4732" s="6" t="str">
        <f>VLOOKUP($F$10:$F$4815,'Customer Info'!$A$1:$E$501,5,0)</f>
        <v>Chennai</v>
      </c>
      <c r="J4732" s="2" t="s">
        <v>332</v>
      </c>
      <c r="K4732" s="7" t="str">
        <f>VLOOKUP($J:$J,'Product Details'!$B:$C,2,0)</f>
        <v>Technology</v>
      </c>
      <c r="L4732" s="7" t="str">
        <f>VLOOKUP($J:$J,'Product Details'!$B:$D,3,0)</f>
        <v>Phones</v>
      </c>
      <c r="M4732" s="7"/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2857</v>
      </c>
      <c r="S4732" s="2">
        <v>97</v>
      </c>
      <c r="T4732" s="9">
        <f t="shared" si="367"/>
        <v>2954</v>
      </c>
      <c r="U4732" s="9">
        <f t="shared" si="368"/>
        <v>332</v>
      </c>
      <c r="V4732" s="2" t="s">
        <v>34</v>
      </c>
      <c r="W4732" s="10">
        <f t="shared" si="369"/>
        <v>0.02</v>
      </c>
    </row>
    <row r="4733" spans="1:23" x14ac:dyDescent="0.25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VLOOKUP(F4733:F9538,'Customer Info'!A:B,2,0)</f>
        <v>Eugene</v>
      </c>
      <c r="H4733" s="6" t="str">
        <f>VLOOKUP($F$10:$F$4815,'Customer Info'!$A$1:$C$501,3,0)</f>
        <v>Hildebrand</v>
      </c>
      <c r="I4733" s="6" t="str">
        <f>VLOOKUP($F$10:$F$4815,'Customer Info'!$A$1:$E$501,5,0)</f>
        <v>Coffs Harbour</v>
      </c>
      <c r="J4733" s="2" t="s">
        <v>698</v>
      </c>
      <c r="K4733" s="7" t="str">
        <f>VLOOKUP($J:$J,'Product Details'!$B:$C,2,0)</f>
        <v>Furniture</v>
      </c>
      <c r="L4733" s="7" t="str">
        <f>VLOOKUP($J:$J,'Product Details'!$B:$D,3,0)</f>
        <v>Chairs</v>
      </c>
      <c r="M4733" s="7"/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12738</v>
      </c>
      <c r="S4733" s="2">
        <v>20</v>
      </c>
      <c r="T4733" s="9">
        <f t="shared" si="367"/>
        <v>12758</v>
      </c>
      <c r="U4733" s="9">
        <f t="shared" si="368"/>
        <v>1187</v>
      </c>
      <c r="V4733" s="2" t="s">
        <v>64</v>
      </c>
      <c r="W4733" s="10">
        <f t="shared" si="369"/>
        <v>0.05</v>
      </c>
    </row>
    <row r="4734" spans="1:23" x14ac:dyDescent="0.25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VLOOKUP(F4734:F9539,'Customer Info'!A:B,2,0)</f>
        <v>Victoria</v>
      </c>
      <c r="H4734" s="6" t="str">
        <f>VLOOKUP($F$10:$F$4815,'Customer Info'!$A$1:$C$501,3,0)</f>
        <v>Brennan</v>
      </c>
      <c r="I4734" s="6" t="str">
        <f>VLOOKUP($F$10:$F$4815,'Customer Info'!$A$1:$E$501,5,0)</f>
        <v>Mangalore</v>
      </c>
      <c r="J4734" s="2" t="s">
        <v>442</v>
      </c>
      <c r="K4734" s="7" t="str">
        <f>VLOOKUP($J:$J,'Product Details'!$B:$C,2,0)</f>
        <v>Technology</v>
      </c>
      <c r="L4734" s="7" t="str">
        <f>VLOOKUP($J:$J,'Product Details'!$B:$D,3,0)</f>
        <v>Phones</v>
      </c>
      <c r="M4734" s="7"/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17756</v>
      </c>
      <c r="S4734" s="2">
        <v>89</v>
      </c>
      <c r="T4734" s="9">
        <f t="shared" si="367"/>
        <v>17845</v>
      </c>
      <c r="U4734" s="9">
        <f t="shared" si="368"/>
        <v>2017</v>
      </c>
      <c r="V4734" s="2" t="s">
        <v>34</v>
      </c>
      <c r="W4734" s="10">
        <f t="shared" si="369"/>
        <v>0.05</v>
      </c>
    </row>
    <row r="4735" spans="1:23" x14ac:dyDescent="0.25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VLOOKUP(F4735:F9540,'Customer Info'!A:B,2,0)</f>
        <v>Jennifer</v>
      </c>
      <c r="H4735" s="6" t="str">
        <f>VLOOKUP($F$10:$F$4815,'Customer Info'!$A$1:$C$501,3,0)</f>
        <v>Jackson</v>
      </c>
      <c r="I4735" s="6" t="str">
        <f>VLOOKUP($F$10:$F$4815,'Customer Info'!$A$1:$E$501,5,0)</f>
        <v>Queanbeyan</v>
      </c>
      <c r="J4735" s="2" t="s">
        <v>962</v>
      </c>
      <c r="K4735" s="7" t="str">
        <f>VLOOKUP($J:$J,'Product Details'!$B:$C,2,0)</f>
        <v>Furniture</v>
      </c>
      <c r="L4735" s="7" t="str">
        <f>VLOOKUP($J:$J,'Product Details'!$B:$D,3,0)</f>
        <v>Bookcases</v>
      </c>
      <c r="M4735" s="7"/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183</v>
      </c>
      <c r="S4735" s="2">
        <v>10</v>
      </c>
      <c r="T4735" s="9">
        <f t="shared" si="367"/>
        <v>193</v>
      </c>
      <c r="U4735" s="9">
        <f t="shared" si="368"/>
        <v>25</v>
      </c>
      <c r="V4735" s="2" t="s">
        <v>64</v>
      </c>
      <c r="W4735" s="10">
        <f t="shared" si="369"/>
        <v>0.02</v>
      </c>
    </row>
    <row r="4736" spans="1:23" x14ac:dyDescent="0.25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VLOOKUP(F4736:F9541,'Customer Info'!A:B,2,0)</f>
        <v>Christina</v>
      </c>
      <c r="H4736" s="6" t="str">
        <f>VLOOKUP($F$10:$F$4815,'Customer Info'!$A$1:$C$501,3,0)</f>
        <v>VanderZanden</v>
      </c>
      <c r="I4736" s="6" t="str">
        <f>VLOOKUP($F$10:$F$4815,'Customer Info'!$A$1:$E$501,5,0)</f>
        <v>Gold Coast</v>
      </c>
      <c r="J4736" s="2" t="s">
        <v>71</v>
      </c>
      <c r="K4736" s="7" t="str">
        <f>VLOOKUP($J:$J,'Product Details'!$B:$C,2,0)</f>
        <v>Furniture</v>
      </c>
      <c r="L4736" s="7" t="str">
        <f>VLOOKUP($J:$J,'Product Details'!$B:$D,3,0)</f>
        <v>Furnishings</v>
      </c>
      <c r="M4736" s="7"/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44844</v>
      </c>
      <c r="S4736" s="2">
        <v>96</v>
      </c>
      <c r="T4736" s="9">
        <f t="shared" si="367"/>
        <v>44940</v>
      </c>
      <c r="U4736" s="9">
        <f t="shared" si="368"/>
        <v>3792</v>
      </c>
      <c r="V4736" s="2" t="s">
        <v>34</v>
      </c>
      <c r="W4736" s="10">
        <f t="shared" si="369"/>
        <v>7.0000000000000007E-2</v>
      </c>
    </row>
    <row r="4737" spans="1:23" x14ac:dyDescent="0.25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VLOOKUP(F4737:F9542,'Customer Info'!A:B,2,0)</f>
        <v>Toby</v>
      </c>
      <c r="H4737" s="6" t="str">
        <f>VLOOKUP($F$10:$F$4815,'Customer Info'!$A$1:$C$501,3,0)</f>
        <v>Gnade</v>
      </c>
      <c r="I4737" s="6" t="str">
        <f>VLOOKUP($F$10:$F$4815,'Customer Info'!$A$1:$E$501,5,0)</f>
        <v>Wagga Wagga</v>
      </c>
      <c r="J4737" s="2" t="s">
        <v>349</v>
      </c>
      <c r="K4737" s="7" t="str">
        <f>VLOOKUP($J:$J,'Product Details'!$B:$C,2,0)</f>
        <v>Furniture</v>
      </c>
      <c r="L4737" s="7" t="str">
        <f>VLOOKUP($J:$J,'Product Details'!$B:$D,3,0)</f>
        <v>Furnishings</v>
      </c>
      <c r="M4737" s="7"/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2083</v>
      </c>
      <c r="S4737" s="2">
        <v>68</v>
      </c>
      <c r="T4737" s="9">
        <f t="shared" si="367"/>
        <v>2151</v>
      </c>
      <c r="U4737" s="9">
        <f t="shared" si="368"/>
        <v>147</v>
      </c>
      <c r="V4737" s="2" t="s">
        <v>34</v>
      </c>
      <c r="W4737" s="10">
        <f t="shared" si="369"/>
        <v>0.02</v>
      </c>
    </row>
    <row r="4738" spans="1:23" x14ac:dyDescent="0.25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VLOOKUP(F4738:F9543,'Customer Info'!A:B,2,0)</f>
        <v>Cynthia</v>
      </c>
      <c r="H4738" s="6" t="str">
        <f>VLOOKUP($F$10:$F$4815,'Customer Info'!$A$1:$C$501,3,0)</f>
        <v>Delaney</v>
      </c>
      <c r="I4738" s="6" t="str">
        <f>VLOOKUP($F$10:$F$4815,'Customer Info'!$A$1:$E$501,5,0)</f>
        <v>Gold Coast</v>
      </c>
      <c r="J4738" s="2" t="s">
        <v>793</v>
      </c>
      <c r="K4738" s="7" t="str">
        <f>VLOOKUP($J:$J,'Product Details'!$B:$C,2,0)</f>
        <v>Office_Supplies</v>
      </c>
      <c r="L4738" s="7" t="str">
        <f>VLOOKUP($J:$J,'Product Details'!$B:$D,3,0)</f>
        <v>Fasteners</v>
      </c>
      <c r="M4738" s="7"/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69</v>
      </c>
      <c r="S4738" s="2">
        <v>10</v>
      </c>
      <c r="T4738" s="9">
        <f t="shared" si="367"/>
        <v>79</v>
      </c>
      <c r="U4738" s="9">
        <f t="shared" si="368"/>
        <v>15</v>
      </c>
      <c r="V4738" s="2" t="s">
        <v>34</v>
      </c>
      <c r="W4738" s="10">
        <f t="shared" si="369"/>
        <v>0.02</v>
      </c>
    </row>
    <row r="4739" spans="1:23" x14ac:dyDescent="0.25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VLOOKUP(F4739:F9544,'Customer Info'!A:B,2,0)</f>
        <v>Evan</v>
      </c>
      <c r="H4739" s="6" t="str">
        <f>VLOOKUP($F$10:$F$4815,'Customer Info'!$A$1:$C$501,3,0)</f>
        <v>Henry</v>
      </c>
      <c r="I4739" s="6" t="str">
        <f>VLOOKUP($F$10:$F$4815,'Customer Info'!$A$1:$E$501,5,0)</f>
        <v>Zhoukou</v>
      </c>
      <c r="J4739" s="2" t="s">
        <v>294</v>
      </c>
      <c r="K4739" s="7" t="str">
        <f>VLOOKUP($J:$J,'Product Details'!$B:$C,2,0)</f>
        <v>Furniture</v>
      </c>
      <c r="L4739" s="7" t="str">
        <f>VLOOKUP($J:$J,'Product Details'!$B:$D,3,0)</f>
        <v>Bookcases</v>
      </c>
      <c r="M4739" s="7"/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15886</v>
      </c>
      <c r="S4739" s="2">
        <v>71</v>
      </c>
      <c r="T4739" s="9">
        <f t="shared" si="367"/>
        <v>15957</v>
      </c>
      <c r="U4739" s="9">
        <f t="shared" si="368"/>
        <v>377</v>
      </c>
      <c r="V4739" s="2" t="s">
        <v>34</v>
      </c>
      <c r="W4739" s="10">
        <f t="shared" si="369"/>
        <v>0.05</v>
      </c>
    </row>
    <row r="4740" spans="1:23" x14ac:dyDescent="0.25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VLOOKUP(F4740:F9545,'Customer Info'!A:B,2,0)</f>
        <v>Dave</v>
      </c>
      <c r="H4740" s="6" t="str">
        <f>VLOOKUP($F$10:$F$4815,'Customer Info'!$A$1:$C$501,3,0)</f>
        <v>Hallsten</v>
      </c>
      <c r="I4740" s="6" t="str">
        <f>VLOOKUP($F$10:$F$4815,'Customer Info'!$A$1:$E$501,5,0)</f>
        <v>Coimbatore</v>
      </c>
      <c r="J4740" s="2" t="s">
        <v>504</v>
      </c>
      <c r="K4740" s="7" t="str">
        <f>VLOOKUP($J:$J,'Product Details'!$B:$C,2,0)</f>
        <v>Technology</v>
      </c>
      <c r="L4740" s="7" t="str">
        <f>VLOOKUP($J:$J,'Product Details'!$B:$D,3,0)</f>
        <v>Machines</v>
      </c>
      <c r="M4740" s="7"/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5748</v>
      </c>
      <c r="S4740" s="2">
        <v>86</v>
      </c>
      <c r="T4740" s="9">
        <f t="shared" si="367"/>
        <v>5834</v>
      </c>
      <c r="U4740" s="9">
        <f t="shared" si="368"/>
        <v>668</v>
      </c>
      <c r="V4740" s="2" t="s">
        <v>34</v>
      </c>
      <c r="W4740" s="10">
        <f t="shared" si="369"/>
        <v>0.05</v>
      </c>
    </row>
    <row r="4741" spans="1:23" x14ac:dyDescent="0.25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VLOOKUP(F4741:F9546,'Customer Info'!A:B,2,0)</f>
        <v>Sally</v>
      </c>
      <c r="H4741" s="6" t="str">
        <f>VLOOKUP($F$10:$F$4815,'Customer Info'!$A$1:$C$501,3,0)</f>
        <v>Knutson</v>
      </c>
      <c r="I4741" s="6" t="str">
        <f>VLOOKUP($F$10:$F$4815,'Customer Info'!$A$1:$E$501,5,0)</f>
        <v>CastropRauxel</v>
      </c>
      <c r="J4741" s="2" t="s">
        <v>523</v>
      </c>
      <c r="K4741" s="7" t="str">
        <f>VLOOKUP($J:$J,'Product Details'!$B:$C,2,0)</f>
        <v>Office_Supplies</v>
      </c>
      <c r="L4741" s="7" t="str">
        <f>VLOOKUP($J:$J,'Product Details'!$B:$D,3,0)</f>
        <v>Appliances</v>
      </c>
      <c r="M4741" s="7"/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9808</v>
      </c>
      <c r="S4741" s="2">
        <v>56</v>
      </c>
      <c r="T4741" s="9">
        <f t="shared" si="367"/>
        <v>9864</v>
      </c>
      <c r="U4741" s="9">
        <f t="shared" si="368"/>
        <v>866</v>
      </c>
      <c r="V4741" s="2" t="s">
        <v>34</v>
      </c>
      <c r="W4741" s="10">
        <f t="shared" si="369"/>
        <v>0.05</v>
      </c>
    </row>
    <row r="4742" spans="1:23" x14ac:dyDescent="0.25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VLOOKUP(F4742:F9547,'Customer Info'!A:B,2,0)</f>
        <v>Melanie</v>
      </c>
      <c r="H4742" s="6" t="str">
        <f>VLOOKUP($F$10:$F$4815,'Customer Info'!$A$1:$C$501,3,0)</f>
        <v>Seite</v>
      </c>
      <c r="I4742" s="6" t="str">
        <f>VLOOKUP($F$10:$F$4815,'Customer Info'!$A$1:$E$501,5,0)</f>
        <v>Xining</v>
      </c>
      <c r="J4742" s="2" t="s">
        <v>434</v>
      </c>
      <c r="K4742" s="7" t="str">
        <f>VLOOKUP($J:$J,'Product Details'!$B:$C,2,0)</f>
        <v>Office_Supplies</v>
      </c>
      <c r="L4742" s="7" t="str">
        <f>VLOOKUP($J:$J,'Product Details'!$B:$D,3,0)</f>
        <v>Binders</v>
      </c>
      <c r="M4742" s="7"/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5646</v>
      </c>
      <c r="S4742" s="2">
        <v>60</v>
      </c>
      <c r="T4742" s="9">
        <f t="shared" si="367"/>
        <v>5706</v>
      </c>
      <c r="U4742" s="9">
        <f t="shared" si="368"/>
        <v>330</v>
      </c>
      <c r="V4742" s="2" t="s">
        <v>64</v>
      </c>
      <c r="W4742" s="10">
        <f t="shared" si="369"/>
        <v>0.05</v>
      </c>
    </row>
    <row r="4743" spans="1:23" x14ac:dyDescent="0.25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VLOOKUP(F4743:F9548,'Customer Info'!A:B,2,0)</f>
        <v>Paul</v>
      </c>
      <c r="H4743" s="6" t="str">
        <f>VLOOKUP($F$10:$F$4815,'Customer Info'!$A$1:$C$501,3,0)</f>
        <v>Stevenson</v>
      </c>
      <c r="I4743" s="6" t="str">
        <f>VLOOKUP($F$10:$F$4815,'Customer Info'!$A$1:$E$501,5,0)</f>
        <v>Kwinana</v>
      </c>
      <c r="J4743" s="2" t="s">
        <v>135</v>
      </c>
      <c r="K4743" s="7" t="str">
        <f>VLOOKUP($J:$J,'Product Details'!$B:$C,2)</f>
        <v>Office_Supplies</v>
      </c>
      <c r="L4743" s="7" t="e">
        <f>VLOOKUP($J:$J,'Product Details'!$B:$D,3,0)</f>
        <v>#N/A</v>
      </c>
      <c r="M4743" s="7"/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280</v>
      </c>
      <c r="S4743" s="2">
        <v>30</v>
      </c>
      <c r="T4743" s="9">
        <f t="shared" si="367"/>
        <v>310</v>
      </c>
      <c r="U4743" s="9">
        <f t="shared" si="368"/>
        <v>36</v>
      </c>
      <c r="V4743" s="2" t="s">
        <v>64</v>
      </c>
      <c r="W4743" s="10">
        <f t="shared" si="369"/>
        <v>0.02</v>
      </c>
    </row>
    <row r="4744" spans="1:23" x14ac:dyDescent="0.25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VLOOKUP(F4744:F9549,'Customer Info'!A:B,2,0)</f>
        <v>Logan</v>
      </c>
      <c r="H4744" s="6" t="str">
        <f>VLOOKUP($F$10:$F$4815,'Customer Info'!$A$1:$C$501,3,0)</f>
        <v>Currie</v>
      </c>
      <c r="I4744" s="6" t="str">
        <f>VLOOKUP($F$10:$F$4815,'Customer Info'!$A$1:$E$501,5,0)</f>
        <v>Amravati</v>
      </c>
      <c r="J4744" s="2" t="s">
        <v>1143</v>
      </c>
      <c r="K4744" s="7" t="str">
        <f>VLOOKUP($J:$J,'Product Details'!$B:$C,2,0)</f>
        <v>Furniture</v>
      </c>
      <c r="L4744" s="7" t="str">
        <f>VLOOKUP($J:$J,'Product Details'!$B:$D,3,0)</f>
        <v>Bookcases</v>
      </c>
      <c r="M4744" s="7"/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27918</v>
      </c>
      <c r="S4744" s="2">
        <v>39</v>
      </c>
      <c r="T4744" s="9">
        <f t="shared" si="367"/>
        <v>27957</v>
      </c>
      <c r="U4744" s="9">
        <f t="shared" si="368"/>
        <v>2574</v>
      </c>
      <c r="V4744" s="2" t="s">
        <v>64</v>
      </c>
      <c r="W4744" s="10">
        <f t="shared" si="369"/>
        <v>7.0000000000000007E-2</v>
      </c>
    </row>
    <row r="4745" spans="1:23" x14ac:dyDescent="0.25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VLOOKUP(F4745:F9550,'Customer Info'!A:B,2,0)</f>
        <v>Aaron</v>
      </c>
      <c r="H4745" s="6" t="str">
        <f>VLOOKUP($F$10:$F$4815,'Customer Info'!$A$1:$C$501,3,0)</f>
        <v>Smayling</v>
      </c>
      <c r="I4745" s="6" t="str">
        <f>VLOOKUP($F$10:$F$4815,'Customer Info'!$A$1:$E$501,5,0)</f>
        <v>Dresden</v>
      </c>
      <c r="J4745" s="2" t="s">
        <v>551</v>
      </c>
      <c r="K4745" s="7" t="str">
        <f>VLOOKUP($J:$J,'Product Details'!$B:$C,2,0)</f>
        <v>Office_Supplies</v>
      </c>
      <c r="L4745" s="7" t="str">
        <f>VLOOKUP($J:$J,'Product Details'!$B:$D,3,0)</f>
        <v>Art</v>
      </c>
      <c r="M4745" s="7"/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5456</v>
      </c>
      <c r="S4745" s="2">
        <v>51</v>
      </c>
      <c r="T4745" s="9">
        <f t="shared" si="367"/>
        <v>5507</v>
      </c>
      <c r="U4745" s="9">
        <f t="shared" si="368"/>
        <v>411</v>
      </c>
      <c r="V4745" s="2" t="s">
        <v>72</v>
      </c>
      <c r="W4745" s="10">
        <f t="shared" si="369"/>
        <v>0.05</v>
      </c>
    </row>
    <row r="4746" spans="1:23" x14ac:dyDescent="0.25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VLOOKUP(F4746:F9551,'Customer Info'!A:B,2,0)</f>
        <v>Cyra</v>
      </c>
      <c r="H4746" s="6" t="str">
        <f>VLOOKUP($F$10:$F$4815,'Customer Info'!$A$1:$C$501,3,0)</f>
        <v>Reiten</v>
      </c>
      <c r="I4746" s="6" t="str">
        <f>VLOOKUP($F$10:$F$4815,'Customer Info'!$A$1:$E$501,5,0)</f>
        <v>Samarinda</v>
      </c>
      <c r="J4746" s="2" t="s">
        <v>181</v>
      </c>
      <c r="K4746" s="7" t="str">
        <f>VLOOKUP($J:$J,'Product Details'!$B:$C,2,0)</f>
        <v>Furniture</v>
      </c>
      <c r="L4746" s="7" t="str">
        <f>VLOOKUP($J:$J,'Product Details'!$B:$D,3,0)</f>
        <v>Tables</v>
      </c>
      <c r="M4746" s="7"/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116</v>
      </c>
      <c r="S4746" s="2">
        <v>10</v>
      </c>
      <c r="T4746" s="9">
        <f t="shared" si="367"/>
        <v>126</v>
      </c>
      <c r="U4746" s="9">
        <f t="shared" si="368"/>
        <v>14</v>
      </c>
      <c r="V4746" s="2" t="s">
        <v>34</v>
      </c>
      <c r="W4746" s="10">
        <f t="shared" si="369"/>
        <v>0.02</v>
      </c>
    </row>
    <row r="4747" spans="1:23" x14ac:dyDescent="0.25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VLOOKUP(F4747:F9552,'Customer Info'!A:B,2,0)</f>
        <v>Bill</v>
      </c>
      <c r="H4747" s="6" t="str">
        <f>VLOOKUP($F$10:$F$4815,'Customer Info'!$A$1:$C$501,3,0)</f>
        <v>Eplett</v>
      </c>
      <c r="I4747" s="6" t="str">
        <f>VLOOKUP($F$10:$F$4815,'Customer Info'!$A$1:$E$501,5,0)</f>
        <v>Newcastle</v>
      </c>
      <c r="J4747" s="2" t="s">
        <v>555</v>
      </c>
      <c r="K4747" s="7" t="str">
        <f>VLOOKUP($J:$J,'Product Details'!$B:$C,2,0)</f>
        <v>Furniture</v>
      </c>
      <c r="L4747" s="7" t="str">
        <f>VLOOKUP($J:$J,'Product Details'!$B:$D,3,0)</f>
        <v>Furnishings</v>
      </c>
      <c r="M4747" s="7"/>
      <c r="N4747" s="2">
        <v>1081</v>
      </c>
      <c r="O4747" s="2">
        <v>983</v>
      </c>
      <c r="P4747" s="2">
        <v>3</v>
      </c>
      <c r="Q4747" s="8">
        <f t="shared" ref="Q4747:Q4810" si="370">O4747*P4747</f>
        <v>2949</v>
      </c>
      <c r="R4747" s="8">
        <f t="shared" ref="R4747:R4810" si="371">N4747*P4747</f>
        <v>3243</v>
      </c>
      <c r="S4747" s="2">
        <v>44</v>
      </c>
      <c r="T4747" s="9">
        <f t="shared" ref="T4747:T4810" si="372">R4747+S4747</f>
        <v>3287</v>
      </c>
      <c r="U4747" s="9">
        <f t="shared" ref="U4747:U4810" si="373">T4747-Q4747</f>
        <v>338</v>
      </c>
      <c r="V4747" s="2" t="s">
        <v>34</v>
      </c>
      <c r="W4747" s="10">
        <f t="shared" ref="W4747:W4810" si="374">VLOOKUP(T:T,$X$1:$Y$7, 2, TRUE)</f>
        <v>0.02</v>
      </c>
    </row>
    <row r="4748" spans="1:23" x14ac:dyDescent="0.25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VLOOKUP(F4748:F9553,'Customer Info'!A:B,2,0)</f>
        <v>Elpida</v>
      </c>
      <c r="H4748" s="6" t="str">
        <f>VLOOKUP($F$10:$F$4815,'Customer Info'!$A$1:$C$501,3,0)</f>
        <v>Rittenbach</v>
      </c>
      <c r="I4748" s="6" t="str">
        <f>VLOOKUP($F$10:$F$4815,'Customer Info'!$A$1:$E$501,5,0)</f>
        <v>Melbourne</v>
      </c>
      <c r="J4748" s="2" t="s">
        <v>156</v>
      </c>
      <c r="K4748" s="7" t="str">
        <f>VLOOKUP($J:$J,'Product Details'!$B:$C,2,0)</f>
        <v>Office_Supplies</v>
      </c>
      <c r="L4748" s="7" t="str">
        <f>VLOOKUP($J:$J,'Product Details'!$B:$D,3,0)</f>
        <v>Envelopes</v>
      </c>
      <c r="M4748" s="7"/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">
        <v>30</v>
      </c>
      <c r="T4748" s="9">
        <f t="shared" si="372"/>
        <v>1050</v>
      </c>
      <c r="U4748" s="9">
        <f t="shared" si="373"/>
        <v>90</v>
      </c>
      <c r="V4748" s="2" t="s">
        <v>34</v>
      </c>
      <c r="W4748" s="10">
        <f t="shared" si="374"/>
        <v>0.02</v>
      </c>
    </row>
    <row r="4749" spans="1:23" x14ac:dyDescent="0.25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VLOOKUP(F4749:F9554,'Customer Info'!A:B,2,0)</f>
        <v>Laurel</v>
      </c>
      <c r="H4749" s="6" t="str">
        <f>VLOOKUP($F$10:$F$4815,'Customer Info'!$A$1:$C$501,3,0)</f>
        <v>Workman</v>
      </c>
      <c r="I4749" s="6" t="str">
        <f>VLOOKUP($F$10:$F$4815,'Customer Info'!$A$1:$E$501,5,0)</f>
        <v>Dongguan</v>
      </c>
      <c r="J4749" s="2" t="s">
        <v>383</v>
      </c>
      <c r="K4749" s="7" t="str">
        <f>VLOOKUP($J:$J,'Product Details'!$B:$C,2,0)</f>
        <v>Office_Supplies</v>
      </c>
      <c r="L4749" s="7" t="str">
        <f>VLOOKUP($J:$J,'Product Details'!$B:$D,3,0)</f>
        <v>Storage</v>
      </c>
      <c r="M4749" s="7"/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">
        <v>48</v>
      </c>
      <c r="T4749" s="9">
        <f t="shared" si="372"/>
        <v>18120</v>
      </c>
      <c r="U4749" s="9">
        <f t="shared" si="373"/>
        <v>1848</v>
      </c>
      <c r="V4749" s="2" t="s">
        <v>31</v>
      </c>
      <c r="W4749" s="10">
        <f t="shared" si="374"/>
        <v>0.05</v>
      </c>
    </row>
    <row r="4750" spans="1:23" x14ac:dyDescent="0.25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VLOOKUP(F4750:F9555,'Customer Info'!A:B,2,0)</f>
        <v>Ritsa</v>
      </c>
      <c r="H4750" s="6" t="str">
        <f>VLOOKUP($F$10:$F$4815,'Customer Info'!$A$1:$C$501,3,0)</f>
        <v>Hightower</v>
      </c>
      <c r="I4750" s="6" t="str">
        <f>VLOOKUP($F$10:$F$4815,'Customer Info'!$A$1:$E$501,5,0)</f>
        <v>Hamburg</v>
      </c>
      <c r="J4750" s="2" t="s">
        <v>860</v>
      </c>
      <c r="K4750" s="7" t="str">
        <f>VLOOKUP($J:$J,'Product Details'!$B:$C,2,0)</f>
        <v>Furniture</v>
      </c>
      <c r="L4750" s="7" t="str">
        <f>VLOOKUP($J:$J,'Product Details'!$B:$D,3,0)</f>
        <v>Bookcases</v>
      </c>
      <c r="M4750" s="7"/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">
        <v>58</v>
      </c>
      <c r="T4750" s="9">
        <f t="shared" si="372"/>
        <v>12688</v>
      </c>
      <c r="U4750" s="9">
        <f t="shared" si="373"/>
        <v>648</v>
      </c>
      <c r="V4750" s="2" t="s">
        <v>34</v>
      </c>
      <c r="W4750" s="10">
        <f t="shared" si="374"/>
        <v>0.05</v>
      </c>
    </row>
    <row r="4751" spans="1:23" x14ac:dyDescent="0.25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VLOOKUP(F4751:F9556,'Customer Info'!A:B,2,0)</f>
        <v>Emily</v>
      </c>
      <c r="H4751" s="6" t="str">
        <f>VLOOKUP($F$10:$F$4815,'Customer Info'!$A$1:$C$501,3,0)</f>
        <v>Burns</v>
      </c>
      <c r="I4751" s="6" t="str">
        <f>VLOOKUP($F$10:$F$4815,'Customer Info'!$A$1:$E$501,5,0)</f>
        <v>Nasik</v>
      </c>
      <c r="J4751" s="2" t="s">
        <v>81</v>
      </c>
      <c r="K4751" s="7" t="str">
        <f>VLOOKUP($J:$J,'Product Details'!$B:$C,2,0)</f>
        <v>Technology</v>
      </c>
      <c r="L4751" s="7" t="str">
        <f>VLOOKUP($J:$J,'Product Details'!$B:$D,3,0)</f>
        <v>Phones</v>
      </c>
      <c r="M4751" s="7"/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">
        <v>25</v>
      </c>
      <c r="T4751" s="9">
        <f t="shared" si="372"/>
        <v>22001</v>
      </c>
      <c r="U4751" s="9">
        <f t="shared" si="373"/>
        <v>1641</v>
      </c>
      <c r="V4751" s="2" t="s">
        <v>34</v>
      </c>
      <c r="W4751" s="10">
        <f t="shared" si="374"/>
        <v>0.05</v>
      </c>
    </row>
    <row r="4752" spans="1:23" x14ac:dyDescent="0.25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VLOOKUP(F4752:F9557,'Customer Info'!A:B,2,0)</f>
        <v>Sonia</v>
      </c>
      <c r="H4752" s="6" t="str">
        <f>VLOOKUP($F$10:$F$4815,'Customer Info'!$A$1:$C$501,3,0)</f>
        <v>Sunley</v>
      </c>
      <c r="I4752" s="6" t="str">
        <f>VLOOKUP($F$10:$F$4815,'Customer Info'!$A$1:$E$501,5,0)</f>
        <v>Canberra</v>
      </c>
      <c r="J4752" s="2" t="s">
        <v>286</v>
      </c>
      <c r="K4752" s="7" t="str">
        <f>VLOOKUP($J:$J,'Product Details'!$B:$C,2,0)</f>
        <v>Technology</v>
      </c>
      <c r="L4752" s="7" t="str">
        <f>VLOOKUP($J:$J,'Product Details'!$B:$D,3,0)</f>
        <v>Phones</v>
      </c>
      <c r="M4752" s="7"/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">
        <v>21</v>
      </c>
      <c r="T4752" s="9">
        <f t="shared" si="372"/>
        <v>9685</v>
      </c>
      <c r="U4752" s="9">
        <f t="shared" si="373"/>
        <v>559</v>
      </c>
      <c r="V4752" s="2" t="s">
        <v>34</v>
      </c>
      <c r="W4752" s="10">
        <f t="shared" si="374"/>
        <v>0.05</v>
      </c>
    </row>
    <row r="4753" spans="1:23" x14ac:dyDescent="0.25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VLOOKUP(F4753:F9558,'Customer Info'!A:B,2,0)</f>
        <v>Emily</v>
      </c>
      <c r="H4753" s="6" t="str">
        <f>VLOOKUP($F$10:$F$4815,'Customer Info'!$A$1:$C$501,3,0)</f>
        <v>Burns</v>
      </c>
      <c r="I4753" s="6" t="str">
        <f>VLOOKUP($F$10:$F$4815,'Customer Info'!$A$1:$E$501,5,0)</f>
        <v>Adelaide</v>
      </c>
      <c r="J4753" s="2" t="s">
        <v>479</v>
      </c>
      <c r="K4753" s="7" t="str">
        <f>VLOOKUP($J:$J,'Product Details'!$B:$C,2,0)</f>
        <v>Furniture</v>
      </c>
      <c r="L4753" s="7" t="str">
        <f>VLOOKUP($J:$J,'Product Details'!$B:$D,3,0)</f>
        <v>Chairs</v>
      </c>
      <c r="M4753" s="7"/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">
        <v>10</v>
      </c>
      <c r="T4753" s="9">
        <f t="shared" si="372"/>
        <v>144</v>
      </c>
      <c r="U4753" s="9">
        <f t="shared" si="373"/>
        <v>20</v>
      </c>
      <c r="V4753" s="2" t="s">
        <v>64</v>
      </c>
      <c r="W4753" s="10">
        <f t="shared" si="374"/>
        <v>0.02</v>
      </c>
    </row>
    <row r="4754" spans="1:23" x14ac:dyDescent="0.25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VLOOKUP(F4754:F9559,'Customer Info'!A:B,2,0)</f>
        <v>Tamara</v>
      </c>
      <c r="H4754" s="6" t="str">
        <f>VLOOKUP($F$10:$F$4815,'Customer Info'!$A$1:$C$501,3,0)</f>
        <v>Willingham</v>
      </c>
      <c r="I4754" s="6" t="str">
        <f>VLOOKUP($F$10:$F$4815,'Customer Info'!$A$1:$E$501,5,0)</f>
        <v>Perth</v>
      </c>
      <c r="J4754" s="2" t="s">
        <v>555</v>
      </c>
      <c r="K4754" s="7" t="str">
        <f>VLOOKUP($J:$J,'Product Details'!$B:$C,2,0)</f>
        <v>Furniture</v>
      </c>
      <c r="L4754" s="7" t="str">
        <f>VLOOKUP($J:$J,'Product Details'!$B:$D,3,0)</f>
        <v>Furnishings</v>
      </c>
      <c r="M4754" s="7"/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">
        <v>86</v>
      </c>
      <c r="T4754" s="9">
        <f t="shared" si="372"/>
        <v>2864</v>
      </c>
      <c r="U4754" s="9">
        <f t="shared" si="373"/>
        <v>291</v>
      </c>
      <c r="V4754" s="2" t="s">
        <v>34</v>
      </c>
      <c r="W4754" s="10">
        <f t="shared" si="374"/>
        <v>0.02</v>
      </c>
    </row>
    <row r="4755" spans="1:23" x14ac:dyDescent="0.25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VLOOKUP(F4755:F9560,'Customer Info'!A:B,2,0)</f>
        <v>Neil</v>
      </c>
      <c r="H4755" s="6" t="str">
        <f>VLOOKUP($F$10:$F$4815,'Customer Info'!$A$1:$C$501,3,0)</f>
        <v>Knudson</v>
      </c>
      <c r="I4755" s="6" t="str">
        <f>VLOOKUP($F$10:$F$4815,'Customer Info'!$A$1:$E$501,5,0)</f>
        <v>Malang</v>
      </c>
      <c r="J4755" s="2" t="s">
        <v>90</v>
      </c>
      <c r="K4755" s="7" t="str">
        <f>VLOOKUP($J:$J,'Product Details'!$B:$C,2,0)</f>
        <v>Office_Supplies</v>
      </c>
      <c r="L4755" s="7" t="str">
        <f>VLOOKUP($J:$J,'Product Details'!$B:$D,3,0)</f>
        <v>Paper</v>
      </c>
      <c r="M4755" s="7"/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">
        <v>68</v>
      </c>
      <c r="T4755" s="9">
        <f t="shared" si="372"/>
        <v>14532</v>
      </c>
      <c r="U4755" s="9">
        <f t="shared" si="373"/>
        <v>1026</v>
      </c>
      <c r="V4755" s="2" t="s">
        <v>64</v>
      </c>
      <c r="W4755" s="10">
        <f t="shared" si="374"/>
        <v>0.05</v>
      </c>
    </row>
    <row r="4756" spans="1:23" x14ac:dyDescent="0.25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VLOOKUP(F4756:F9561,'Customer Info'!A:B,2,0)</f>
        <v>Alejandro</v>
      </c>
      <c r="H4756" s="6" t="str">
        <f>VLOOKUP($F$10:$F$4815,'Customer Info'!$A$1:$C$501,3,0)</f>
        <v>Grove</v>
      </c>
      <c r="I4756" s="6" t="str">
        <f>VLOOKUP($F$10:$F$4815,'Customer Info'!$A$1:$E$501,5,0)</f>
        <v>Whyalla</v>
      </c>
      <c r="J4756" s="2" t="s">
        <v>617</v>
      </c>
      <c r="K4756" s="7" t="str">
        <f>VLOOKUP($J:$J,'Product Details'!$B:$C,2,0)</f>
        <v>Office_Supplies</v>
      </c>
      <c r="L4756" s="7" t="str">
        <f>VLOOKUP($J:$J,'Product Details'!$B:$D,3,0)</f>
        <v>Binders</v>
      </c>
      <c r="M4756" s="7"/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">
        <v>46</v>
      </c>
      <c r="T4756" s="9">
        <f t="shared" si="372"/>
        <v>4694</v>
      </c>
      <c r="U4756" s="9">
        <f t="shared" si="373"/>
        <v>662</v>
      </c>
      <c r="V4756" s="2" t="s">
        <v>34</v>
      </c>
      <c r="W4756" s="10">
        <f t="shared" si="374"/>
        <v>0.02</v>
      </c>
    </row>
    <row r="4757" spans="1:23" x14ac:dyDescent="0.25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VLOOKUP(F4757:F9562,'Customer Info'!A:B,2,0)</f>
        <v>Trudy</v>
      </c>
      <c r="H4757" s="6" t="str">
        <f>VLOOKUP($F$10:$F$4815,'Customer Info'!$A$1:$C$501,3,0)</f>
        <v>Glocke</v>
      </c>
      <c r="I4757" s="6" t="str">
        <f>VLOOKUP($F$10:$F$4815,'Customer Info'!$A$1:$E$501,5,0)</f>
        <v>Brisbane</v>
      </c>
      <c r="J4757" s="2" t="s">
        <v>215</v>
      </c>
      <c r="K4757" s="7" t="str">
        <f>VLOOKUP($J:$J,'Product Details'!$B:$C,2,0)</f>
        <v>Technology</v>
      </c>
      <c r="L4757" s="7" t="str">
        <f>VLOOKUP($J:$J,'Product Details'!$B:$D,3,0)</f>
        <v>Machines</v>
      </c>
      <c r="M4757" s="7"/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">
        <v>89</v>
      </c>
      <c r="T4757" s="9">
        <f t="shared" si="372"/>
        <v>25226</v>
      </c>
      <c r="U4757" s="9">
        <f t="shared" si="373"/>
        <v>1043</v>
      </c>
      <c r="V4757" s="2" t="s">
        <v>64</v>
      </c>
      <c r="W4757" s="10">
        <f t="shared" si="374"/>
        <v>7.0000000000000007E-2</v>
      </c>
    </row>
    <row r="4758" spans="1:23" x14ac:dyDescent="0.25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VLOOKUP(F4758:F9563,'Customer Info'!A:B,2,0)</f>
        <v>Ralph</v>
      </c>
      <c r="H4758" s="6" t="str">
        <f>VLOOKUP($F$10:$F$4815,'Customer Info'!$A$1:$C$501,3,0)</f>
        <v>Arnett</v>
      </c>
      <c r="I4758" s="6" t="str">
        <f>VLOOKUP($F$10:$F$4815,'Customer Info'!$A$1:$E$501,5,0)</f>
        <v>Jhansi</v>
      </c>
      <c r="J4758" s="2" t="s">
        <v>221</v>
      </c>
      <c r="K4758" s="7" t="str">
        <f>VLOOKUP($J:$J,'Product Details'!$B:$C,2,0)</f>
        <v>Office_Supplies</v>
      </c>
      <c r="L4758" s="7" t="str">
        <f>VLOOKUP($J:$J,'Product Details'!$B:$D,3,0)</f>
        <v>Storage</v>
      </c>
      <c r="M4758" s="7"/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">
        <v>92</v>
      </c>
      <c r="T4758" s="9">
        <f t="shared" si="372"/>
        <v>18272</v>
      </c>
      <c r="U4758" s="9">
        <f t="shared" si="373"/>
        <v>266</v>
      </c>
      <c r="V4758" s="2" t="s">
        <v>64</v>
      </c>
      <c r="W4758" s="10">
        <f t="shared" si="374"/>
        <v>0.05</v>
      </c>
    </row>
    <row r="4759" spans="1:23" x14ac:dyDescent="0.25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VLOOKUP(F4759:F9564,'Customer Info'!A:B,2,0)</f>
        <v>Kunst</v>
      </c>
      <c r="H4759" s="6" t="str">
        <f>VLOOKUP($F$10:$F$4815,'Customer Info'!$A$1:$C$501,3,0)</f>
        <v>Miller</v>
      </c>
      <c r="I4759" s="6" t="str">
        <f>VLOOKUP($F$10:$F$4815,'Customer Info'!$A$1:$E$501,5,0)</f>
        <v>Jakarta</v>
      </c>
      <c r="J4759" s="2" t="s">
        <v>284</v>
      </c>
      <c r="K4759" s="7" t="str">
        <f>VLOOKUP($J:$J,'Product Details'!$B:$C,2,0)</f>
        <v>Furniture</v>
      </c>
      <c r="L4759" s="7" t="str">
        <f>VLOOKUP($J:$J,'Product Details'!$B:$D,3,0)</f>
        <v>Chairs</v>
      </c>
      <c r="M4759" s="7"/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">
        <v>99</v>
      </c>
      <c r="T4759" s="9">
        <f t="shared" si="372"/>
        <v>2625</v>
      </c>
      <c r="U4759" s="9">
        <f t="shared" si="373"/>
        <v>217</v>
      </c>
      <c r="V4759" s="2" t="s">
        <v>34</v>
      </c>
      <c r="W4759" s="10">
        <f t="shared" si="374"/>
        <v>0.02</v>
      </c>
    </row>
    <row r="4760" spans="1:23" x14ac:dyDescent="0.25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VLOOKUP(F4760:F9565,'Customer Info'!A:B,2,0)</f>
        <v>Hunter</v>
      </c>
      <c r="H4760" s="6" t="str">
        <f>VLOOKUP($F$10:$F$4815,'Customer Info'!$A$1:$C$501,3,0)</f>
        <v>Lopez</v>
      </c>
      <c r="I4760" s="6" t="str">
        <f>VLOOKUP($F$10:$F$4815,'Customer Info'!$A$1:$E$501,5,0)</f>
        <v>Wollongong</v>
      </c>
      <c r="J4760" s="2" t="s">
        <v>109</v>
      </c>
      <c r="K4760" s="7" t="str">
        <f>VLOOKUP($J:$J,'Product Details'!$B:$C,2,0)</f>
        <v>Furniture</v>
      </c>
      <c r="L4760" s="7" t="str">
        <f>VLOOKUP($J:$J,'Product Details'!$B:$D,3,0)</f>
        <v>Bookcases</v>
      </c>
      <c r="M4760" s="7"/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">
        <v>22</v>
      </c>
      <c r="T4760" s="9">
        <f t="shared" si="372"/>
        <v>6374</v>
      </c>
      <c r="U4760" s="9">
        <f t="shared" si="373"/>
        <v>142</v>
      </c>
      <c r="V4760" s="2" t="s">
        <v>64</v>
      </c>
      <c r="W4760" s="10">
        <f t="shared" si="374"/>
        <v>0.05</v>
      </c>
    </row>
    <row r="4761" spans="1:23" x14ac:dyDescent="0.25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VLOOKUP(F4761:F9566,'Customer Info'!A:B,2,0)</f>
        <v>Thomas</v>
      </c>
      <c r="H4761" s="6" t="str">
        <f>VLOOKUP($F$10:$F$4815,'Customer Info'!$A$1:$C$501,3,0)</f>
        <v>Boland</v>
      </c>
      <c r="I4761" s="6" t="str">
        <f>VLOOKUP($F$10:$F$4815,'Customer Info'!$A$1:$E$501,5,0)</f>
        <v>Surabaya</v>
      </c>
      <c r="J4761" s="2" t="s">
        <v>81</v>
      </c>
      <c r="K4761" s="7" t="str">
        <f>VLOOKUP($J:$J,'Product Details'!$B:$C,2,0)</f>
        <v>Technology</v>
      </c>
      <c r="L4761" s="7" t="str">
        <f>VLOOKUP($J:$J,'Product Details'!$B:$D,3,0)</f>
        <v>Phones</v>
      </c>
      <c r="M4761" s="7"/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">
        <v>30</v>
      </c>
      <c r="T4761" s="9">
        <f t="shared" si="372"/>
        <v>288</v>
      </c>
      <c r="U4761" s="9">
        <f t="shared" si="373"/>
        <v>52</v>
      </c>
      <c r="V4761" s="2" t="s">
        <v>34</v>
      </c>
      <c r="W4761" s="10">
        <f t="shared" si="374"/>
        <v>0.02</v>
      </c>
    </row>
    <row r="4762" spans="1:23" x14ac:dyDescent="0.25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VLOOKUP(F4762:F9567,'Customer Info'!A:B,2,0)</f>
        <v>Deirdre</v>
      </c>
      <c r="H4762" s="6" t="str">
        <f>VLOOKUP($F$10:$F$4815,'Customer Info'!$A$1:$C$501,3,0)</f>
        <v>Greer</v>
      </c>
      <c r="I4762" s="6" t="str">
        <f>VLOOKUP($F$10:$F$4815,'Customer Info'!$A$1:$E$501,5,0)</f>
        <v>Perth</v>
      </c>
      <c r="J4762" s="2" t="s">
        <v>793</v>
      </c>
      <c r="K4762" s="7" t="str">
        <f>VLOOKUP($J:$J,'Product Details'!$B:$C,2,0)</f>
        <v>Office_Supplies</v>
      </c>
      <c r="L4762" s="7" t="str">
        <f>VLOOKUP($J:$J,'Product Details'!$B:$D,3,0)</f>
        <v>Fasteners</v>
      </c>
      <c r="M4762" s="7"/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">
        <v>30</v>
      </c>
      <c r="T4762" s="9">
        <f t="shared" si="372"/>
        <v>1362</v>
      </c>
      <c r="U4762" s="9">
        <f t="shared" si="373"/>
        <v>114</v>
      </c>
      <c r="V4762" s="2" t="s">
        <v>64</v>
      </c>
      <c r="W4762" s="10">
        <f t="shared" si="374"/>
        <v>0.02</v>
      </c>
    </row>
    <row r="4763" spans="1:23" x14ac:dyDescent="0.25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VLOOKUP(F4763:F9568,'Customer Info'!A:B,2,0)</f>
        <v>Thomas</v>
      </c>
      <c r="H4763" s="6" t="str">
        <f>VLOOKUP($F$10:$F$4815,'Customer Info'!$A$1:$C$501,3,0)</f>
        <v>Seio</v>
      </c>
      <c r="I4763" s="6" t="str">
        <f>VLOOKUP($F$10:$F$4815,'Customer Info'!$A$1:$E$501,5,0)</f>
        <v>Melbourne</v>
      </c>
      <c r="J4763" s="2" t="s">
        <v>117</v>
      </c>
      <c r="K4763" s="7" t="str">
        <f>VLOOKUP($J:$J,'Product Details'!$B:$C,2,0)</f>
        <v>Furniture</v>
      </c>
      <c r="L4763" s="7" t="str">
        <f>VLOOKUP($J:$J,'Product Details'!$B:$D,3,0)</f>
        <v>Tables</v>
      </c>
      <c r="M4763" s="7"/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2206</v>
      </c>
      <c r="S4763" s="2">
        <v>55</v>
      </c>
      <c r="T4763" s="9">
        <f t="shared" si="372"/>
        <v>2261</v>
      </c>
      <c r="U4763" s="9">
        <f t="shared" si="373"/>
        <v>201</v>
      </c>
      <c r="V4763" s="2" t="s">
        <v>34</v>
      </c>
      <c r="W4763" s="10">
        <f t="shared" si="374"/>
        <v>0.02</v>
      </c>
    </row>
    <row r="4764" spans="1:23" x14ac:dyDescent="0.25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VLOOKUP(F4764:F9569,'Customer Info'!A:B,2,0)</f>
        <v>Jessica</v>
      </c>
      <c r="H4764" s="6" t="str">
        <f>VLOOKUP($F$10:$F$4815,'Customer Info'!$A$1:$C$501,3,0)</f>
        <v>Myrick</v>
      </c>
      <c r="I4764" s="6" t="str">
        <f>VLOOKUP($F$10:$F$4815,'Customer Info'!$A$1:$E$501,5,0)</f>
        <v>Krefeld</v>
      </c>
      <c r="J4764" s="2" t="s">
        <v>205</v>
      </c>
      <c r="K4764" s="7" t="str">
        <f>VLOOKUP($J:$J,'Product Details'!$B:$C,2,0)</f>
        <v>Office_Supplies</v>
      </c>
      <c r="L4764" s="7" t="str">
        <f>VLOOKUP($J:$J,'Product Details'!$B:$D,3,0)</f>
        <v>Labels</v>
      </c>
      <c r="M4764" s="7"/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32405</v>
      </c>
      <c r="S4764" s="2">
        <v>91</v>
      </c>
      <c r="T4764" s="9">
        <f t="shared" si="372"/>
        <v>32496</v>
      </c>
      <c r="U4764" s="9">
        <f t="shared" si="373"/>
        <v>3076</v>
      </c>
      <c r="V4764" s="2" t="s">
        <v>72</v>
      </c>
      <c r="W4764" s="10">
        <f t="shared" si="374"/>
        <v>7.0000000000000007E-2</v>
      </c>
    </row>
    <row r="4765" spans="1:23" x14ac:dyDescent="0.25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VLOOKUP(F4765:F9570,'Customer Info'!A:B,2,0)</f>
        <v>Brendan</v>
      </c>
      <c r="H4765" s="6" t="str">
        <f>VLOOKUP($F$10:$F$4815,'Customer Info'!$A$1:$C$501,3,0)</f>
        <v>Murry</v>
      </c>
      <c r="I4765" s="6" t="str">
        <f>VLOOKUP($F$10:$F$4815,'Customer Info'!$A$1:$E$501,5,0)</f>
        <v>Schwerin</v>
      </c>
      <c r="J4765" s="2" t="s">
        <v>405</v>
      </c>
      <c r="K4765" s="7" t="str">
        <f>VLOOKUP($J:$J,'Product Details'!$B:$C,2,0)</f>
        <v>Furniture</v>
      </c>
      <c r="L4765" s="7" t="str">
        <f>VLOOKUP($J:$J,'Product Details'!$B:$D,3,0)</f>
        <v>Furnishings</v>
      </c>
      <c r="M4765" s="7"/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315</v>
      </c>
      <c r="S4765" s="2">
        <v>10</v>
      </c>
      <c r="T4765" s="9">
        <f t="shared" si="372"/>
        <v>325</v>
      </c>
      <c r="U4765" s="9">
        <f t="shared" si="373"/>
        <v>30</v>
      </c>
      <c r="V4765" s="2" t="s">
        <v>34</v>
      </c>
      <c r="W4765" s="10">
        <f t="shared" si="374"/>
        <v>0.02</v>
      </c>
    </row>
    <row r="4766" spans="1:23" x14ac:dyDescent="0.25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VLOOKUP(F4766:F9571,'Customer Info'!A:B,2,0)</f>
        <v>Larry</v>
      </c>
      <c r="H4766" s="6" t="str">
        <f>VLOOKUP($F$10:$F$4815,'Customer Info'!$A$1:$C$501,3,0)</f>
        <v>Blacks</v>
      </c>
      <c r="I4766" s="6" t="str">
        <f>VLOOKUP($F$10:$F$4815,'Customer Info'!$A$1:$E$501,5,0)</f>
        <v>Shangyu</v>
      </c>
      <c r="J4766" s="2" t="s">
        <v>351</v>
      </c>
      <c r="K4766" s="7" t="str">
        <f>VLOOKUP($J:$J,'Product Details'!$B:$C,2,0)</f>
        <v>Furniture</v>
      </c>
      <c r="L4766" s="7" t="str">
        <f>VLOOKUP($J:$J,'Product Details'!$B:$D,3,0)</f>
        <v>Tables</v>
      </c>
      <c r="M4766" s="7"/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935</v>
      </c>
      <c r="S4766" s="2">
        <v>30</v>
      </c>
      <c r="T4766" s="9">
        <f t="shared" si="372"/>
        <v>965</v>
      </c>
      <c r="U4766" s="9">
        <f t="shared" si="373"/>
        <v>85</v>
      </c>
      <c r="V4766" s="2" t="s">
        <v>34</v>
      </c>
      <c r="W4766" s="10">
        <f t="shared" si="374"/>
        <v>0.02</v>
      </c>
    </row>
    <row r="4767" spans="1:23" x14ac:dyDescent="0.25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VLOOKUP(F4767:F9572,'Customer Info'!A:B,2,0)</f>
        <v>Robert</v>
      </c>
      <c r="H4767" s="6" t="str">
        <f>VLOOKUP($F$10:$F$4815,'Customer Info'!$A$1:$C$501,3,0)</f>
        <v>Dilbeck</v>
      </c>
      <c r="I4767" s="6" t="str">
        <f>VLOOKUP($F$10:$F$4815,'Customer Info'!$A$1:$E$501,5,0)</f>
        <v>Melton</v>
      </c>
      <c r="J4767" s="2" t="s">
        <v>94</v>
      </c>
      <c r="K4767" s="7" t="str">
        <f>VLOOKUP($J:$J,'Product Details'!$B:$C,2,0)</f>
        <v>Furniture</v>
      </c>
      <c r="L4767" s="7" t="str">
        <f>VLOOKUP($J:$J,'Product Details'!$B:$D,3,0)</f>
        <v>Bookcases</v>
      </c>
      <c r="M4767" s="7"/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4676</v>
      </c>
      <c r="S4767" s="2">
        <v>69</v>
      </c>
      <c r="T4767" s="9">
        <f t="shared" si="372"/>
        <v>4745</v>
      </c>
      <c r="U4767" s="9">
        <f t="shared" si="373"/>
        <v>457</v>
      </c>
      <c r="V4767" s="2" t="s">
        <v>64</v>
      </c>
      <c r="W4767" s="10">
        <f t="shared" si="374"/>
        <v>0.02</v>
      </c>
    </row>
    <row r="4768" spans="1:23" x14ac:dyDescent="0.25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VLOOKUP(F4768:F9573,'Customer Info'!A:B,2,0)</f>
        <v>Joy</v>
      </c>
      <c r="H4768" s="6" t="str">
        <f>VLOOKUP($F$10:$F$4815,'Customer Info'!$A$1:$C$501,3,0)</f>
        <v>Daniels</v>
      </c>
      <c r="I4768" s="6" t="str">
        <f>VLOOKUP($F$10:$F$4815,'Customer Info'!$A$1:$E$501,5,0)</f>
        <v>Cairns</v>
      </c>
      <c r="J4768" s="2" t="s">
        <v>867</v>
      </c>
      <c r="K4768" s="7" t="str">
        <f>VLOOKUP($J:$J,'Product Details'!$B:$C,2,0)</f>
        <v>Furniture</v>
      </c>
      <c r="L4768" s="7" t="str">
        <f>VLOOKUP($J:$J,'Product Details'!$B:$D,3,0)</f>
        <v>Chairs</v>
      </c>
      <c r="M4768" s="7"/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519</v>
      </c>
      <c r="S4768" s="2">
        <v>30</v>
      </c>
      <c r="T4768" s="9">
        <f t="shared" si="372"/>
        <v>549</v>
      </c>
      <c r="U4768" s="9">
        <f t="shared" si="373"/>
        <v>84</v>
      </c>
      <c r="V4768" s="2" t="s">
        <v>64</v>
      </c>
      <c r="W4768" s="10">
        <f t="shared" si="374"/>
        <v>0.02</v>
      </c>
    </row>
    <row r="4769" spans="1:23" x14ac:dyDescent="0.25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VLOOKUP(F4769:F9574,'Customer Info'!A:B,2,0)</f>
        <v>Philip</v>
      </c>
      <c r="H4769" s="6" t="str">
        <f>VLOOKUP($F$10:$F$4815,'Customer Info'!$A$1:$C$501,3,0)</f>
        <v>Brown</v>
      </c>
      <c r="I4769" s="6" t="str">
        <f>VLOOKUP($F$10:$F$4815,'Customer Info'!$A$1:$E$501,5,0)</f>
        <v>Binjai</v>
      </c>
      <c r="J4769" s="2" t="s">
        <v>523</v>
      </c>
      <c r="K4769" s="7" t="str">
        <f>VLOOKUP($J:$J,'Product Details'!$B:$C,2,0)</f>
        <v>Office_Supplies</v>
      </c>
      <c r="L4769" s="7" t="str">
        <f>VLOOKUP($J:$J,'Product Details'!$B:$D,3,0)</f>
        <v>Appliances</v>
      </c>
      <c r="M4769" s="7"/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7119</v>
      </c>
      <c r="S4769" s="2">
        <v>67</v>
      </c>
      <c r="T4769" s="9">
        <f t="shared" si="372"/>
        <v>7186</v>
      </c>
      <c r="U4769" s="9">
        <f t="shared" si="373"/>
        <v>536</v>
      </c>
      <c r="V4769" s="2" t="s">
        <v>64</v>
      </c>
      <c r="W4769" s="10">
        <f t="shared" si="374"/>
        <v>0.05</v>
      </c>
    </row>
    <row r="4770" spans="1:23" x14ac:dyDescent="0.25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VLOOKUP(F4770:F9575,'Customer Info'!A:B,2,0)</f>
        <v>Brad</v>
      </c>
      <c r="H4770" s="6" t="str">
        <f>VLOOKUP($F$10:$F$4815,'Customer Info'!$A$1:$C$501,3,0)</f>
        <v>Eason</v>
      </c>
      <c r="I4770" s="6" t="str">
        <f>VLOOKUP($F$10:$F$4815,'Customer Info'!$A$1:$E$501,5,0)</f>
        <v>Oberhausen</v>
      </c>
      <c r="J4770" s="2" t="s">
        <v>765</v>
      </c>
      <c r="K4770" s="7" t="str">
        <f>VLOOKUP($J:$J,'Product Details'!$B:$C,2,0)</f>
        <v>Furniture</v>
      </c>
      <c r="L4770" s="7" t="str">
        <f>VLOOKUP($J:$J,'Product Details'!$B:$D,3,0)</f>
        <v>Tables</v>
      </c>
      <c r="M4770" s="7"/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350</v>
      </c>
      <c r="S4770" s="2">
        <v>30</v>
      </c>
      <c r="T4770" s="9">
        <f t="shared" si="372"/>
        <v>380</v>
      </c>
      <c r="U4770" s="9">
        <f t="shared" si="373"/>
        <v>64</v>
      </c>
      <c r="V4770" s="2" t="s">
        <v>64</v>
      </c>
      <c r="W4770" s="10">
        <f t="shared" si="374"/>
        <v>0.02</v>
      </c>
    </row>
    <row r="4771" spans="1:23" x14ac:dyDescent="0.25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VLOOKUP(F4771:F9576,'Customer Info'!A:B,2,0)</f>
        <v>Cyra</v>
      </c>
      <c r="H4771" s="6" t="str">
        <f>VLOOKUP($F$10:$F$4815,'Customer Info'!$A$1:$C$501,3,0)</f>
        <v>Reiten</v>
      </c>
      <c r="I4771" s="6" t="str">
        <f>VLOOKUP($F$10:$F$4815,'Customer Info'!$A$1:$E$501,5,0)</f>
        <v>Srinagar</v>
      </c>
      <c r="J4771" s="2" t="s">
        <v>493</v>
      </c>
      <c r="K4771" s="7" t="str">
        <f>VLOOKUP($J:$J,'Product Details'!$B:$C,2,0)</f>
        <v>Office_Supplies</v>
      </c>
      <c r="L4771" s="7" t="str">
        <f>VLOOKUP($J:$J,'Product Details'!$B:$D,3,0)</f>
        <v>Binders</v>
      </c>
      <c r="M4771" s="7"/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166</v>
      </c>
      <c r="S4771" s="2">
        <v>30</v>
      </c>
      <c r="T4771" s="9">
        <f t="shared" si="372"/>
        <v>196</v>
      </c>
      <c r="U4771" s="9">
        <f t="shared" si="373"/>
        <v>39</v>
      </c>
      <c r="V4771" s="2" t="s">
        <v>64</v>
      </c>
      <c r="W4771" s="10">
        <f t="shared" si="374"/>
        <v>0.02</v>
      </c>
    </row>
    <row r="4772" spans="1:23" x14ac:dyDescent="0.25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VLOOKUP(F4772:F9577,'Customer Info'!A:B,2,0)</f>
        <v>Filia</v>
      </c>
      <c r="H4772" s="6" t="str">
        <f>VLOOKUP($F$10:$F$4815,'Customer Info'!$A$1:$C$501,3,0)</f>
        <v>McAdams</v>
      </c>
      <c r="I4772" s="6" t="str">
        <f>VLOOKUP($F$10:$F$4815,'Customer Info'!$A$1:$E$501,5,0)</f>
        <v>Lucknow</v>
      </c>
      <c r="J4772" s="2" t="s">
        <v>415</v>
      </c>
      <c r="K4772" s="7" t="str">
        <f>VLOOKUP($J:$J,'Product Details'!$B:$C,2,0)</f>
        <v>Furniture</v>
      </c>
      <c r="L4772" s="7" t="str">
        <f>VLOOKUP($J:$J,'Product Details'!$B:$D,3,0)</f>
        <v>Furnishings</v>
      </c>
      <c r="M4772" s="7"/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24078</v>
      </c>
      <c r="S4772" s="2">
        <v>82</v>
      </c>
      <c r="T4772" s="9">
        <f t="shared" si="372"/>
        <v>24160</v>
      </c>
      <c r="U4772" s="9">
        <f t="shared" si="373"/>
        <v>1444</v>
      </c>
      <c r="V4772" s="2" t="s">
        <v>72</v>
      </c>
      <c r="W4772" s="10">
        <f t="shared" si="374"/>
        <v>0.05</v>
      </c>
    </row>
    <row r="4773" spans="1:23" x14ac:dyDescent="0.25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VLOOKUP(F4773:F9578,'Customer Info'!A:B,2,0)</f>
        <v>Duane</v>
      </c>
      <c r="H4773" s="6" t="str">
        <f>VLOOKUP($F$10:$F$4815,'Customer Info'!$A$1:$C$501,3,0)</f>
        <v>Benoit</v>
      </c>
      <c r="I4773" s="6" t="str">
        <f>VLOOKUP($F$10:$F$4815,'Customer Info'!$A$1:$E$501,5,0)</f>
        <v>Tamworth</v>
      </c>
      <c r="J4773" s="2" t="s">
        <v>42</v>
      </c>
      <c r="K4773" s="7" t="str">
        <f>VLOOKUP($J:$J,'Product Details'!$B:$C,2,0)</f>
        <v>Office_Supplies</v>
      </c>
      <c r="L4773" s="7" t="str">
        <f>VLOOKUP($J:$J,'Product Details'!$B:$D,3,0)</f>
        <v>Supplies</v>
      </c>
      <c r="M4773" s="7"/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79</v>
      </c>
      <c r="S4773" s="2">
        <v>10</v>
      </c>
      <c r="T4773" s="9">
        <f t="shared" si="372"/>
        <v>89</v>
      </c>
      <c r="U4773" s="9">
        <f t="shared" si="373"/>
        <v>14</v>
      </c>
      <c r="V4773" s="2" t="s">
        <v>64</v>
      </c>
      <c r="W4773" s="10">
        <f t="shared" si="374"/>
        <v>0.02</v>
      </c>
    </row>
    <row r="4774" spans="1:23" x14ac:dyDescent="0.25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VLOOKUP(F4774:F9579,'Customer Info'!A:B,2,0)</f>
        <v>Rick</v>
      </c>
      <c r="H4774" s="6" t="str">
        <f>VLOOKUP($F$10:$F$4815,'Customer Info'!$A$1:$C$501,3,0)</f>
        <v>Duston</v>
      </c>
      <c r="I4774" s="6" t="str">
        <f>VLOOKUP($F$10:$F$4815,'Customer Info'!$A$1:$E$501,5,0)</f>
        <v>Surakarta</v>
      </c>
      <c r="J4774" s="2" t="s">
        <v>533</v>
      </c>
      <c r="K4774" s="7" t="str">
        <f>VLOOKUP($J:$J,'Product Details'!$B:$C,2,0)</f>
        <v>Office_Supplies</v>
      </c>
      <c r="L4774" s="7" t="str">
        <f>VLOOKUP($J:$J,'Product Details'!$B:$D,3,0)</f>
        <v>Supplies</v>
      </c>
      <c r="M4774" s="7"/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6585</v>
      </c>
      <c r="S4774" s="2">
        <v>87</v>
      </c>
      <c r="T4774" s="9">
        <f t="shared" si="372"/>
        <v>6672</v>
      </c>
      <c r="U4774" s="9">
        <f t="shared" si="373"/>
        <v>567</v>
      </c>
      <c r="V4774" s="2" t="s">
        <v>64</v>
      </c>
      <c r="W4774" s="10">
        <f t="shared" si="374"/>
        <v>0.05</v>
      </c>
    </row>
    <row r="4775" spans="1:23" x14ac:dyDescent="0.25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VLOOKUP(F4775:F9580,'Customer Info'!A:B,2,0)</f>
        <v>Lisa</v>
      </c>
      <c r="H4775" s="6" t="str">
        <f>VLOOKUP($F$10:$F$4815,'Customer Info'!$A$1:$C$501,3,0)</f>
        <v>DeCherney</v>
      </c>
      <c r="I4775" s="6" t="str">
        <f>VLOOKUP($F$10:$F$4815,'Customer Info'!$A$1:$E$501,5,0)</f>
        <v>Ningbo</v>
      </c>
      <c r="J4775" s="2" t="s">
        <v>793</v>
      </c>
      <c r="K4775" s="7" t="str">
        <f>VLOOKUP($J:$J,'Product Details'!$B:$C,2,0)</f>
        <v>Office_Supplies</v>
      </c>
      <c r="L4775" s="7" t="str">
        <f>VLOOKUP($J:$J,'Product Details'!$B:$D,3,0)</f>
        <v>Fasteners</v>
      </c>
      <c r="M4775" s="7"/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11924</v>
      </c>
      <c r="S4775" s="2">
        <v>54</v>
      </c>
      <c r="T4775" s="9">
        <f t="shared" si="372"/>
        <v>11978</v>
      </c>
      <c r="U4775" s="9">
        <f t="shared" si="373"/>
        <v>498</v>
      </c>
      <c r="V4775" s="2" t="s">
        <v>34</v>
      </c>
      <c r="W4775" s="10">
        <f t="shared" si="374"/>
        <v>0.05</v>
      </c>
    </row>
    <row r="4776" spans="1:23" x14ac:dyDescent="0.25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VLOOKUP(F4776:F9581,'Customer Info'!A:B,2,0)</f>
        <v>Kunst</v>
      </c>
      <c r="H4776" s="6" t="str">
        <f>VLOOKUP($F$10:$F$4815,'Customer Info'!$A$1:$C$501,3,0)</f>
        <v>Miller</v>
      </c>
      <c r="I4776" s="6" t="str">
        <f>VLOOKUP($F$10:$F$4815,'Customer Info'!$A$1:$E$501,5,0)</f>
        <v>Jakarta</v>
      </c>
      <c r="J4776" s="2" t="s">
        <v>286</v>
      </c>
      <c r="K4776" s="7" t="str">
        <f>VLOOKUP($J:$J,'Product Details'!$B:$C,2,0)</f>
        <v>Technology</v>
      </c>
      <c r="L4776" s="7" t="str">
        <f>VLOOKUP($J:$J,'Product Details'!$B:$D,3,0)</f>
        <v>Phones</v>
      </c>
      <c r="M4776" s="7"/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1332</v>
      </c>
      <c r="S4776" s="2">
        <v>76</v>
      </c>
      <c r="T4776" s="9">
        <f t="shared" si="372"/>
        <v>1408</v>
      </c>
      <c r="U4776" s="9">
        <f t="shared" si="373"/>
        <v>126</v>
      </c>
      <c r="V4776" s="2" t="s">
        <v>34</v>
      </c>
      <c r="W4776" s="10">
        <f t="shared" si="374"/>
        <v>0.02</v>
      </c>
    </row>
    <row r="4777" spans="1:23" x14ac:dyDescent="0.25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VLOOKUP(F4777:F9582,'Customer Info'!A:B,2,0)</f>
        <v>Joy</v>
      </c>
      <c r="H4777" s="6" t="str">
        <f>VLOOKUP($F$10:$F$4815,'Customer Info'!$A$1:$C$501,3,0)</f>
        <v>Daniels</v>
      </c>
      <c r="I4777" s="6" t="str">
        <f>VLOOKUP($F$10:$F$4815,'Customer Info'!$A$1:$E$501,5,0)</f>
        <v>Cairns</v>
      </c>
      <c r="J4777" s="2" t="s">
        <v>573</v>
      </c>
      <c r="K4777" s="7" t="str">
        <f>VLOOKUP($J:$J,'Product Details'!$B:$C,2,0)</f>
        <v>Technology</v>
      </c>
      <c r="L4777" s="7" t="str">
        <f>VLOOKUP($J:$J,'Product Details'!$B:$D,3,0)</f>
        <v>Machines</v>
      </c>
      <c r="M4777" s="7"/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14211</v>
      </c>
      <c r="S4777" s="2">
        <v>47</v>
      </c>
      <c r="T4777" s="9">
        <f t="shared" si="372"/>
        <v>14258</v>
      </c>
      <c r="U4777" s="9">
        <f t="shared" si="373"/>
        <v>839</v>
      </c>
      <c r="V4777" s="2" t="s">
        <v>34</v>
      </c>
      <c r="W4777" s="10">
        <f t="shared" si="374"/>
        <v>0.05</v>
      </c>
    </row>
    <row r="4778" spans="1:23" x14ac:dyDescent="0.25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VLOOKUP(F4778:F9583,'Customer Info'!A:B,2,0)</f>
        <v>Scott</v>
      </c>
      <c r="H4778" s="6" t="str">
        <f>VLOOKUP($F$10:$F$4815,'Customer Info'!$A$1:$C$501,3,0)</f>
        <v>Williamson</v>
      </c>
      <c r="I4778" s="6" t="str">
        <f>VLOOKUP($F$10:$F$4815,'Customer Info'!$A$1:$E$501,5,0)</f>
        <v>Launceston</v>
      </c>
      <c r="J4778" s="2" t="s">
        <v>326</v>
      </c>
      <c r="K4778" s="7" t="str">
        <f>VLOOKUP($J:$J,'Product Details'!$B:$C,2,0)</f>
        <v>Technology</v>
      </c>
      <c r="L4778" s="7" t="str">
        <f>VLOOKUP($J:$J,'Product Details'!$B:$D,3,0)</f>
        <v>Copiers</v>
      </c>
      <c r="M4778" s="7"/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772</v>
      </c>
      <c r="S4778" s="2">
        <v>30</v>
      </c>
      <c r="T4778" s="9">
        <f t="shared" si="372"/>
        <v>802</v>
      </c>
      <c r="U4778" s="9">
        <f t="shared" si="373"/>
        <v>110</v>
      </c>
      <c r="V4778" s="2" t="s">
        <v>64</v>
      </c>
      <c r="W4778" s="10">
        <f t="shared" si="374"/>
        <v>0.02</v>
      </c>
    </row>
    <row r="4779" spans="1:23" x14ac:dyDescent="0.25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VLOOKUP(F4779:F9584,'Customer Info'!A:B,2,0)</f>
        <v>Erica</v>
      </c>
      <c r="H4779" s="6" t="str">
        <f>VLOOKUP($F$10:$F$4815,'Customer Info'!$A$1:$C$501,3,0)</f>
        <v>Hackney</v>
      </c>
      <c r="I4779" s="6" t="str">
        <f>VLOOKUP($F$10:$F$4815,'Customer Info'!$A$1:$E$501,5,0)</f>
        <v>Adelaide</v>
      </c>
      <c r="J4779" s="2" t="s">
        <v>387</v>
      </c>
      <c r="K4779" s="7" t="str">
        <f>VLOOKUP($J:$J,'Product Details'!$B:$C,2,0)</f>
        <v>Office_Supplies</v>
      </c>
      <c r="L4779" s="7" t="str">
        <f>VLOOKUP($J:$J,'Product Details'!$B:$D,3,0)</f>
        <v>Fasteners</v>
      </c>
      <c r="M4779" s="7"/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26832</v>
      </c>
      <c r="S4779" s="2">
        <v>29</v>
      </c>
      <c r="T4779" s="9">
        <f t="shared" si="372"/>
        <v>26861</v>
      </c>
      <c r="U4779" s="9">
        <f t="shared" si="373"/>
        <v>2045</v>
      </c>
      <c r="V4779" s="2" t="s">
        <v>64</v>
      </c>
      <c r="W4779" s="10">
        <f t="shared" si="374"/>
        <v>7.0000000000000007E-2</v>
      </c>
    </row>
    <row r="4780" spans="1:23" x14ac:dyDescent="0.25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VLOOKUP(F4780:F9585,'Customer Info'!A:B,2,0)</f>
        <v>Bart</v>
      </c>
      <c r="H4780" s="6" t="str">
        <f>VLOOKUP($F$10:$F$4815,'Customer Info'!$A$1:$C$501,3,0)</f>
        <v>Folk</v>
      </c>
      <c r="I4780" s="6" t="str">
        <f>VLOOKUP($F$10:$F$4815,'Customer Info'!$A$1:$E$501,5,0)</f>
        <v>Melbourne</v>
      </c>
      <c r="J4780" s="2" t="s">
        <v>317</v>
      </c>
      <c r="K4780" s="7" t="str">
        <f>VLOOKUP($J:$J,'Product Details'!$B:$C,2,0)</f>
        <v>Technology</v>
      </c>
      <c r="L4780" s="7" t="str">
        <f>VLOOKUP($J:$J,'Product Details'!$B:$D,3,0)</f>
        <v>Accessories</v>
      </c>
      <c r="M4780" s="7"/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18081</v>
      </c>
      <c r="S4780" s="2">
        <v>29</v>
      </c>
      <c r="T4780" s="9">
        <f t="shared" si="372"/>
        <v>18110</v>
      </c>
      <c r="U4780" s="9">
        <f t="shared" si="373"/>
        <v>1028</v>
      </c>
      <c r="V4780" s="2" t="s">
        <v>34</v>
      </c>
      <c r="W4780" s="10">
        <f t="shared" si="374"/>
        <v>0.05</v>
      </c>
    </row>
    <row r="4781" spans="1:23" x14ac:dyDescent="0.25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VLOOKUP(F4781:F9586,'Customer Info'!A:B,2,0)</f>
        <v>John</v>
      </c>
      <c r="H4781" s="6" t="str">
        <f>VLOOKUP($F$10:$F$4815,'Customer Info'!$A$1:$C$501,3,0)</f>
        <v>Grady</v>
      </c>
      <c r="I4781" s="6" t="str">
        <f>VLOOKUP($F$10:$F$4815,'Customer Info'!$A$1:$E$501,5,0)</f>
        <v>Queanbeyan</v>
      </c>
      <c r="J4781" s="2" t="s">
        <v>141</v>
      </c>
      <c r="K4781" s="7" t="str">
        <f>VLOOKUP($J:$J,'Product Details'!$B:$C,2,0)</f>
        <v>Furniture</v>
      </c>
      <c r="L4781" s="7" t="str">
        <f>VLOOKUP($J:$J,'Product Details'!$B:$D,3,0)</f>
        <v>Chairs</v>
      </c>
      <c r="M4781" s="7"/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564</v>
      </c>
      <c r="S4781" s="2">
        <v>30</v>
      </c>
      <c r="T4781" s="9">
        <f t="shared" si="372"/>
        <v>594</v>
      </c>
      <c r="U4781" s="9">
        <f t="shared" si="373"/>
        <v>75</v>
      </c>
      <c r="V4781" s="2" t="s">
        <v>64</v>
      </c>
      <c r="W4781" s="10">
        <f t="shared" si="374"/>
        <v>0.02</v>
      </c>
    </row>
    <row r="4782" spans="1:23" x14ac:dyDescent="0.25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VLOOKUP(F4782:F9587,'Customer Info'!A:B,2,0)</f>
        <v>Rick</v>
      </c>
      <c r="H4782" s="6" t="str">
        <f>VLOOKUP($F$10:$F$4815,'Customer Info'!$A$1:$C$501,3,0)</f>
        <v>Duston</v>
      </c>
      <c r="I4782" s="6" t="str">
        <f>VLOOKUP($F$10:$F$4815,'Customer Info'!$A$1:$E$501,5,0)</f>
        <v>Surakarta</v>
      </c>
      <c r="J4782" s="2" t="s">
        <v>100</v>
      </c>
      <c r="K4782" s="7" t="str">
        <f>VLOOKUP($J:$J,'Product Details'!$B:$C,2,0)</f>
        <v>Office_Supplies</v>
      </c>
      <c r="L4782" s="7" t="str">
        <f>VLOOKUP($J:$J,'Product Details'!$B:$D,3,0)</f>
        <v>Art</v>
      </c>
      <c r="M4782" s="7"/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903</v>
      </c>
      <c r="S4782" s="2">
        <v>30</v>
      </c>
      <c r="T4782" s="9">
        <f t="shared" si="372"/>
        <v>933</v>
      </c>
      <c r="U4782" s="9">
        <f t="shared" si="373"/>
        <v>107</v>
      </c>
      <c r="V4782" s="2" t="s">
        <v>64</v>
      </c>
      <c r="W4782" s="10">
        <f t="shared" si="374"/>
        <v>0.02</v>
      </c>
    </row>
    <row r="4783" spans="1:23" x14ac:dyDescent="0.25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VLOOKUP(F4783:F9588,'Customer Info'!A:B,2,0)</f>
        <v>Charles</v>
      </c>
      <c r="H4783" s="6" t="str">
        <f>VLOOKUP($F$10:$F$4815,'Customer Info'!$A$1:$C$501,3,0)</f>
        <v>Sheldon</v>
      </c>
      <c r="I4783" s="6" t="str">
        <f>VLOOKUP($F$10:$F$4815,'Customer Info'!$A$1:$E$501,5,0)</f>
        <v>Brisbane</v>
      </c>
      <c r="J4783" s="2" t="s">
        <v>224</v>
      </c>
      <c r="K4783" s="7" t="str">
        <f>VLOOKUP($J:$J,'Product Details'!$B:$C,2,0)</f>
        <v>Office_Supplies</v>
      </c>
      <c r="L4783" s="7" t="str">
        <f>VLOOKUP($J:$J,'Product Details'!$B:$D,3,0)</f>
        <v>Supplies</v>
      </c>
      <c r="M4783" s="7"/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24480</v>
      </c>
      <c r="S4783" s="2">
        <v>35</v>
      </c>
      <c r="T4783" s="9">
        <f t="shared" si="372"/>
        <v>24515</v>
      </c>
      <c r="U4783" s="9">
        <f t="shared" si="373"/>
        <v>2090</v>
      </c>
      <c r="V4783" s="2" t="s">
        <v>34</v>
      </c>
      <c r="W4783" s="10">
        <f t="shared" si="374"/>
        <v>0.05</v>
      </c>
    </row>
    <row r="4784" spans="1:23" x14ac:dyDescent="0.25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VLOOKUP(F4784:F9589,'Customer Info'!A:B,2,0)</f>
        <v>Christopher</v>
      </c>
      <c r="H4784" s="6" t="str">
        <f>VLOOKUP($F$10:$F$4815,'Customer Info'!$A$1:$C$501,3,0)</f>
        <v>Martinez</v>
      </c>
      <c r="I4784" s="6" t="str">
        <f>VLOOKUP($F$10:$F$4815,'Customer Info'!$A$1:$E$501,5,0)</f>
        <v>Qingdao</v>
      </c>
      <c r="J4784" s="2" t="s">
        <v>263</v>
      </c>
      <c r="K4784" s="7" t="str">
        <f>VLOOKUP($J:$J,'Product Details'!$B:$C,2,0)</f>
        <v>Furniture</v>
      </c>
      <c r="L4784" s="7" t="str">
        <f>VLOOKUP($J:$J,'Product Details'!$B:$D,3,0)</f>
        <v>Chairs</v>
      </c>
      <c r="M4784" s="7"/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5405</v>
      </c>
      <c r="S4784" s="2">
        <v>75</v>
      </c>
      <c r="T4784" s="9">
        <f t="shared" si="372"/>
        <v>5480</v>
      </c>
      <c r="U4784" s="9">
        <f t="shared" si="373"/>
        <v>565</v>
      </c>
      <c r="V4784" s="2" t="s">
        <v>34</v>
      </c>
      <c r="W4784" s="10">
        <f t="shared" si="374"/>
        <v>0.05</v>
      </c>
    </row>
    <row r="4785" spans="1:23" x14ac:dyDescent="0.25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VLOOKUP(F4785:F9590,'Customer Info'!A:B,2,0)</f>
        <v>Patrick</v>
      </c>
      <c r="H4785" s="6" t="str">
        <f>VLOOKUP($F$10:$F$4815,'Customer Info'!$A$1:$C$501,3,0)</f>
        <v>Bzostek</v>
      </c>
      <c r="I4785" s="6" t="str">
        <f>VLOOKUP($F$10:$F$4815,'Customer Info'!$A$1:$E$501,5,0)</f>
        <v>Brisbane</v>
      </c>
      <c r="J4785" s="2" t="s">
        <v>417</v>
      </c>
      <c r="K4785" s="7" t="str">
        <f>VLOOKUP($J:$J,'Product Details'!$B:$C,2,0)</f>
        <v>Technology</v>
      </c>
      <c r="L4785" s="7" t="str">
        <f>VLOOKUP($J:$J,'Product Details'!$B:$D,3,0)</f>
        <v>Phones</v>
      </c>
      <c r="M4785" s="7"/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2338</v>
      </c>
      <c r="S4785" s="2">
        <v>66</v>
      </c>
      <c r="T4785" s="9">
        <f t="shared" si="372"/>
        <v>2404</v>
      </c>
      <c r="U4785" s="9">
        <f t="shared" si="373"/>
        <v>198</v>
      </c>
      <c r="V4785" s="2" t="s">
        <v>64</v>
      </c>
      <c r="W4785" s="10">
        <f t="shared" si="374"/>
        <v>0.02</v>
      </c>
    </row>
    <row r="4786" spans="1:23" x14ac:dyDescent="0.25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VLOOKUP(F4786:F9591,'Customer Info'!A:B,2,0)</f>
        <v>Sung</v>
      </c>
      <c r="H4786" s="6" t="str">
        <f>VLOOKUP($F$10:$F$4815,'Customer Info'!$A$1:$C$501,3,0)</f>
        <v>Shariari</v>
      </c>
      <c r="I4786" s="6" t="str">
        <f>VLOOKUP($F$10:$F$4815,'Customer Info'!$A$1:$E$501,5,0)</f>
        <v>Solapur</v>
      </c>
      <c r="J4786" s="2" t="s">
        <v>389</v>
      </c>
      <c r="K4786" s="7" t="str">
        <f>VLOOKUP($J:$J,'Product Details'!$B:$C,2,0)</f>
        <v>Furniture</v>
      </c>
      <c r="L4786" s="7" t="str">
        <f>VLOOKUP($J:$J,'Product Details'!$B:$D,3,0)</f>
        <v>Tables</v>
      </c>
      <c r="M4786" s="7"/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592</v>
      </c>
      <c r="S4786" s="2">
        <v>30</v>
      </c>
      <c r="T4786" s="9">
        <f t="shared" si="372"/>
        <v>622</v>
      </c>
      <c r="U4786" s="9">
        <f t="shared" si="373"/>
        <v>78</v>
      </c>
      <c r="V4786" s="2" t="s">
        <v>34</v>
      </c>
      <c r="W4786" s="10">
        <f t="shared" si="374"/>
        <v>0.02</v>
      </c>
    </row>
    <row r="4787" spans="1:23" x14ac:dyDescent="0.25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VLOOKUP(F4787:F9592,'Customer Info'!A:B,2,0)</f>
        <v>Craig</v>
      </c>
      <c r="H4787" s="6" t="str">
        <f>VLOOKUP($F$10:$F$4815,'Customer Info'!$A$1:$C$501,3,0)</f>
        <v>Yedwab</v>
      </c>
      <c r="I4787" s="6" t="str">
        <f>VLOOKUP($F$10:$F$4815,'Customer Info'!$A$1:$E$501,5,0)</f>
        <v>Aligarh</v>
      </c>
      <c r="J4787" s="2" t="s">
        <v>497</v>
      </c>
      <c r="K4787" s="7" t="str">
        <f>VLOOKUP($J:$J,'Product Details'!$B:$C,2,0)</f>
        <v>Furniture</v>
      </c>
      <c r="L4787" s="7" t="str">
        <f>VLOOKUP($J:$J,'Product Details'!$B:$D,3,0)</f>
        <v>Tables</v>
      </c>
      <c r="M4787" s="7"/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808</v>
      </c>
      <c r="S4787" s="2">
        <v>51</v>
      </c>
      <c r="T4787" s="9">
        <f t="shared" si="372"/>
        <v>859</v>
      </c>
      <c r="U4787" s="9">
        <f t="shared" si="373"/>
        <v>117</v>
      </c>
      <c r="V4787" s="2" t="s">
        <v>64</v>
      </c>
      <c r="W4787" s="10">
        <f t="shared" si="374"/>
        <v>0.02</v>
      </c>
    </row>
    <row r="4788" spans="1:23" x14ac:dyDescent="0.25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VLOOKUP(F4788:F9593,'Customer Info'!A:B,2,0)</f>
        <v>Stuart</v>
      </c>
      <c r="H4788" s="6" t="str">
        <f>VLOOKUP($F$10:$F$4815,'Customer Info'!$A$1:$C$501,3,0)</f>
        <v>Calhoun</v>
      </c>
      <c r="I4788" s="6" t="str">
        <f>VLOOKUP($F$10:$F$4815,'Customer Info'!$A$1:$E$501,5,0)</f>
        <v>Raipur</v>
      </c>
      <c r="J4788" s="2" t="s">
        <v>191</v>
      </c>
      <c r="K4788" s="7" t="str">
        <f>VLOOKUP($J:$J,'Product Details'!$B:$C,2,0)</f>
        <v>Furniture</v>
      </c>
      <c r="L4788" s="7" t="str">
        <f>VLOOKUP($J:$J,'Product Details'!$B:$D,3,0)</f>
        <v>Tables</v>
      </c>
      <c r="M4788" s="7"/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33516</v>
      </c>
      <c r="S4788" s="2">
        <v>82</v>
      </c>
      <c r="T4788" s="9">
        <f t="shared" si="372"/>
        <v>33598</v>
      </c>
      <c r="U4788" s="9">
        <f t="shared" si="373"/>
        <v>1354</v>
      </c>
      <c r="V4788" s="2" t="s">
        <v>64</v>
      </c>
      <c r="W4788" s="10">
        <f t="shared" si="374"/>
        <v>7.0000000000000007E-2</v>
      </c>
    </row>
    <row r="4789" spans="1:23" x14ac:dyDescent="0.25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VLOOKUP(F4789:F9594,'Customer Info'!A:B,2,0)</f>
        <v>Bill</v>
      </c>
      <c r="H4789" s="6" t="str">
        <f>VLOOKUP($F$10:$F$4815,'Customer Info'!$A$1:$C$501,3,0)</f>
        <v>Donatelli</v>
      </c>
      <c r="I4789" s="6" t="str">
        <f>VLOOKUP($F$10:$F$4815,'Customer Info'!$A$1:$E$501,5,0)</f>
        <v>Kamarhati</v>
      </c>
      <c r="J4789" s="2" t="s">
        <v>399</v>
      </c>
      <c r="K4789" s="7" t="str">
        <f>VLOOKUP($J:$J,'Product Details'!$B:$C,2,0)</f>
        <v>Office_Supplies</v>
      </c>
      <c r="L4789" s="7" t="str">
        <f>VLOOKUP($J:$J,'Product Details'!$B:$D,3,0)</f>
        <v>Art</v>
      </c>
      <c r="M4789" s="7"/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5436</v>
      </c>
      <c r="S4789" s="2">
        <v>58</v>
      </c>
      <c r="T4789" s="9">
        <f t="shared" si="372"/>
        <v>5494</v>
      </c>
      <c r="U4789" s="9">
        <f t="shared" si="373"/>
        <v>610</v>
      </c>
      <c r="V4789" s="2" t="s">
        <v>34</v>
      </c>
      <c r="W4789" s="10">
        <f t="shared" si="374"/>
        <v>0.05</v>
      </c>
    </row>
    <row r="4790" spans="1:23" x14ac:dyDescent="0.25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VLOOKUP(F4790:F9595,'Customer Info'!A:B,2,0)</f>
        <v>Toby</v>
      </c>
      <c r="H4790" s="6" t="str">
        <f>VLOOKUP($F$10:$F$4815,'Customer Info'!$A$1:$C$501,3,0)</f>
        <v>Braunhardt</v>
      </c>
      <c r="I4790" s="6" t="str">
        <f>VLOOKUP($F$10:$F$4815,'Customer Info'!$A$1:$E$501,5,0)</f>
        <v>Perth</v>
      </c>
      <c r="J4790" s="2" t="s">
        <v>5</v>
      </c>
      <c r="K4790" s="7" t="str">
        <f>VLOOKUP($J:$J,'Product Details'!$B:$C,2,0)</f>
        <v>Furniture</v>
      </c>
      <c r="L4790" s="7" t="str">
        <f>VLOOKUP($J:$J,'Product Details'!$B:$D,3,0)</f>
        <v>Furnishings</v>
      </c>
      <c r="M4790" s="7"/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384</v>
      </c>
      <c r="S4790" s="2">
        <v>30</v>
      </c>
      <c r="T4790" s="9">
        <f t="shared" si="372"/>
        <v>414</v>
      </c>
      <c r="U4790" s="9">
        <f t="shared" si="373"/>
        <v>69</v>
      </c>
      <c r="V4790" s="2" t="s">
        <v>31</v>
      </c>
      <c r="W4790" s="10">
        <f t="shared" si="374"/>
        <v>0.02</v>
      </c>
    </row>
    <row r="4791" spans="1:23" x14ac:dyDescent="0.25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VLOOKUP(F4791:F9596,'Customer Info'!A:B,2,0)</f>
        <v>Bart</v>
      </c>
      <c r="H4791" s="6" t="str">
        <f>VLOOKUP($F$10:$F$4815,'Customer Info'!$A$1:$C$501,3,0)</f>
        <v>Folk</v>
      </c>
      <c r="I4791" s="6" t="str">
        <f>VLOOKUP($F$10:$F$4815,'Customer Info'!$A$1:$E$501,5,0)</f>
        <v>Melbourne</v>
      </c>
      <c r="J4791" s="2" t="s">
        <v>156</v>
      </c>
      <c r="K4791" s="7" t="str">
        <f>VLOOKUP($J:$J,'Product Details'!$B:$C,2,0)</f>
        <v>Office_Supplies</v>
      </c>
      <c r="L4791" s="7" t="str">
        <f>VLOOKUP($J:$J,'Product Details'!$B:$D,3,0)</f>
        <v>Envelopes</v>
      </c>
      <c r="M4791" s="7"/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5596</v>
      </c>
      <c r="S4791" s="2">
        <v>38</v>
      </c>
      <c r="T4791" s="9">
        <f t="shared" si="372"/>
        <v>5634</v>
      </c>
      <c r="U4791" s="9">
        <f t="shared" si="373"/>
        <v>302</v>
      </c>
      <c r="V4791" s="2" t="s">
        <v>31</v>
      </c>
      <c r="W4791" s="10">
        <f t="shared" si="374"/>
        <v>0.05</v>
      </c>
    </row>
    <row r="4792" spans="1:23" x14ac:dyDescent="0.25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VLOOKUP(F4792:F9597,'Customer Info'!A:B,2,0)</f>
        <v>Katherine</v>
      </c>
      <c r="H4792" s="6" t="str">
        <f>VLOOKUP($F$10:$F$4815,'Customer Info'!$A$1:$C$501,3,0)</f>
        <v>Murray</v>
      </c>
      <c r="I4792" s="6" t="str">
        <f>VLOOKUP($F$10:$F$4815,'Customer Info'!$A$1:$E$501,5,0)</f>
        <v>Sydney</v>
      </c>
      <c r="J4792" s="2" t="s">
        <v>1051</v>
      </c>
      <c r="K4792" s="7" t="str">
        <f>VLOOKUP($J:$J,'Product Details'!$B:$C,2,0)</f>
        <v>Technology</v>
      </c>
      <c r="L4792" s="7" t="str">
        <f>VLOOKUP($J:$J,'Product Details'!$B:$D,3,0)</f>
        <v>Copiers</v>
      </c>
      <c r="M4792" s="7"/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450</v>
      </c>
      <c r="S4792" s="2">
        <v>10</v>
      </c>
      <c r="T4792" s="9">
        <f t="shared" si="372"/>
        <v>460</v>
      </c>
      <c r="U4792" s="9">
        <f t="shared" si="373"/>
        <v>55</v>
      </c>
      <c r="V4792" s="2" t="s">
        <v>34</v>
      </c>
      <c r="W4792" s="10">
        <f t="shared" si="374"/>
        <v>0.02</v>
      </c>
    </row>
    <row r="4793" spans="1:23" x14ac:dyDescent="0.25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VLOOKUP(F4793:F9598,'Customer Info'!A:B,2,0)</f>
        <v>Jill</v>
      </c>
      <c r="H4793" s="6" t="str">
        <f>VLOOKUP($F$10:$F$4815,'Customer Info'!$A$1:$C$501,3,0)</f>
        <v>Fjeld</v>
      </c>
      <c r="I4793" s="6" t="str">
        <f>VLOOKUP($F$10:$F$4815,'Customer Info'!$A$1:$E$501,5,0)</f>
        <v>Wollongong</v>
      </c>
      <c r="J4793" s="2" t="s">
        <v>284</v>
      </c>
      <c r="K4793" s="7" t="str">
        <f>VLOOKUP($J:$J,'Product Details'!$B:$C,2,0)</f>
        <v>Furniture</v>
      </c>
      <c r="L4793" s="7" t="str">
        <f>VLOOKUP($J:$J,'Product Details'!$B:$D,3,0)</f>
        <v>Chairs</v>
      </c>
      <c r="M4793" s="7"/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3372</v>
      </c>
      <c r="S4793" s="2">
        <v>97</v>
      </c>
      <c r="T4793" s="9">
        <f t="shared" si="372"/>
        <v>3469</v>
      </c>
      <c r="U4793" s="9">
        <f t="shared" si="373"/>
        <v>287</v>
      </c>
      <c r="V4793" s="2" t="s">
        <v>34</v>
      </c>
      <c r="W4793" s="10">
        <f t="shared" si="374"/>
        <v>0.02</v>
      </c>
    </row>
    <row r="4794" spans="1:23" x14ac:dyDescent="0.25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VLOOKUP(F4794:F9599,'Customer Info'!A:B,2,0)</f>
        <v>Bryan</v>
      </c>
      <c r="H4794" s="6" t="str">
        <f>VLOOKUP($F$10:$F$4815,'Customer Info'!$A$1:$C$501,3,0)</f>
        <v>Davis</v>
      </c>
      <c r="I4794" s="6" t="str">
        <f>VLOOKUP($F$10:$F$4815,'Customer Info'!$A$1:$E$501,5,0)</f>
        <v>Delhi</v>
      </c>
      <c r="J4794" s="2" t="s">
        <v>389</v>
      </c>
      <c r="K4794" s="7" t="str">
        <f>VLOOKUP($J:$J,'Product Details'!$B:$C,2,0)</f>
        <v>Furniture</v>
      </c>
      <c r="L4794" s="7" t="str">
        <f>VLOOKUP($J:$J,'Product Details'!$B:$D,3,0)</f>
        <v>Tables</v>
      </c>
      <c r="M4794" s="7"/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17756</v>
      </c>
      <c r="S4794" s="2">
        <v>34</v>
      </c>
      <c r="T4794" s="9">
        <f t="shared" si="372"/>
        <v>17790</v>
      </c>
      <c r="U4794" s="9">
        <f t="shared" si="373"/>
        <v>1962</v>
      </c>
      <c r="V4794" s="2" t="s">
        <v>64</v>
      </c>
      <c r="W4794" s="10">
        <f t="shared" si="374"/>
        <v>0.05</v>
      </c>
    </row>
    <row r="4795" spans="1:23" x14ac:dyDescent="0.25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VLOOKUP(F4795:F9600,'Customer Info'!A:B,2,0)</f>
        <v>Justin</v>
      </c>
      <c r="H4795" s="6" t="str">
        <f>VLOOKUP($F$10:$F$4815,'Customer Info'!$A$1:$C$501,3,0)</f>
        <v>Deggeller</v>
      </c>
      <c r="I4795" s="6" t="str">
        <f>VLOOKUP($F$10:$F$4815,'Customer Info'!$A$1:$E$501,5,0)</f>
        <v>Gawler</v>
      </c>
      <c r="J4795" s="2" t="s">
        <v>1174</v>
      </c>
      <c r="K4795" s="7" t="str">
        <f>VLOOKUP($J:$J,'Product Details'!$B:$C,2,0)</f>
        <v>Office_Supplies</v>
      </c>
      <c r="L4795" s="7" t="str">
        <f>VLOOKUP($J:$J,'Product Details'!$B:$D,3,0)</f>
        <v>Storage</v>
      </c>
      <c r="M4795" s="7"/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5920</v>
      </c>
      <c r="S4795" s="2">
        <v>97</v>
      </c>
      <c r="T4795" s="9">
        <f t="shared" si="372"/>
        <v>6017</v>
      </c>
      <c r="U4795" s="9">
        <f t="shared" si="373"/>
        <v>747</v>
      </c>
      <c r="V4795" s="2" t="s">
        <v>34</v>
      </c>
      <c r="W4795" s="10">
        <f t="shared" si="374"/>
        <v>0.05</v>
      </c>
    </row>
    <row r="4796" spans="1:23" x14ac:dyDescent="0.25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VLOOKUP(F4796:F9601,'Customer Info'!A:B,2,0)</f>
        <v>Emily</v>
      </c>
      <c r="H4796" s="6" t="str">
        <f>VLOOKUP($F$10:$F$4815,'Customer Info'!$A$1:$C$501,3,0)</f>
        <v>Burns</v>
      </c>
      <c r="I4796" s="6" t="str">
        <f>VLOOKUP($F$10:$F$4815,'Customer Info'!$A$1:$E$501,5,0)</f>
        <v>Chennai</v>
      </c>
      <c r="J4796" s="2" t="s">
        <v>349</v>
      </c>
      <c r="K4796" s="7" t="str">
        <f>VLOOKUP($J:$J,'Product Details'!$B:$C,2,0)</f>
        <v>Furniture</v>
      </c>
      <c r="L4796" s="7" t="str">
        <f>VLOOKUP($J:$J,'Product Details'!$B:$D,3,0)</f>
        <v>Furnishings</v>
      </c>
      <c r="M4796" s="7"/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17934</v>
      </c>
      <c r="S4796" s="2">
        <v>49</v>
      </c>
      <c r="T4796" s="9">
        <f t="shared" si="372"/>
        <v>17983</v>
      </c>
      <c r="U4796" s="9">
        <f t="shared" si="373"/>
        <v>1681</v>
      </c>
      <c r="V4796" s="2" t="s">
        <v>64</v>
      </c>
      <c r="W4796" s="10">
        <f t="shared" si="374"/>
        <v>0.05</v>
      </c>
    </row>
    <row r="4797" spans="1:23" x14ac:dyDescent="0.25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VLOOKUP(F4797:F9602,'Customer Info'!A:B,2,0)</f>
        <v>Meg</v>
      </c>
      <c r="H4797" s="6" t="str">
        <f>VLOOKUP($F$10:$F$4815,'Customer Info'!$A$1:$C$501,3,0)</f>
        <v>Tillman</v>
      </c>
      <c r="I4797" s="6" t="str">
        <f>VLOOKUP($F$10:$F$4815,'Customer Info'!$A$1:$E$501,5,0)</f>
        <v>Bangalore</v>
      </c>
      <c r="J4797" s="2" t="s">
        <v>141</v>
      </c>
      <c r="K4797" s="7" t="str">
        <f>VLOOKUP($J:$J,'Product Details'!$B:$C,2,0)</f>
        <v>Furniture</v>
      </c>
      <c r="L4797" s="7" t="str">
        <f>VLOOKUP($J:$J,'Product Details'!$B:$D,3,0)</f>
        <v>Chairs</v>
      </c>
      <c r="M4797" s="7"/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4761</v>
      </c>
      <c r="S4797" s="2">
        <v>53</v>
      </c>
      <c r="T4797" s="9">
        <f t="shared" si="372"/>
        <v>4814</v>
      </c>
      <c r="U4797" s="9">
        <f t="shared" si="373"/>
        <v>446</v>
      </c>
      <c r="V4797" s="2" t="s">
        <v>34</v>
      </c>
      <c r="W4797" s="10">
        <f t="shared" si="374"/>
        <v>0.02</v>
      </c>
    </row>
    <row r="4798" spans="1:23" x14ac:dyDescent="0.25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VLOOKUP(F4798:F9603,'Customer Info'!A:B,2,0)</f>
        <v>Daniel</v>
      </c>
      <c r="H4798" s="6" t="str">
        <f>VLOOKUP($F$10:$F$4815,'Customer Info'!$A$1:$C$501,3,0)</f>
        <v>Raglin</v>
      </c>
      <c r="I4798" s="6" t="str">
        <f>VLOOKUP($F$10:$F$4815,'Customer Info'!$A$1:$E$501,5,0)</f>
        <v>Gold Coast</v>
      </c>
      <c r="J4798" s="2" t="s">
        <v>533</v>
      </c>
      <c r="K4798" s="7" t="str">
        <f>VLOOKUP($J:$J,'Product Details'!$B:$C,2,0)</f>
        <v>Office_Supplies</v>
      </c>
      <c r="L4798" s="7" t="str">
        <f>VLOOKUP($J:$J,'Product Details'!$B:$D,3,0)</f>
        <v>Supplies</v>
      </c>
      <c r="M4798" s="7"/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7420</v>
      </c>
      <c r="S4798" s="2">
        <v>80</v>
      </c>
      <c r="T4798" s="9">
        <f t="shared" si="372"/>
        <v>7500</v>
      </c>
      <c r="U4798" s="9">
        <f t="shared" si="373"/>
        <v>752</v>
      </c>
      <c r="V4798" s="2" t="s">
        <v>34</v>
      </c>
      <c r="W4798" s="10">
        <f t="shared" si="374"/>
        <v>0.05</v>
      </c>
    </row>
    <row r="4799" spans="1:23" x14ac:dyDescent="0.25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VLOOKUP(F4799:F9604,'Customer Info'!A:B,2,0)</f>
        <v>Dennis</v>
      </c>
      <c r="H4799" s="6" t="str">
        <f>VLOOKUP($F$10:$F$4815,'Customer Info'!$A$1:$C$501,3,0)</f>
        <v>Pardue</v>
      </c>
      <c r="I4799" s="6" t="str">
        <f>VLOOKUP($F$10:$F$4815,'Customer Info'!$A$1:$E$501,5,0)</f>
        <v>Townsville</v>
      </c>
      <c r="J4799" s="2" t="s">
        <v>479</v>
      </c>
      <c r="K4799" s="7" t="str">
        <f>VLOOKUP($J:$J,'Product Details'!$B:$C,2,0)</f>
        <v>Furniture</v>
      </c>
      <c r="L4799" s="7" t="str">
        <f>VLOOKUP($J:$J,'Product Details'!$B:$D,3,0)</f>
        <v>Chairs</v>
      </c>
      <c r="M4799" s="7"/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2724</v>
      </c>
      <c r="S4799" s="2">
        <v>50</v>
      </c>
      <c r="T4799" s="9">
        <f t="shared" si="372"/>
        <v>2774</v>
      </c>
      <c r="U4799" s="9">
        <f t="shared" si="373"/>
        <v>206</v>
      </c>
      <c r="V4799" s="2" t="s">
        <v>34</v>
      </c>
      <c r="W4799" s="10">
        <f t="shared" si="374"/>
        <v>0.02</v>
      </c>
    </row>
    <row r="4800" spans="1:23" x14ac:dyDescent="0.25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VLOOKUP(F4800:F9605,'Customer Info'!A:B,2,0)</f>
        <v>Thomas</v>
      </c>
      <c r="H4800" s="6" t="str">
        <f>VLOOKUP($F$10:$F$4815,'Customer Info'!$A$1:$C$501,3,0)</f>
        <v>Boland</v>
      </c>
      <c r="I4800" s="6" t="str">
        <f>VLOOKUP($F$10:$F$4815,'Customer Info'!$A$1:$E$501,5,0)</f>
        <v>Surabaya</v>
      </c>
      <c r="J4800" s="2" t="s">
        <v>417</v>
      </c>
      <c r="K4800" s="7" t="str">
        <f>VLOOKUP($J:$J,'Product Details'!$B:$C,2,0)</f>
        <v>Technology</v>
      </c>
      <c r="L4800" s="7" t="str">
        <f>VLOOKUP($J:$J,'Product Details'!$B:$D,3,0)</f>
        <v>Phones</v>
      </c>
      <c r="M4800" s="7"/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16562</v>
      </c>
      <c r="S4800" s="2">
        <v>82</v>
      </c>
      <c r="T4800" s="9">
        <f t="shared" si="372"/>
        <v>16644</v>
      </c>
      <c r="U4800" s="9">
        <f t="shared" si="373"/>
        <v>1298</v>
      </c>
      <c r="V4800" s="2" t="s">
        <v>34</v>
      </c>
      <c r="W4800" s="10">
        <f t="shared" si="374"/>
        <v>0.05</v>
      </c>
    </row>
    <row r="4801" spans="1:23" x14ac:dyDescent="0.25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VLOOKUP(F4801:F9606,'Customer Info'!A:B,2,0)</f>
        <v>Claudia</v>
      </c>
      <c r="H4801" s="6" t="str">
        <f>VLOOKUP($F$10:$F$4815,'Customer Info'!$A$1:$C$501,3,0)</f>
        <v>Bergmann</v>
      </c>
      <c r="I4801" s="6" t="str">
        <f>VLOOKUP($F$10:$F$4815,'Customer Info'!$A$1:$E$501,5,0)</f>
        <v>Aschaffenburg</v>
      </c>
      <c r="J4801" s="2" t="s">
        <v>286</v>
      </c>
      <c r="K4801" s="7" t="str">
        <f>VLOOKUP($J:$J,'Product Details'!$B:$C,2,0)</f>
        <v>Technology</v>
      </c>
      <c r="L4801" s="7" t="str">
        <f>VLOOKUP($J:$J,'Product Details'!$B:$D,3,0)</f>
        <v>Phones</v>
      </c>
      <c r="M4801" s="7"/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12252</v>
      </c>
      <c r="S4801" s="2">
        <v>73</v>
      </c>
      <c r="T4801" s="9">
        <f t="shared" si="372"/>
        <v>12325</v>
      </c>
      <c r="U4801" s="9">
        <f t="shared" si="373"/>
        <v>535</v>
      </c>
      <c r="V4801" s="2" t="s">
        <v>34</v>
      </c>
      <c r="W4801" s="10">
        <f t="shared" si="374"/>
        <v>0.05</v>
      </c>
    </row>
    <row r="4802" spans="1:23" x14ac:dyDescent="0.25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VLOOKUP(F4802:F9607,'Customer Info'!A:B,2,0)</f>
        <v>Meg</v>
      </c>
      <c r="H4802" s="6" t="str">
        <f>VLOOKUP($F$10:$F$4815,'Customer Info'!$A$1:$C$501,3,0)</f>
        <v>Tillman</v>
      </c>
      <c r="I4802" s="6" t="str">
        <f>VLOOKUP($F$10:$F$4815,'Customer Info'!$A$1:$E$501,5,0)</f>
        <v>Melbourne</v>
      </c>
      <c r="J4802" s="2" t="s">
        <v>215</v>
      </c>
      <c r="K4802" s="7" t="str">
        <f>VLOOKUP($J:$J,'Product Details'!$B:$C,2,0)</f>
        <v>Technology</v>
      </c>
      <c r="L4802" s="7" t="str">
        <f>VLOOKUP($J:$J,'Product Details'!$B:$D,3,0)</f>
        <v>Machines</v>
      </c>
      <c r="M4802" s="7"/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8199</v>
      </c>
      <c r="S4802" s="2">
        <v>100</v>
      </c>
      <c r="T4802" s="9">
        <f t="shared" si="372"/>
        <v>8299</v>
      </c>
      <c r="U4802" s="9">
        <f t="shared" si="373"/>
        <v>562</v>
      </c>
      <c r="V4802" s="2" t="s">
        <v>34</v>
      </c>
      <c r="W4802" s="10">
        <f t="shared" si="374"/>
        <v>0.05</v>
      </c>
    </row>
    <row r="4803" spans="1:23" x14ac:dyDescent="0.25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VLOOKUP(F4803:F9608,'Customer Info'!A:B,2,0)</f>
        <v>Craig</v>
      </c>
      <c r="H4803" s="6" t="str">
        <f>VLOOKUP($F$10:$F$4815,'Customer Info'!$A$1:$C$501,3,0)</f>
        <v>Carreira</v>
      </c>
      <c r="I4803" s="6" t="str">
        <f>VLOOKUP($F$10:$F$4815,'Customer Info'!$A$1:$E$501,5,0)</f>
        <v>Worms</v>
      </c>
      <c r="J4803" s="2" t="s">
        <v>129</v>
      </c>
      <c r="K4803" s="7" t="str">
        <f>VLOOKUP($J:$J,'Product Details'!$B:$C,2,0)</f>
        <v>Furniture</v>
      </c>
      <c r="L4803" s="7" t="str">
        <f>VLOOKUP($J:$J,'Product Details'!$B:$D,3,0)</f>
        <v>Tables</v>
      </c>
      <c r="M4803" s="7"/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27691</v>
      </c>
      <c r="S4803" s="2">
        <v>28</v>
      </c>
      <c r="T4803" s="9">
        <f t="shared" si="372"/>
        <v>27719</v>
      </c>
      <c r="U4803" s="9">
        <f t="shared" si="373"/>
        <v>2103</v>
      </c>
      <c r="V4803" s="2" t="s">
        <v>34</v>
      </c>
      <c r="W4803" s="10">
        <f t="shared" si="374"/>
        <v>7.0000000000000007E-2</v>
      </c>
    </row>
    <row r="4804" spans="1:23" x14ac:dyDescent="0.25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VLOOKUP(F4804:F9609,'Customer Info'!A:B,2,0)</f>
        <v>Deirdre</v>
      </c>
      <c r="H4804" s="6" t="str">
        <f>VLOOKUP($F$10:$F$4815,'Customer Info'!$A$1:$C$501,3,0)</f>
        <v>Greer</v>
      </c>
      <c r="I4804" s="6" t="str">
        <f>VLOOKUP($F$10:$F$4815,'Customer Info'!$A$1:$E$501,5,0)</f>
        <v>Perth</v>
      </c>
      <c r="J4804" s="2" t="s">
        <v>698</v>
      </c>
      <c r="K4804" s="7" t="str">
        <f>VLOOKUP($J:$J,'Product Details'!$B:$C,2,0)</f>
        <v>Furniture</v>
      </c>
      <c r="L4804" s="7" t="str">
        <f>VLOOKUP($J:$J,'Product Details'!$B:$D,3,0)</f>
        <v>Chairs</v>
      </c>
      <c r="M4804" s="7"/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2155</v>
      </c>
      <c r="S4804" s="2">
        <v>52</v>
      </c>
      <c r="T4804" s="9">
        <f t="shared" si="372"/>
        <v>2207</v>
      </c>
      <c r="U4804" s="9">
        <f t="shared" si="373"/>
        <v>193</v>
      </c>
      <c r="V4804" s="2" t="s">
        <v>34</v>
      </c>
      <c r="W4804" s="10">
        <f t="shared" si="374"/>
        <v>0.02</v>
      </c>
    </row>
    <row r="4805" spans="1:23" x14ac:dyDescent="0.25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VLOOKUP(F4805:F9610,'Customer Info'!A:B,2,0)</f>
        <v>Anthony</v>
      </c>
      <c r="H4805" s="6" t="str">
        <f>VLOOKUP($F$10:$F$4815,'Customer Info'!$A$1:$C$501,3,0)</f>
        <v>O'Donnell</v>
      </c>
      <c r="I4805" s="6" t="str">
        <f>VLOOKUP($F$10:$F$4815,'Customer Info'!$A$1:$E$501,5,0)</f>
        <v>Berlin</v>
      </c>
      <c r="J4805" s="2" t="s">
        <v>796</v>
      </c>
      <c r="K4805" s="7" t="str">
        <f>VLOOKUP($J:$J,'Product Details'!$B:$C,2,0)</f>
        <v>Office_Supplies</v>
      </c>
      <c r="L4805" s="7" t="str">
        <f>VLOOKUP($J:$J,'Product Details'!$B:$D,3,0)</f>
        <v>Binders</v>
      </c>
      <c r="M4805" s="7"/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8874</v>
      </c>
      <c r="S4805" s="2">
        <v>32</v>
      </c>
      <c r="T4805" s="9">
        <f t="shared" si="372"/>
        <v>8906</v>
      </c>
      <c r="U4805" s="9">
        <f t="shared" si="373"/>
        <v>677</v>
      </c>
      <c r="V4805" s="2" t="s">
        <v>34</v>
      </c>
      <c r="W4805" s="10">
        <f t="shared" si="374"/>
        <v>0.05</v>
      </c>
    </row>
    <row r="4806" spans="1:23" x14ac:dyDescent="0.25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VLOOKUP(F4806:F9611,'Customer Info'!A:B,2,0)</f>
        <v>Laurel</v>
      </c>
      <c r="H4806" s="6" t="str">
        <f>VLOOKUP($F$10:$F$4815,'Customer Info'!$A$1:$C$501,3,0)</f>
        <v>Workman</v>
      </c>
      <c r="I4806" s="6" t="str">
        <f>VLOOKUP($F$10:$F$4815,'Customer Info'!$A$1:$E$501,5,0)</f>
        <v>Leipzig</v>
      </c>
      <c r="J4806" s="2" t="s">
        <v>246</v>
      </c>
      <c r="K4806" s="7" t="str">
        <f>VLOOKUP($J:$J,'Product Details'!$B:$C,2,0)</f>
        <v>Office_Supplies</v>
      </c>
      <c r="L4806" s="7" t="str">
        <f>VLOOKUP($J:$J,'Product Details'!$B:$D,3,0)</f>
        <v>Envelopes</v>
      </c>
      <c r="M4806" s="7"/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12210</v>
      </c>
      <c r="S4806" s="2">
        <v>94</v>
      </c>
      <c r="T4806" s="9">
        <f t="shared" si="372"/>
        <v>12304</v>
      </c>
      <c r="U4806" s="9">
        <f t="shared" si="373"/>
        <v>784</v>
      </c>
      <c r="V4806" s="2" t="s">
        <v>64</v>
      </c>
      <c r="W4806" s="10">
        <f t="shared" si="374"/>
        <v>0.05</v>
      </c>
    </row>
    <row r="4807" spans="1:23" x14ac:dyDescent="0.25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VLOOKUP(F4807:F9612,'Customer Info'!A:B,2,0)</f>
        <v>Lynn</v>
      </c>
      <c r="H4807" s="6" t="str">
        <f>VLOOKUP($F$10:$F$4815,'Customer Info'!$A$1:$C$501,3,0)</f>
        <v>Smith</v>
      </c>
      <c r="I4807" s="6" t="str">
        <f>VLOOKUP($F$10:$F$4815,'Customer Info'!$A$1:$E$501,5,0)</f>
        <v>Kanpur</v>
      </c>
      <c r="J4807" s="2" t="s">
        <v>122</v>
      </c>
      <c r="K4807" s="7" t="str">
        <f>VLOOKUP($J:$J,'Product Details'!$B:$C,2,0)</f>
        <v>Furniture</v>
      </c>
      <c r="L4807" s="7" t="str">
        <f>VLOOKUP($J:$J,'Product Details'!$B:$D,3,0)</f>
        <v>Furnishings</v>
      </c>
      <c r="M4807" s="7"/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6768</v>
      </c>
      <c r="S4807" s="2">
        <v>60</v>
      </c>
      <c r="T4807" s="9">
        <f t="shared" si="372"/>
        <v>6828</v>
      </c>
      <c r="U4807" s="9">
        <f t="shared" si="373"/>
        <v>316</v>
      </c>
      <c r="V4807" s="2" t="s">
        <v>64</v>
      </c>
      <c r="W4807" s="10">
        <f t="shared" si="374"/>
        <v>0.05</v>
      </c>
    </row>
    <row r="4808" spans="1:23" x14ac:dyDescent="0.25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VLOOKUP(F4808:F9613,'Customer Info'!A:B,2,0)</f>
        <v>Brendan</v>
      </c>
      <c r="H4808" s="6" t="str">
        <f>VLOOKUP($F$10:$F$4815,'Customer Info'!$A$1:$C$501,3,0)</f>
        <v>Murry</v>
      </c>
      <c r="I4808" s="6" t="str">
        <f>VLOOKUP($F$10:$F$4815,'Customer Info'!$A$1:$E$501,5,0)</f>
        <v>Brahmapur</v>
      </c>
      <c r="J4808" s="2" t="s">
        <v>374</v>
      </c>
      <c r="K4808" s="7" t="str">
        <f>VLOOKUP($J:$J,'Product Details'!$B:$C,2,0)</f>
        <v>Furniture</v>
      </c>
      <c r="L4808" s="7" t="str">
        <f>VLOOKUP($J:$J,'Product Details'!$B:$D,3,0)</f>
        <v>Chairs</v>
      </c>
      <c r="M4808" s="7"/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1186</v>
      </c>
      <c r="S4808" s="2">
        <v>42</v>
      </c>
      <c r="T4808" s="9">
        <f t="shared" si="372"/>
        <v>1228</v>
      </c>
      <c r="U4808" s="9">
        <f t="shared" si="373"/>
        <v>87</v>
      </c>
      <c r="V4808" s="2" t="s">
        <v>64</v>
      </c>
      <c r="W4808" s="10">
        <f t="shared" si="374"/>
        <v>0.02</v>
      </c>
    </row>
    <row r="4809" spans="1:23" x14ac:dyDescent="0.25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VLOOKUP(F4809:F9614,'Customer Info'!A:B,2,0)</f>
        <v>Matt</v>
      </c>
      <c r="H4809" s="6" t="str">
        <f>VLOOKUP($F$10:$F$4815,'Customer Info'!$A$1:$C$501,3,0)</f>
        <v>Collins</v>
      </c>
      <c r="I4809" s="6" t="str">
        <f>VLOOKUP($F$10:$F$4815,'Customer Info'!$A$1:$E$501,5,0)</f>
        <v>Mumbai</v>
      </c>
      <c r="J4809" s="2" t="s">
        <v>1391</v>
      </c>
      <c r="K4809" s="7" t="str">
        <f>VLOOKUP($J:$J,'Product Details'!$B:$C,2,0)</f>
        <v>Furniture</v>
      </c>
      <c r="L4809" s="7" t="str">
        <f>VLOOKUP($J:$J,'Product Details'!$B:$D,3,0)</f>
        <v>Furnishings</v>
      </c>
      <c r="M4809" s="7"/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6360</v>
      </c>
      <c r="S4809" s="2">
        <v>82</v>
      </c>
      <c r="T4809" s="9">
        <f t="shared" si="372"/>
        <v>6442</v>
      </c>
      <c r="U4809" s="9">
        <f t="shared" si="373"/>
        <v>658</v>
      </c>
      <c r="V4809" s="2" t="s">
        <v>31</v>
      </c>
      <c r="W4809" s="10">
        <f t="shared" si="374"/>
        <v>0.05</v>
      </c>
    </row>
    <row r="4810" spans="1:23" x14ac:dyDescent="0.25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VLOOKUP(F4810:F9615,'Customer Info'!A:B,2,0)</f>
        <v>Paul</v>
      </c>
      <c r="H4810" s="6" t="str">
        <f>VLOOKUP($F$10:$F$4815,'Customer Info'!$A$1:$C$501,3,0)</f>
        <v>Knutson</v>
      </c>
      <c r="I4810" s="6" t="str">
        <f>VLOOKUP($F$10:$F$4815,'Customer Info'!$A$1:$E$501,5,0)</f>
        <v>Gold Coast</v>
      </c>
      <c r="J4810" s="2" t="s">
        <v>564</v>
      </c>
      <c r="K4810" s="7" t="str">
        <f>VLOOKUP($J:$J,'Product Details'!$B:$C,2,0)</f>
        <v>Technology</v>
      </c>
      <c r="L4810" s="7" t="str">
        <f>VLOOKUP($J:$J,'Product Details'!$B:$D,3,0)</f>
        <v>Machines</v>
      </c>
      <c r="M4810" s="7"/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25053</v>
      </c>
      <c r="S4810" s="2">
        <v>68</v>
      </c>
      <c r="T4810" s="9">
        <f t="shared" si="372"/>
        <v>25121</v>
      </c>
      <c r="U4810" s="9">
        <f t="shared" si="373"/>
        <v>1022</v>
      </c>
      <c r="V4810" s="2" t="s">
        <v>34</v>
      </c>
      <c r="W4810" s="10">
        <f t="shared" si="374"/>
        <v>7.0000000000000007E-2</v>
      </c>
    </row>
    <row r="4811" spans="1:23" x14ac:dyDescent="0.25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VLOOKUP(F4811:F9616,'Customer Info'!A:B,2,0)</f>
        <v>Patrick</v>
      </c>
      <c r="H4811" s="6" t="str">
        <f>VLOOKUP($F$10:$F$4815,'Customer Info'!$A$1:$C$501,3,0)</f>
        <v>O'Donnell</v>
      </c>
      <c r="I4811" s="6" t="str">
        <f>VLOOKUP($F$10:$F$4815,'Customer Info'!$A$1:$E$501,5,0)</f>
        <v>Sydney</v>
      </c>
      <c r="J4811" s="2" t="s">
        <v>669</v>
      </c>
      <c r="K4811" s="7" t="str">
        <f>VLOOKUP($J:$J,'Product Details'!$B:$C,2,0)</f>
        <v>Technology</v>
      </c>
      <c r="L4811" s="7" t="str">
        <f>VLOOKUP($J:$J,'Product Details'!$B:$D,3,0)</f>
        <v>Phones</v>
      </c>
      <c r="M4811" s="7"/>
      <c r="N4811" s="2">
        <v>63</v>
      </c>
      <c r="O4811" s="2">
        <v>59</v>
      </c>
      <c r="P4811" s="2">
        <v>9</v>
      </c>
      <c r="Q4811" s="8">
        <f t="shared" ref="Q4811:Q4815" si="375">O4811*P4811</f>
        <v>531</v>
      </c>
      <c r="R4811" s="8">
        <f t="shared" ref="R4811:R4815" si="376">N4811*P4811</f>
        <v>567</v>
      </c>
      <c r="S4811" s="2">
        <v>10</v>
      </c>
      <c r="T4811" s="9">
        <f t="shared" ref="T4811:T4815" si="377">R4811+S4811</f>
        <v>577</v>
      </c>
      <c r="U4811" s="9">
        <f t="shared" ref="U4811:U4815" si="378">T4811-Q4811</f>
        <v>46</v>
      </c>
      <c r="V4811" s="2" t="s">
        <v>34</v>
      </c>
      <c r="W4811" s="10">
        <f t="shared" ref="W4811:W4815" si="379">VLOOKUP(T:T,$X$1:$Y$7, 2, TRUE)</f>
        <v>0.02</v>
      </c>
    </row>
    <row r="4812" spans="1:23" x14ac:dyDescent="0.25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VLOOKUP(F4812:F9617,'Customer Info'!A:B,2,0)</f>
        <v>Erica</v>
      </c>
      <c r="H4812" s="6" t="str">
        <f>VLOOKUP($F$10:$F$4815,'Customer Info'!$A$1:$C$501,3,0)</f>
        <v>Smith</v>
      </c>
      <c r="I4812" s="6" t="str">
        <f>VLOOKUP($F$10:$F$4815,'Customer Info'!$A$1:$E$501,5,0)</f>
        <v>Halle</v>
      </c>
      <c r="J4812" s="2" t="s">
        <v>1001</v>
      </c>
      <c r="K4812" s="7" t="str">
        <f>VLOOKUP($J:$J,'Product Details'!$B:$C,2,0)</f>
        <v>Office_Supplies</v>
      </c>
      <c r="L4812" s="7" t="str">
        <f>VLOOKUP($J:$J,'Product Details'!$B:$D,3,0)</f>
        <v>Art</v>
      </c>
      <c r="M4812" s="7"/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">
        <v>25</v>
      </c>
      <c r="T4812" s="9">
        <f t="shared" si="377"/>
        <v>36660</v>
      </c>
      <c r="U4812" s="9">
        <f t="shared" si="378"/>
        <v>3370</v>
      </c>
      <c r="V4812" s="2" t="s">
        <v>64</v>
      </c>
      <c r="W4812" s="10">
        <f t="shared" si="379"/>
        <v>7.0000000000000007E-2</v>
      </c>
    </row>
    <row r="4813" spans="1:23" x14ac:dyDescent="0.25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VLOOKUP(F4813:F9618,'Customer Info'!A:B,2,0)</f>
        <v>Jessica</v>
      </c>
      <c r="H4813" s="6" t="str">
        <f>VLOOKUP($F$10:$F$4815,'Customer Info'!$A$1:$C$501,3,0)</f>
        <v>Myrick</v>
      </c>
      <c r="I4813" s="6" t="str">
        <f>VLOOKUP($F$10:$F$4815,'Customer Info'!$A$1:$E$501,5,0)</f>
        <v>Jakarta</v>
      </c>
      <c r="J4813" s="2" t="s">
        <v>345</v>
      </c>
      <c r="K4813" s="7" t="str">
        <f>VLOOKUP($J:$J,'Product Details'!$B:$C,2,0)</f>
        <v>Furniture</v>
      </c>
      <c r="L4813" s="7" t="str">
        <f>VLOOKUP($J:$J,'Product Details'!$B:$D,3,0)</f>
        <v>Chairs</v>
      </c>
      <c r="M4813" s="7"/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">
        <v>10</v>
      </c>
      <c r="T4813" s="9">
        <f t="shared" si="377"/>
        <v>71</v>
      </c>
      <c r="U4813" s="9">
        <f t="shared" si="378"/>
        <v>14</v>
      </c>
      <c r="V4813" s="2" t="s">
        <v>34</v>
      </c>
      <c r="W4813" s="10">
        <f t="shared" si="379"/>
        <v>0.02</v>
      </c>
    </row>
    <row r="4814" spans="1:23" x14ac:dyDescent="0.25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VLOOKUP(F4814:F9619,'Customer Info'!A:B,2,0)</f>
        <v>Stuart</v>
      </c>
      <c r="H4814" s="6" t="str">
        <f>VLOOKUP($F$10:$F$4815,'Customer Info'!$A$1:$C$501,3,0)</f>
        <v>Calhoun</v>
      </c>
      <c r="I4814" s="6" t="str">
        <f>VLOOKUP($F$10:$F$4815,'Customer Info'!$A$1:$E$501,5,0)</f>
        <v>Nowra</v>
      </c>
      <c r="J4814" s="2" t="s">
        <v>270</v>
      </c>
      <c r="K4814" s="7" t="str">
        <f>VLOOKUP($J:$J,'Product Details'!$B:$C,2,0)</f>
        <v>Furniture</v>
      </c>
      <c r="L4814" s="7" t="str">
        <f>VLOOKUP($J:$J,'Product Details'!$B:$D,3,0)</f>
        <v>Furnishings</v>
      </c>
      <c r="M4814" s="7"/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">
        <v>10</v>
      </c>
      <c r="T4814" s="9">
        <f t="shared" si="377"/>
        <v>234</v>
      </c>
      <c r="U4814" s="9">
        <f t="shared" si="378"/>
        <v>18</v>
      </c>
      <c r="V4814" s="2" t="s">
        <v>34</v>
      </c>
      <c r="W4814" s="10">
        <f t="shared" si="379"/>
        <v>0.02</v>
      </c>
    </row>
    <row r="4815" spans="1:23" x14ac:dyDescent="0.25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VLOOKUP(F4815:F9620,'Customer Info'!A:B,2,0)</f>
        <v>Anthony</v>
      </c>
      <c r="H4815" s="6" t="str">
        <f>VLOOKUP($F$10:$F$4815,'Customer Info'!$A$1:$C$501,3,0)</f>
        <v>O'Donnell</v>
      </c>
      <c r="I4815" s="6" t="str">
        <f>VLOOKUP($F$10:$F$4815,'Customer Info'!$A$1:$E$501,5,0)</f>
        <v>Berlin</v>
      </c>
      <c r="J4815" s="2" t="s">
        <v>5504</v>
      </c>
      <c r="K4815" s="7" t="e">
        <f>VLOOKUP($J:$J,'Product Details'!$B:$C,2,0)</f>
        <v>#N/A</v>
      </c>
      <c r="L4815" s="7" t="e">
        <f>VLOOKUP($J:$J,'Product Details'!$B:$D,3,0)</f>
        <v>#N/A</v>
      </c>
      <c r="M4815" s="7"/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">
        <v>98</v>
      </c>
      <c r="T4815" s="9">
        <f t="shared" si="377"/>
        <v>1800</v>
      </c>
      <c r="U4815" s="9">
        <f t="shared" si="378"/>
        <v>254</v>
      </c>
      <c r="V4815" s="2" t="s">
        <v>31</v>
      </c>
      <c r="W4815" s="10">
        <f t="shared" si="379"/>
        <v>0.02</v>
      </c>
    </row>
  </sheetData>
  <autoFilter ref="A9:W4815" xr:uid="{3F8BBB0D-25DD-414D-B13F-1D1E16038E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topLeftCell="A317" workbookViewId="0">
      <selection activeCell="E2" sqref="E2"/>
    </sheetView>
  </sheetViews>
  <sheetFormatPr defaultRowHeight="15" x14ac:dyDescent="0.2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 x14ac:dyDescent="0.25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25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25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25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25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25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25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25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25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25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25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25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25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25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25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25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25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25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25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25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25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25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25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25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25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25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25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25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25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25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25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25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25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25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25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25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25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25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25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25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25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25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25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25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25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25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25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25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25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25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25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25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25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25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25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25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25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25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25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25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25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25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25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25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25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25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25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25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25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25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25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25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25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25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25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25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25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25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25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25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25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25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25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25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25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25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25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25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25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25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25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25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25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25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25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25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25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25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25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25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25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25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25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25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25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25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25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25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25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25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25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25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25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25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25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25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25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25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25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25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25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25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25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25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25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25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25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25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25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25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25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25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25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25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25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25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25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25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25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25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25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25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25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25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25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25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25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25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25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25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25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25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25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25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25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25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25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25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25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25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25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25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25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25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25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25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25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25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25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25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25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25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25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25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25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25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25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25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25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25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25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25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25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25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25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25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25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25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25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25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25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25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25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25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25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25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25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25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25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25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25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25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25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25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25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25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25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25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25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25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25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25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25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25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25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25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25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25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25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25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25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25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25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25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25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25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25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25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25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25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25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25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25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25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25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25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25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25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25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25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25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25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25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25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25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25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25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25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25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25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25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25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25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25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25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25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25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25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25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25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25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25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25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25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25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25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25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25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25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25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25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25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25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25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25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25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25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25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25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25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25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25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25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25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25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25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25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25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25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25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25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25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25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25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25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25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25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25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25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25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25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25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25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25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25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25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25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25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25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25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25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25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25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25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25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25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25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25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25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25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25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25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25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25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25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25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25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25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25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25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25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25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25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25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25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25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25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25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25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25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25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25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25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25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25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25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25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25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25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25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25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25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25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25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25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25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25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25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25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25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25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25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25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25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25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25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25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25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25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25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25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25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25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25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25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25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25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25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25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25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25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25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25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25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25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25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25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25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25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25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25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25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25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25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25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25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25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25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25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25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25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25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25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25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25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25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25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25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25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25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25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25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25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25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25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25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25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25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25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25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25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25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25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25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25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25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25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25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25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25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25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25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25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25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25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25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25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25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25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25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25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25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25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25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25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25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25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25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25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25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25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25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25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25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25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25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25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25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25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25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25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25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25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25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25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25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25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25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25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25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25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25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25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25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25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25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25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25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25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25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25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25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25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25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25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25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25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25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25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25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25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25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25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25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25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25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25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25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25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25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25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autoFilter ref="A1:I501" xr:uid="{DB1BDF44-9648-41DC-9044-2D68F1619D6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topLeftCell="A138" workbookViewId="0">
      <selection activeCell="A149" sqref="A149"/>
    </sheetView>
  </sheetViews>
  <sheetFormatPr defaultRowHeight="15.75" x14ac:dyDescent="0.25"/>
  <cols>
    <col min="1" max="1" width="46.140625" style="32" customWidth="1"/>
    <col min="2" max="4" width="21.140625" style="32" customWidth="1"/>
  </cols>
  <sheetData>
    <row r="1" spans="1:4" x14ac:dyDescent="0.25">
      <c r="A1" s="24" t="s">
        <v>12</v>
      </c>
      <c r="B1" s="25" t="s">
        <v>6387</v>
      </c>
      <c r="C1" s="25" t="s">
        <v>9</v>
      </c>
      <c r="D1" s="25" t="s">
        <v>11</v>
      </c>
    </row>
    <row r="2" spans="1:4" ht="15" x14ac:dyDescent="0.25">
      <c r="A2" s="26" t="s">
        <v>6388</v>
      </c>
      <c r="B2" s="27" t="s">
        <v>6389</v>
      </c>
      <c r="C2" s="27" t="s">
        <v>36</v>
      </c>
      <c r="D2" s="27" t="s">
        <v>6390</v>
      </c>
    </row>
    <row r="3" spans="1:4" ht="15" x14ac:dyDescent="0.25">
      <c r="A3" s="28" t="s">
        <v>6391</v>
      </c>
      <c r="B3" s="29" t="s">
        <v>1391</v>
      </c>
      <c r="C3" s="29" t="s">
        <v>29</v>
      </c>
      <c r="D3" s="29" t="s">
        <v>6392</v>
      </c>
    </row>
    <row r="4" spans="1:4" ht="15" x14ac:dyDescent="0.25">
      <c r="A4" s="26" t="s">
        <v>6393</v>
      </c>
      <c r="B4" s="27" t="s">
        <v>187</v>
      </c>
      <c r="C4" s="27" t="s">
        <v>36</v>
      </c>
      <c r="D4" s="27" t="s">
        <v>6394</v>
      </c>
    </row>
    <row r="5" spans="1:4" ht="15" x14ac:dyDescent="0.25">
      <c r="A5" s="28" t="s">
        <v>6395</v>
      </c>
      <c r="B5" s="29" t="s">
        <v>6396</v>
      </c>
      <c r="C5" s="29" t="s">
        <v>6397</v>
      </c>
      <c r="D5" s="29" t="s">
        <v>6398</v>
      </c>
    </row>
    <row r="6" spans="1:4" ht="15" x14ac:dyDescent="0.25">
      <c r="A6" s="26" t="s">
        <v>6399</v>
      </c>
      <c r="B6" s="27" t="s">
        <v>425</v>
      </c>
      <c r="C6" s="27" t="s">
        <v>6397</v>
      </c>
      <c r="D6" s="27" t="s">
        <v>6398</v>
      </c>
    </row>
    <row r="7" spans="1:4" ht="15" x14ac:dyDescent="0.25">
      <c r="A7" s="28" t="s">
        <v>6400</v>
      </c>
      <c r="B7" s="29" t="s">
        <v>444</v>
      </c>
      <c r="C7" s="29" t="s">
        <v>6397</v>
      </c>
      <c r="D7" s="29" t="s">
        <v>6401</v>
      </c>
    </row>
    <row r="8" spans="1:4" ht="15" x14ac:dyDescent="0.25">
      <c r="A8" s="26" t="s">
        <v>6402</v>
      </c>
      <c r="B8" s="27" t="s">
        <v>97</v>
      </c>
      <c r="C8" s="27" t="s">
        <v>36</v>
      </c>
      <c r="D8" s="27" t="s">
        <v>6403</v>
      </c>
    </row>
    <row r="9" spans="1:4" ht="15" x14ac:dyDescent="0.25">
      <c r="A9" s="28" t="s">
        <v>6404</v>
      </c>
      <c r="B9" s="29" t="s">
        <v>33</v>
      </c>
      <c r="C9" s="29" t="s">
        <v>36</v>
      </c>
      <c r="D9" s="29" t="s">
        <v>6403</v>
      </c>
    </row>
    <row r="10" spans="1:4" ht="15" x14ac:dyDescent="0.25">
      <c r="A10" s="26" t="s">
        <v>6405</v>
      </c>
      <c r="B10" s="27" t="s">
        <v>281</v>
      </c>
      <c r="C10" s="27" t="s">
        <v>29</v>
      </c>
      <c r="D10" s="27" t="s">
        <v>6406</v>
      </c>
    </row>
    <row r="11" spans="1:4" ht="15" x14ac:dyDescent="0.25">
      <c r="A11" s="28" t="s">
        <v>6407</v>
      </c>
      <c r="B11" s="29" t="s">
        <v>84</v>
      </c>
      <c r="C11" s="29" t="s">
        <v>29</v>
      </c>
      <c r="D11" s="29" t="s">
        <v>6406</v>
      </c>
    </row>
    <row r="12" spans="1:4" ht="15" x14ac:dyDescent="0.25">
      <c r="A12" s="26" t="s">
        <v>6408</v>
      </c>
      <c r="B12" s="27" t="s">
        <v>449</v>
      </c>
      <c r="C12" s="27" t="s">
        <v>6397</v>
      </c>
      <c r="D12" s="27" t="s">
        <v>6401</v>
      </c>
    </row>
    <row r="13" spans="1:4" ht="15" x14ac:dyDescent="0.25">
      <c r="A13" s="28" t="s">
        <v>6409</v>
      </c>
      <c r="B13" s="29" t="s">
        <v>402</v>
      </c>
      <c r="C13" s="29" t="s">
        <v>29</v>
      </c>
      <c r="D13" s="29" t="s">
        <v>6410</v>
      </c>
    </row>
    <row r="14" spans="1:4" ht="15" x14ac:dyDescent="0.25">
      <c r="A14" s="26" t="s">
        <v>6411</v>
      </c>
      <c r="B14" s="27" t="s">
        <v>57</v>
      </c>
      <c r="C14" s="27" t="s">
        <v>36</v>
      </c>
      <c r="D14" s="27" t="s">
        <v>6394</v>
      </c>
    </row>
    <row r="15" spans="1:4" ht="15" x14ac:dyDescent="0.25">
      <c r="A15" s="28" t="s">
        <v>6412</v>
      </c>
      <c r="B15" s="29" t="s">
        <v>235</v>
      </c>
      <c r="C15" s="29" t="s">
        <v>29</v>
      </c>
      <c r="D15" s="29" t="s">
        <v>6406</v>
      </c>
    </row>
    <row r="16" spans="1:4" ht="15" x14ac:dyDescent="0.25">
      <c r="A16" s="26" t="s">
        <v>6413</v>
      </c>
      <c r="B16" s="27" t="s">
        <v>836</v>
      </c>
      <c r="C16" s="27" t="s">
        <v>36</v>
      </c>
      <c r="D16" s="27" t="s">
        <v>6414</v>
      </c>
    </row>
    <row r="17" spans="1:4" ht="15" x14ac:dyDescent="0.25">
      <c r="A17" s="28" t="s">
        <v>6415</v>
      </c>
      <c r="B17" s="29" t="s">
        <v>546</v>
      </c>
      <c r="C17" s="29" t="s">
        <v>36</v>
      </c>
      <c r="D17" s="29" t="s">
        <v>6414</v>
      </c>
    </row>
    <row r="18" spans="1:4" ht="15" x14ac:dyDescent="0.25">
      <c r="A18" s="26" t="s">
        <v>6416</v>
      </c>
      <c r="B18" s="27" t="s">
        <v>326</v>
      </c>
      <c r="C18" s="27" t="s">
        <v>36</v>
      </c>
      <c r="D18" s="27" t="s">
        <v>6414</v>
      </c>
    </row>
    <row r="19" spans="1:4" ht="15" x14ac:dyDescent="0.25">
      <c r="A19" s="28" t="s">
        <v>6417</v>
      </c>
      <c r="B19" s="29" t="s">
        <v>256</v>
      </c>
      <c r="C19" s="29" t="s">
        <v>6397</v>
      </c>
      <c r="D19" s="29" t="s">
        <v>6398</v>
      </c>
    </row>
    <row r="20" spans="1:4" ht="15" x14ac:dyDescent="0.25">
      <c r="A20" s="26" t="s">
        <v>6418</v>
      </c>
      <c r="B20" s="27" t="s">
        <v>442</v>
      </c>
      <c r="C20" s="27" t="s">
        <v>36</v>
      </c>
      <c r="D20" s="27" t="s">
        <v>6390</v>
      </c>
    </row>
    <row r="21" spans="1:4" ht="15" x14ac:dyDescent="0.25">
      <c r="A21" s="28" t="s">
        <v>6419</v>
      </c>
      <c r="B21" s="29" t="s">
        <v>1001</v>
      </c>
      <c r="C21" s="29" t="s">
        <v>6397</v>
      </c>
      <c r="D21" s="29" t="s">
        <v>5615</v>
      </c>
    </row>
    <row r="22" spans="1:4" ht="15" x14ac:dyDescent="0.25">
      <c r="A22" s="26" t="s">
        <v>6420</v>
      </c>
      <c r="B22" s="27" t="s">
        <v>467</v>
      </c>
      <c r="C22" s="27" t="s">
        <v>36</v>
      </c>
      <c r="D22" s="27" t="s">
        <v>6390</v>
      </c>
    </row>
    <row r="23" spans="1:4" ht="15" x14ac:dyDescent="0.25">
      <c r="A23" s="28" t="s">
        <v>6421</v>
      </c>
      <c r="B23" s="29" t="s">
        <v>408</v>
      </c>
      <c r="C23" s="29" t="s">
        <v>29</v>
      </c>
      <c r="D23" s="29" t="s">
        <v>6392</v>
      </c>
    </row>
    <row r="24" spans="1:4" ht="15" x14ac:dyDescent="0.25">
      <c r="A24" s="26" t="s">
        <v>6422</v>
      </c>
      <c r="B24" s="27" t="s">
        <v>122</v>
      </c>
      <c r="C24" s="27" t="s">
        <v>29</v>
      </c>
      <c r="D24" s="27" t="s">
        <v>6392</v>
      </c>
    </row>
    <row r="25" spans="1:4" ht="15" x14ac:dyDescent="0.25">
      <c r="A25" s="28" t="s">
        <v>6423</v>
      </c>
      <c r="B25" s="29" t="s">
        <v>564</v>
      </c>
      <c r="C25" s="29" t="s">
        <v>36</v>
      </c>
      <c r="D25" s="29" t="s">
        <v>6403</v>
      </c>
    </row>
    <row r="26" spans="1:4" ht="15" x14ac:dyDescent="0.25">
      <c r="A26" s="26" t="s">
        <v>6424</v>
      </c>
      <c r="B26" s="27" t="s">
        <v>362</v>
      </c>
      <c r="C26" s="27" t="s">
        <v>36</v>
      </c>
      <c r="D26" s="27" t="s">
        <v>6403</v>
      </c>
    </row>
    <row r="27" spans="1:4" ht="15" x14ac:dyDescent="0.25">
      <c r="A27" s="28" t="s">
        <v>6425</v>
      </c>
      <c r="B27" s="29" t="s">
        <v>533</v>
      </c>
      <c r="C27" s="29" t="s">
        <v>6397</v>
      </c>
      <c r="D27" s="29" t="s">
        <v>6398</v>
      </c>
    </row>
    <row r="28" spans="1:4" ht="15" x14ac:dyDescent="0.25">
      <c r="A28" s="26" t="s">
        <v>6426</v>
      </c>
      <c r="B28" s="27" t="s">
        <v>399</v>
      </c>
      <c r="C28" s="27" t="s">
        <v>6397</v>
      </c>
      <c r="D28" s="27" t="s">
        <v>5615</v>
      </c>
    </row>
    <row r="29" spans="1:4" ht="15" x14ac:dyDescent="0.25">
      <c r="A29" s="28" t="s">
        <v>6427</v>
      </c>
      <c r="B29" s="29" t="s">
        <v>156</v>
      </c>
      <c r="C29" s="29" t="s">
        <v>6397</v>
      </c>
      <c r="D29" s="29" t="s">
        <v>6401</v>
      </c>
    </row>
    <row r="30" spans="1:4" ht="15" x14ac:dyDescent="0.25">
      <c r="A30" s="26" t="s">
        <v>6428</v>
      </c>
      <c r="B30" s="27" t="s">
        <v>246</v>
      </c>
      <c r="C30" s="27" t="s">
        <v>6397</v>
      </c>
      <c r="D30" s="27" t="s">
        <v>6401</v>
      </c>
    </row>
    <row r="31" spans="1:4" ht="15" x14ac:dyDescent="0.25">
      <c r="A31" s="28" t="s">
        <v>6429</v>
      </c>
      <c r="B31" s="29" t="s">
        <v>46</v>
      </c>
      <c r="C31" s="29" t="s">
        <v>36</v>
      </c>
      <c r="D31" s="29" t="s">
        <v>6403</v>
      </c>
    </row>
    <row r="32" spans="1:4" ht="15" x14ac:dyDescent="0.25">
      <c r="A32" s="26" t="s">
        <v>6430</v>
      </c>
      <c r="B32" s="27" t="s">
        <v>860</v>
      </c>
      <c r="C32" s="27" t="s">
        <v>29</v>
      </c>
      <c r="D32" s="27" t="s">
        <v>6410</v>
      </c>
    </row>
    <row r="33" spans="1:4" ht="15" x14ac:dyDescent="0.25">
      <c r="A33" s="28" t="s">
        <v>6431</v>
      </c>
      <c r="B33" s="29" t="s">
        <v>317</v>
      </c>
      <c r="C33" s="29" t="s">
        <v>36</v>
      </c>
      <c r="D33" s="29" t="s">
        <v>6394</v>
      </c>
    </row>
    <row r="34" spans="1:4" ht="15" x14ac:dyDescent="0.25">
      <c r="A34" s="26" t="s">
        <v>6432</v>
      </c>
      <c r="B34" s="27" t="s">
        <v>515</v>
      </c>
      <c r="C34" s="27" t="s">
        <v>36</v>
      </c>
      <c r="D34" s="27" t="s">
        <v>6394</v>
      </c>
    </row>
    <row r="35" spans="1:4" ht="15" x14ac:dyDescent="0.25">
      <c r="A35" s="28" t="s">
        <v>6433</v>
      </c>
      <c r="B35" s="29" t="s">
        <v>669</v>
      </c>
      <c r="C35" s="29" t="s">
        <v>36</v>
      </c>
      <c r="D35" s="29" t="s">
        <v>6390</v>
      </c>
    </row>
    <row r="36" spans="1:4" ht="15" x14ac:dyDescent="0.25">
      <c r="A36" s="26" t="s">
        <v>6434</v>
      </c>
      <c r="B36" s="27" t="s">
        <v>337</v>
      </c>
      <c r="C36" s="27" t="s">
        <v>36</v>
      </c>
      <c r="D36" s="27" t="s">
        <v>6390</v>
      </c>
    </row>
    <row r="37" spans="1:4" ht="15" x14ac:dyDescent="0.25">
      <c r="A37" s="28" t="s">
        <v>6434</v>
      </c>
      <c r="B37" s="29" t="s">
        <v>81</v>
      </c>
      <c r="C37" s="29" t="s">
        <v>36</v>
      </c>
      <c r="D37" s="29" t="s">
        <v>6390</v>
      </c>
    </row>
    <row r="38" spans="1:4" ht="15" x14ac:dyDescent="0.25">
      <c r="A38" s="26" t="s">
        <v>6435</v>
      </c>
      <c r="B38" s="27" t="s">
        <v>194</v>
      </c>
      <c r="C38" s="27" t="s">
        <v>6397</v>
      </c>
      <c r="D38" s="27" t="s">
        <v>5615</v>
      </c>
    </row>
    <row r="39" spans="1:4" ht="15" x14ac:dyDescent="0.25">
      <c r="A39" s="28" t="s">
        <v>6436</v>
      </c>
      <c r="B39" s="29" t="s">
        <v>314</v>
      </c>
      <c r="C39" s="29" t="s">
        <v>36</v>
      </c>
      <c r="D39" s="29" t="s">
        <v>6414</v>
      </c>
    </row>
    <row r="40" spans="1:4" ht="15" x14ac:dyDescent="0.25">
      <c r="A40" s="26" t="s">
        <v>6437</v>
      </c>
      <c r="B40" s="27" t="s">
        <v>539</v>
      </c>
      <c r="C40" s="27" t="s">
        <v>36</v>
      </c>
      <c r="D40" s="27" t="s">
        <v>6414</v>
      </c>
    </row>
    <row r="41" spans="1:4" ht="15" x14ac:dyDescent="0.25">
      <c r="A41" s="28" t="s">
        <v>6438</v>
      </c>
      <c r="B41" s="29" t="s">
        <v>215</v>
      </c>
      <c r="C41" s="29" t="s">
        <v>36</v>
      </c>
      <c r="D41" s="29" t="s">
        <v>6403</v>
      </c>
    </row>
    <row r="42" spans="1:4" ht="15" x14ac:dyDescent="0.25">
      <c r="A42" s="26" t="s">
        <v>6439</v>
      </c>
      <c r="B42" s="27" t="s">
        <v>762</v>
      </c>
      <c r="C42" s="27" t="s">
        <v>36</v>
      </c>
      <c r="D42" s="27" t="s">
        <v>6403</v>
      </c>
    </row>
    <row r="43" spans="1:4" ht="15" x14ac:dyDescent="0.25">
      <c r="A43" s="28" t="s">
        <v>6440</v>
      </c>
      <c r="B43" s="29" t="s">
        <v>197</v>
      </c>
      <c r="C43" s="29" t="s">
        <v>6397</v>
      </c>
      <c r="D43" s="29" t="s">
        <v>6441</v>
      </c>
    </row>
    <row r="44" spans="1:4" ht="15" x14ac:dyDescent="0.25">
      <c r="A44" s="26" t="s">
        <v>6442</v>
      </c>
      <c r="B44" s="27" t="s">
        <v>218</v>
      </c>
      <c r="C44" s="27" t="s">
        <v>6397</v>
      </c>
      <c r="D44" s="27" t="s">
        <v>6441</v>
      </c>
    </row>
    <row r="45" spans="1:4" ht="15" x14ac:dyDescent="0.25">
      <c r="A45" s="28" t="s">
        <v>6443</v>
      </c>
      <c r="B45" s="29" t="s">
        <v>436</v>
      </c>
      <c r="C45" s="29" t="s">
        <v>36</v>
      </c>
      <c r="D45" s="29" t="s">
        <v>6394</v>
      </c>
    </row>
    <row r="46" spans="1:4" ht="15" x14ac:dyDescent="0.25">
      <c r="A46" s="26" t="s">
        <v>6443</v>
      </c>
      <c r="B46" s="27" t="s">
        <v>60</v>
      </c>
      <c r="C46" s="27" t="s">
        <v>36</v>
      </c>
      <c r="D46" s="27" t="s">
        <v>6394</v>
      </c>
    </row>
    <row r="47" spans="1:4" ht="15" x14ac:dyDescent="0.25">
      <c r="A47" s="28" t="s">
        <v>6444</v>
      </c>
      <c r="B47" s="29" t="s">
        <v>700</v>
      </c>
      <c r="C47" s="29" t="s">
        <v>36</v>
      </c>
      <c r="D47" s="29" t="s">
        <v>6394</v>
      </c>
    </row>
    <row r="48" spans="1:4" ht="15" x14ac:dyDescent="0.25">
      <c r="A48" s="26" t="s">
        <v>6445</v>
      </c>
      <c r="B48" s="27" t="s">
        <v>1168</v>
      </c>
      <c r="C48" s="27" t="s">
        <v>6397</v>
      </c>
      <c r="D48" s="27" t="s">
        <v>6398</v>
      </c>
    </row>
    <row r="49" spans="1:4" ht="15" x14ac:dyDescent="0.25">
      <c r="A49" s="28" t="s">
        <v>6446</v>
      </c>
      <c r="B49" s="29" t="s">
        <v>224</v>
      </c>
      <c r="C49" s="29" t="s">
        <v>6397</v>
      </c>
      <c r="D49" s="29" t="s">
        <v>6398</v>
      </c>
    </row>
    <row r="50" spans="1:4" ht="15" x14ac:dyDescent="0.25">
      <c r="A50" s="26" t="s">
        <v>6447</v>
      </c>
      <c r="B50" s="27" t="s">
        <v>78</v>
      </c>
      <c r="C50" s="27" t="s">
        <v>6397</v>
      </c>
      <c r="D50" s="27" t="s">
        <v>6398</v>
      </c>
    </row>
    <row r="51" spans="1:4" ht="15" x14ac:dyDescent="0.25">
      <c r="A51" s="28" t="s">
        <v>6448</v>
      </c>
      <c r="B51" s="29" t="s">
        <v>103</v>
      </c>
      <c r="C51" s="29" t="s">
        <v>36</v>
      </c>
      <c r="D51" s="29" t="s">
        <v>6390</v>
      </c>
    </row>
    <row r="52" spans="1:4" ht="15" x14ac:dyDescent="0.25">
      <c r="A52" s="26" t="s">
        <v>6449</v>
      </c>
      <c r="B52" s="27" t="s">
        <v>417</v>
      </c>
      <c r="C52" s="27" t="s">
        <v>36</v>
      </c>
      <c r="D52" s="27" t="s">
        <v>6390</v>
      </c>
    </row>
    <row r="53" spans="1:4" ht="15" x14ac:dyDescent="0.25">
      <c r="A53" s="28" t="s">
        <v>6450</v>
      </c>
      <c r="B53" s="29" t="s">
        <v>867</v>
      </c>
      <c r="C53" s="29" t="s">
        <v>29</v>
      </c>
      <c r="D53" s="29" t="s">
        <v>6406</v>
      </c>
    </row>
    <row r="54" spans="1:4" ht="15" x14ac:dyDescent="0.25">
      <c r="A54" s="26" t="s">
        <v>6451</v>
      </c>
      <c r="B54" s="27" t="s">
        <v>345</v>
      </c>
      <c r="C54" s="27" t="s">
        <v>29</v>
      </c>
      <c r="D54" s="27" t="s">
        <v>6406</v>
      </c>
    </row>
    <row r="55" spans="1:4" ht="15" x14ac:dyDescent="0.25">
      <c r="A55" s="28" t="s">
        <v>6452</v>
      </c>
      <c r="B55" s="29" t="s">
        <v>263</v>
      </c>
      <c r="C55" s="29" t="s">
        <v>29</v>
      </c>
      <c r="D55" s="29" t="s">
        <v>6406</v>
      </c>
    </row>
    <row r="56" spans="1:4" ht="15" x14ac:dyDescent="0.25">
      <c r="A56" s="26" t="s">
        <v>6453</v>
      </c>
      <c r="B56" s="27" t="s">
        <v>94</v>
      </c>
      <c r="C56" s="27" t="s">
        <v>29</v>
      </c>
      <c r="D56" s="27" t="s">
        <v>6410</v>
      </c>
    </row>
    <row r="57" spans="1:4" ht="15" x14ac:dyDescent="0.25">
      <c r="A57" s="28" t="s">
        <v>6454</v>
      </c>
      <c r="B57" s="29" t="s">
        <v>371</v>
      </c>
      <c r="C57" s="29" t="s">
        <v>29</v>
      </c>
      <c r="D57" s="29" t="s">
        <v>6410</v>
      </c>
    </row>
    <row r="58" spans="1:4" ht="15" x14ac:dyDescent="0.25">
      <c r="A58" s="26" t="s">
        <v>6455</v>
      </c>
      <c r="B58" s="27" t="s">
        <v>109</v>
      </c>
      <c r="C58" s="27" t="s">
        <v>29</v>
      </c>
      <c r="D58" s="27" t="s">
        <v>6410</v>
      </c>
    </row>
    <row r="59" spans="1:4" ht="15" x14ac:dyDescent="0.25">
      <c r="A59" s="28" t="s">
        <v>6456</v>
      </c>
      <c r="B59" s="29" t="s">
        <v>913</v>
      </c>
      <c r="C59" s="29" t="s">
        <v>6397</v>
      </c>
      <c r="D59" s="29" t="s">
        <v>6457</v>
      </c>
    </row>
    <row r="60" spans="1:4" ht="15" x14ac:dyDescent="0.25">
      <c r="A60" s="26" t="s">
        <v>6458</v>
      </c>
      <c r="B60" s="27" t="s">
        <v>39</v>
      </c>
      <c r="C60" s="27" t="s">
        <v>6397</v>
      </c>
      <c r="D60" s="27" t="s">
        <v>6459</v>
      </c>
    </row>
    <row r="61" spans="1:4" ht="15" x14ac:dyDescent="0.25">
      <c r="A61" s="28" t="s">
        <v>6460</v>
      </c>
      <c r="B61" s="29" t="s">
        <v>75</v>
      </c>
      <c r="C61" s="29" t="s">
        <v>6397</v>
      </c>
      <c r="D61" s="29" t="s">
        <v>6461</v>
      </c>
    </row>
    <row r="62" spans="1:4" ht="15" x14ac:dyDescent="0.25">
      <c r="A62" s="26" t="s">
        <v>6462</v>
      </c>
      <c r="B62" s="27" t="s">
        <v>119</v>
      </c>
      <c r="C62" s="27" t="s">
        <v>29</v>
      </c>
      <c r="D62" s="27" t="s">
        <v>6392</v>
      </c>
    </row>
    <row r="63" spans="1:4" ht="15" x14ac:dyDescent="0.25">
      <c r="A63" s="28" t="s">
        <v>6463</v>
      </c>
      <c r="B63" s="29" t="s">
        <v>458</v>
      </c>
      <c r="C63" s="29" t="s">
        <v>6397</v>
      </c>
      <c r="D63" s="29" t="s">
        <v>6461</v>
      </c>
    </row>
    <row r="64" spans="1:4" ht="15" x14ac:dyDescent="0.25">
      <c r="A64" s="26" t="s">
        <v>6464</v>
      </c>
      <c r="B64" s="27" t="s">
        <v>1013</v>
      </c>
      <c r="C64" s="27" t="s">
        <v>6397</v>
      </c>
      <c r="D64" s="27" t="s">
        <v>6401</v>
      </c>
    </row>
    <row r="65" spans="1:4" ht="15" x14ac:dyDescent="0.25">
      <c r="A65" s="28" t="s">
        <v>6465</v>
      </c>
      <c r="B65" s="29" t="s">
        <v>1185</v>
      </c>
      <c r="C65" s="29" t="s">
        <v>6397</v>
      </c>
      <c r="D65" s="29" t="s">
        <v>6401</v>
      </c>
    </row>
    <row r="66" spans="1:4" ht="15" x14ac:dyDescent="0.25">
      <c r="A66" s="26" t="s">
        <v>6466</v>
      </c>
      <c r="B66" s="27" t="s">
        <v>420</v>
      </c>
      <c r="C66" s="27" t="s">
        <v>6397</v>
      </c>
      <c r="D66" s="27" t="s">
        <v>6441</v>
      </c>
    </row>
    <row r="67" spans="1:4" ht="15" x14ac:dyDescent="0.25">
      <c r="A67" s="28" t="s">
        <v>6467</v>
      </c>
      <c r="B67" s="29" t="s">
        <v>1225</v>
      </c>
      <c r="C67" s="29" t="s">
        <v>6397</v>
      </c>
      <c r="D67" s="29" t="s">
        <v>6441</v>
      </c>
    </row>
    <row r="68" spans="1:4" ht="15" x14ac:dyDescent="0.25">
      <c r="A68" s="26" t="s">
        <v>6468</v>
      </c>
      <c r="B68" s="27" t="s">
        <v>171</v>
      </c>
      <c r="C68" s="27" t="s">
        <v>6397</v>
      </c>
      <c r="D68" s="27" t="s">
        <v>6441</v>
      </c>
    </row>
    <row r="69" spans="1:4" ht="15" x14ac:dyDescent="0.25">
      <c r="A69" s="28" t="s">
        <v>6469</v>
      </c>
      <c r="B69" s="29" t="s">
        <v>817</v>
      </c>
      <c r="C69" s="29" t="s">
        <v>6397</v>
      </c>
      <c r="D69" s="29" t="s">
        <v>6441</v>
      </c>
    </row>
    <row r="70" spans="1:4" ht="15" x14ac:dyDescent="0.25">
      <c r="A70" s="26" t="s">
        <v>6470</v>
      </c>
      <c r="B70" s="27" t="s">
        <v>208</v>
      </c>
      <c r="C70" s="27" t="s">
        <v>6397</v>
      </c>
      <c r="D70" s="27" t="s">
        <v>6441</v>
      </c>
    </row>
    <row r="71" spans="1:4" ht="15" x14ac:dyDescent="0.25">
      <c r="A71" s="28" t="s">
        <v>6471</v>
      </c>
      <c r="B71" s="29" t="s">
        <v>359</v>
      </c>
      <c r="C71" s="29" t="s">
        <v>6397</v>
      </c>
      <c r="D71" s="29" t="s">
        <v>6459</v>
      </c>
    </row>
    <row r="72" spans="1:4" ht="15" x14ac:dyDescent="0.25">
      <c r="A72" s="26" t="s">
        <v>6472</v>
      </c>
      <c r="B72" s="27" t="s">
        <v>191</v>
      </c>
      <c r="C72" s="27" t="s">
        <v>29</v>
      </c>
      <c r="D72" s="27" t="s">
        <v>6473</v>
      </c>
    </row>
    <row r="73" spans="1:4" ht="15" x14ac:dyDescent="0.25">
      <c r="A73" s="28" t="s">
        <v>6474</v>
      </c>
      <c r="B73" s="29" t="s">
        <v>117</v>
      </c>
      <c r="C73" s="29" t="s">
        <v>29</v>
      </c>
      <c r="D73" s="29" t="s">
        <v>6473</v>
      </c>
    </row>
    <row r="74" spans="1:4" ht="15" x14ac:dyDescent="0.25">
      <c r="A74" s="26" t="s">
        <v>6475</v>
      </c>
      <c r="B74" s="27" t="s">
        <v>389</v>
      </c>
      <c r="C74" s="27" t="s">
        <v>29</v>
      </c>
      <c r="D74" s="27" t="s">
        <v>6473</v>
      </c>
    </row>
    <row r="75" spans="1:4" ht="15" x14ac:dyDescent="0.25">
      <c r="A75" s="28" t="s">
        <v>6476</v>
      </c>
      <c r="B75" s="29" t="s">
        <v>323</v>
      </c>
      <c r="C75" s="29" t="s">
        <v>36</v>
      </c>
      <c r="D75" s="29" t="s">
        <v>6394</v>
      </c>
    </row>
    <row r="76" spans="1:4" ht="15" x14ac:dyDescent="0.25">
      <c r="A76" s="26" t="s">
        <v>6477</v>
      </c>
      <c r="B76" s="27" t="s">
        <v>702</v>
      </c>
      <c r="C76" s="27" t="s">
        <v>29</v>
      </c>
      <c r="D76" s="27" t="s">
        <v>6473</v>
      </c>
    </row>
    <row r="77" spans="1:4" ht="15" x14ac:dyDescent="0.25">
      <c r="A77" s="28" t="s">
        <v>6478</v>
      </c>
      <c r="B77" s="29" t="s">
        <v>551</v>
      </c>
      <c r="C77" s="29" t="s">
        <v>6397</v>
      </c>
      <c r="D77" s="29" t="s">
        <v>5615</v>
      </c>
    </row>
    <row r="78" spans="1:4" ht="15" x14ac:dyDescent="0.25">
      <c r="A78" s="26" t="s">
        <v>6479</v>
      </c>
      <c r="B78" s="27" t="s">
        <v>595</v>
      </c>
      <c r="C78" s="27" t="s">
        <v>6397</v>
      </c>
      <c r="D78" s="27" t="s">
        <v>5615</v>
      </c>
    </row>
    <row r="79" spans="1:4" ht="15" x14ac:dyDescent="0.25">
      <c r="A79" s="28" t="s">
        <v>6480</v>
      </c>
      <c r="B79" s="29" t="s">
        <v>377</v>
      </c>
      <c r="C79" s="29" t="s">
        <v>29</v>
      </c>
      <c r="D79" s="29" t="s">
        <v>6473</v>
      </c>
    </row>
    <row r="80" spans="1:4" ht="15" x14ac:dyDescent="0.25">
      <c r="A80" s="26" t="s">
        <v>6481</v>
      </c>
      <c r="B80" s="27" t="s">
        <v>342</v>
      </c>
      <c r="C80" s="27" t="s">
        <v>36</v>
      </c>
      <c r="D80" s="27" t="s">
        <v>6414</v>
      </c>
    </row>
    <row r="81" spans="1:4" ht="15" x14ac:dyDescent="0.25">
      <c r="A81" s="28" t="s">
        <v>6482</v>
      </c>
      <c r="B81" s="29" t="s">
        <v>311</v>
      </c>
      <c r="C81" s="29" t="s">
        <v>36</v>
      </c>
      <c r="D81" s="29" t="s">
        <v>6414</v>
      </c>
    </row>
    <row r="82" spans="1:4" ht="15" x14ac:dyDescent="0.25">
      <c r="A82" s="26" t="s">
        <v>6483</v>
      </c>
      <c r="B82" s="27" t="s">
        <v>63</v>
      </c>
      <c r="C82" s="27" t="s">
        <v>6397</v>
      </c>
      <c r="D82" s="27" t="s">
        <v>6401</v>
      </c>
    </row>
    <row r="83" spans="1:4" ht="15" x14ac:dyDescent="0.25">
      <c r="A83" s="28" t="s">
        <v>6484</v>
      </c>
      <c r="B83" s="29" t="s">
        <v>841</v>
      </c>
      <c r="C83" s="29" t="s">
        <v>6397</v>
      </c>
      <c r="D83" s="29" t="s">
        <v>6401</v>
      </c>
    </row>
    <row r="84" spans="1:4" ht="15" x14ac:dyDescent="0.25">
      <c r="A84" s="26" t="s">
        <v>6485</v>
      </c>
      <c r="B84" s="27" t="s">
        <v>1051</v>
      </c>
      <c r="C84" s="27" t="s">
        <v>36</v>
      </c>
      <c r="D84" s="27" t="s">
        <v>6414</v>
      </c>
    </row>
    <row r="85" spans="1:4" ht="15" x14ac:dyDescent="0.25">
      <c r="A85" s="28" t="s">
        <v>6486</v>
      </c>
      <c r="B85" s="29" t="s">
        <v>894</v>
      </c>
      <c r="C85" s="29" t="s">
        <v>36</v>
      </c>
      <c r="D85" s="29" t="s">
        <v>6403</v>
      </c>
    </row>
    <row r="86" spans="1:4" ht="15" x14ac:dyDescent="0.25">
      <c r="A86" s="26" t="s">
        <v>6487</v>
      </c>
      <c r="B86" s="27" t="s">
        <v>297</v>
      </c>
      <c r="C86" s="27" t="s">
        <v>6397</v>
      </c>
      <c r="D86" s="27" t="s">
        <v>6459</v>
      </c>
    </row>
    <row r="87" spans="1:4" ht="15" x14ac:dyDescent="0.25">
      <c r="A87" s="28" t="s">
        <v>6488</v>
      </c>
      <c r="B87" s="29" t="s">
        <v>144</v>
      </c>
      <c r="C87" s="29" t="s">
        <v>6397</v>
      </c>
      <c r="D87" s="29" t="s">
        <v>6459</v>
      </c>
    </row>
    <row r="88" spans="1:4" ht="15" x14ac:dyDescent="0.25">
      <c r="A88" s="26" t="s">
        <v>6489</v>
      </c>
      <c r="B88" s="27" t="s">
        <v>253</v>
      </c>
      <c r="C88" s="27" t="s">
        <v>6397</v>
      </c>
      <c r="D88" s="27" t="s">
        <v>6459</v>
      </c>
    </row>
    <row r="89" spans="1:4" ht="15" x14ac:dyDescent="0.25">
      <c r="A89" s="28" t="s">
        <v>6490</v>
      </c>
      <c r="B89" s="29" t="s">
        <v>493</v>
      </c>
      <c r="C89" s="29" t="s">
        <v>6397</v>
      </c>
      <c r="D89" s="29" t="s">
        <v>6459</v>
      </c>
    </row>
    <row r="90" spans="1:4" ht="15" x14ac:dyDescent="0.25">
      <c r="A90" s="26" t="s">
        <v>6491</v>
      </c>
      <c r="B90" s="27" t="s">
        <v>284</v>
      </c>
      <c r="C90" s="27" t="s">
        <v>29</v>
      </c>
      <c r="D90" s="27" t="s">
        <v>6406</v>
      </c>
    </row>
    <row r="91" spans="1:4" ht="15" x14ac:dyDescent="0.25">
      <c r="A91" s="28" t="s">
        <v>6492</v>
      </c>
      <c r="B91" s="29" t="s">
        <v>351</v>
      </c>
      <c r="C91" s="29" t="s">
        <v>29</v>
      </c>
      <c r="D91" s="29" t="s">
        <v>6473</v>
      </c>
    </row>
    <row r="92" spans="1:4" ht="15" x14ac:dyDescent="0.25">
      <c r="A92" s="26" t="s">
        <v>6493</v>
      </c>
      <c r="B92" s="27" t="s">
        <v>962</v>
      </c>
      <c r="C92" s="27" t="s">
        <v>29</v>
      </c>
      <c r="D92" s="27" t="s">
        <v>6410</v>
      </c>
    </row>
    <row r="93" spans="1:4" ht="15" x14ac:dyDescent="0.25">
      <c r="A93" s="28" t="s">
        <v>6494</v>
      </c>
      <c r="B93" s="29" t="s">
        <v>227</v>
      </c>
      <c r="C93" s="29" t="s">
        <v>29</v>
      </c>
      <c r="D93" s="29" t="s">
        <v>6410</v>
      </c>
    </row>
    <row r="94" spans="1:4" ht="15" x14ac:dyDescent="0.25">
      <c r="A94" s="26" t="s">
        <v>6495</v>
      </c>
      <c r="B94" s="27" t="s">
        <v>274</v>
      </c>
      <c r="C94" s="27" t="s">
        <v>29</v>
      </c>
      <c r="D94" s="27" t="s">
        <v>6473</v>
      </c>
    </row>
    <row r="95" spans="1:4" ht="15" x14ac:dyDescent="0.25">
      <c r="A95" s="28" t="s">
        <v>6496</v>
      </c>
      <c r="B95" s="29" t="s">
        <v>1406</v>
      </c>
      <c r="C95" s="29" t="s">
        <v>6397</v>
      </c>
      <c r="D95" s="29" t="s">
        <v>5615</v>
      </c>
    </row>
    <row r="96" spans="1:4" ht="15" x14ac:dyDescent="0.25">
      <c r="A96" s="26" t="s">
        <v>6497</v>
      </c>
      <c r="B96" s="27" t="s">
        <v>129</v>
      </c>
      <c r="C96" s="27" t="s">
        <v>29</v>
      </c>
      <c r="D96" s="27" t="s">
        <v>6473</v>
      </c>
    </row>
    <row r="97" spans="1:4" ht="15" x14ac:dyDescent="0.25">
      <c r="A97" s="28" t="s">
        <v>6498</v>
      </c>
      <c r="B97" s="29" t="s">
        <v>181</v>
      </c>
      <c r="C97" s="29" t="s">
        <v>29</v>
      </c>
      <c r="D97" s="29" t="s">
        <v>6473</v>
      </c>
    </row>
    <row r="98" spans="1:4" ht="15" x14ac:dyDescent="0.25">
      <c r="A98" s="26" t="s">
        <v>6498</v>
      </c>
      <c r="B98" s="27" t="s">
        <v>497</v>
      </c>
      <c r="C98" s="27" t="s">
        <v>29</v>
      </c>
      <c r="D98" s="27" t="s">
        <v>6473</v>
      </c>
    </row>
    <row r="99" spans="1:4" ht="15" x14ac:dyDescent="0.25">
      <c r="A99" s="28" t="s">
        <v>6499</v>
      </c>
      <c r="B99" s="29" t="s">
        <v>67</v>
      </c>
      <c r="C99" s="29" t="s">
        <v>29</v>
      </c>
      <c r="D99" s="29" t="s">
        <v>6410</v>
      </c>
    </row>
    <row r="100" spans="1:4" ht="15" x14ac:dyDescent="0.25">
      <c r="A100" s="26" t="s">
        <v>6500</v>
      </c>
      <c r="B100" s="27" t="s">
        <v>633</v>
      </c>
      <c r="C100" s="27" t="s">
        <v>6397</v>
      </c>
      <c r="D100" s="27" t="s">
        <v>6457</v>
      </c>
    </row>
    <row r="101" spans="1:4" ht="15" x14ac:dyDescent="0.25">
      <c r="A101" s="28" t="s">
        <v>6501</v>
      </c>
      <c r="B101" s="29" t="s">
        <v>238</v>
      </c>
      <c r="C101" s="29" t="s">
        <v>29</v>
      </c>
      <c r="D101" s="29" t="s">
        <v>6392</v>
      </c>
    </row>
    <row r="102" spans="1:4" ht="15" x14ac:dyDescent="0.25">
      <c r="A102" s="26" t="s">
        <v>6502</v>
      </c>
      <c r="B102" s="27" t="s">
        <v>332</v>
      </c>
      <c r="C102" s="27" t="s">
        <v>36</v>
      </c>
      <c r="D102" s="27" t="s">
        <v>6390</v>
      </c>
    </row>
    <row r="103" spans="1:4" ht="15" x14ac:dyDescent="0.25">
      <c r="A103" s="28" t="s">
        <v>6503</v>
      </c>
      <c r="B103" s="29" t="s">
        <v>178</v>
      </c>
      <c r="C103" s="29" t="s">
        <v>36</v>
      </c>
      <c r="D103" s="29" t="s">
        <v>6394</v>
      </c>
    </row>
    <row r="104" spans="1:4" ht="15" x14ac:dyDescent="0.25">
      <c r="A104" s="26" t="s">
        <v>6504</v>
      </c>
      <c r="B104" s="27" t="s">
        <v>320</v>
      </c>
      <c r="C104" s="27" t="s">
        <v>36</v>
      </c>
      <c r="D104" s="27" t="s">
        <v>6394</v>
      </c>
    </row>
    <row r="105" spans="1:4" ht="15" x14ac:dyDescent="0.25">
      <c r="A105" s="28" t="s">
        <v>6505</v>
      </c>
      <c r="B105" s="29" t="s">
        <v>427</v>
      </c>
      <c r="C105" s="29" t="s">
        <v>6397</v>
      </c>
      <c r="D105" s="29" t="s">
        <v>6506</v>
      </c>
    </row>
    <row r="106" spans="1:4" ht="15" x14ac:dyDescent="0.25">
      <c r="A106" s="26" t="s">
        <v>6507</v>
      </c>
      <c r="B106" s="27" t="s">
        <v>161</v>
      </c>
      <c r="C106" s="27" t="s">
        <v>6397</v>
      </c>
      <c r="D106" s="27" t="s">
        <v>6506</v>
      </c>
    </row>
    <row r="107" spans="1:4" ht="15" x14ac:dyDescent="0.25">
      <c r="A107" s="28" t="s">
        <v>6508</v>
      </c>
      <c r="B107" s="29" t="s">
        <v>87</v>
      </c>
      <c r="C107" s="29" t="s">
        <v>6397</v>
      </c>
      <c r="D107" s="29" t="s">
        <v>6506</v>
      </c>
    </row>
    <row r="108" spans="1:4" ht="15" x14ac:dyDescent="0.25">
      <c r="A108" s="26" t="s">
        <v>6509</v>
      </c>
      <c r="B108" s="27" t="s">
        <v>719</v>
      </c>
      <c r="C108" s="27" t="s">
        <v>6397</v>
      </c>
      <c r="D108" s="27" t="s">
        <v>6441</v>
      </c>
    </row>
    <row r="109" spans="1:4" ht="15" x14ac:dyDescent="0.25">
      <c r="A109" s="28" t="s">
        <v>6510</v>
      </c>
      <c r="B109" s="29" t="s">
        <v>294</v>
      </c>
      <c r="C109" s="29" t="s">
        <v>29</v>
      </c>
      <c r="D109" s="29" t="s">
        <v>6410</v>
      </c>
    </row>
    <row r="110" spans="1:4" ht="15" x14ac:dyDescent="0.25">
      <c r="A110" s="26" t="s">
        <v>6511</v>
      </c>
      <c r="B110" s="27" t="s">
        <v>392</v>
      </c>
      <c r="C110" s="27" t="s">
        <v>6397</v>
      </c>
      <c r="D110" s="27" t="s">
        <v>6459</v>
      </c>
    </row>
    <row r="111" spans="1:4" ht="15" x14ac:dyDescent="0.25">
      <c r="A111" s="28" t="s">
        <v>6512</v>
      </c>
      <c r="B111" s="29" t="s">
        <v>698</v>
      </c>
      <c r="C111" s="29" t="s">
        <v>29</v>
      </c>
      <c r="D111" s="29" t="s">
        <v>6406</v>
      </c>
    </row>
    <row r="112" spans="1:4" ht="15" x14ac:dyDescent="0.25">
      <c r="A112" s="26" t="s">
        <v>6513</v>
      </c>
      <c r="B112" s="27" t="s">
        <v>141</v>
      </c>
      <c r="C112" s="27" t="s">
        <v>29</v>
      </c>
      <c r="D112" s="27" t="s">
        <v>6406</v>
      </c>
    </row>
    <row r="113" spans="1:4" ht="15" x14ac:dyDescent="0.25">
      <c r="A113" s="28" t="s">
        <v>6514</v>
      </c>
      <c r="B113" s="29" t="s">
        <v>523</v>
      </c>
      <c r="C113" s="29" t="s">
        <v>6397</v>
      </c>
      <c r="D113" s="29" t="s">
        <v>6457</v>
      </c>
    </row>
    <row r="114" spans="1:4" ht="15" x14ac:dyDescent="0.25">
      <c r="A114" s="26" t="s">
        <v>6515</v>
      </c>
      <c r="B114" s="27" t="s">
        <v>164</v>
      </c>
      <c r="C114" s="27" t="s">
        <v>6397</v>
      </c>
      <c r="D114" s="27" t="s">
        <v>6457</v>
      </c>
    </row>
    <row r="115" spans="1:4" ht="15" x14ac:dyDescent="0.25">
      <c r="A115" s="28" t="s">
        <v>6516</v>
      </c>
      <c r="B115" s="29" t="s">
        <v>580</v>
      </c>
      <c r="C115" s="29" t="s">
        <v>6397</v>
      </c>
      <c r="D115" s="29" t="s">
        <v>6506</v>
      </c>
    </row>
    <row r="116" spans="1:4" ht="15" x14ac:dyDescent="0.25">
      <c r="A116" s="26" t="s">
        <v>6517</v>
      </c>
      <c r="B116" s="27" t="s">
        <v>205</v>
      </c>
      <c r="C116" s="27" t="s">
        <v>6397</v>
      </c>
      <c r="D116" s="27" t="s">
        <v>6441</v>
      </c>
    </row>
    <row r="117" spans="1:4" ht="15" x14ac:dyDescent="0.25">
      <c r="A117" s="28" t="s">
        <v>6518</v>
      </c>
      <c r="B117" s="29" t="s">
        <v>132</v>
      </c>
      <c r="C117" s="29" t="s">
        <v>6397</v>
      </c>
      <c r="D117" s="29" t="s">
        <v>6441</v>
      </c>
    </row>
    <row r="118" spans="1:4" ht="15" x14ac:dyDescent="0.25">
      <c r="A118" s="26" t="s">
        <v>6519</v>
      </c>
      <c r="B118" s="27" t="s">
        <v>374</v>
      </c>
      <c r="C118" s="27" t="s">
        <v>29</v>
      </c>
      <c r="D118" s="27" t="s">
        <v>6406</v>
      </c>
    </row>
    <row r="119" spans="1:4" ht="15" x14ac:dyDescent="0.25">
      <c r="A119" s="28" t="s">
        <v>6520</v>
      </c>
      <c r="B119" s="29" t="s">
        <v>796</v>
      </c>
      <c r="C119" s="29" t="s">
        <v>6397</v>
      </c>
      <c r="D119" s="29" t="s">
        <v>6459</v>
      </c>
    </row>
    <row r="120" spans="1:4" ht="15" x14ac:dyDescent="0.25">
      <c r="A120" s="26" t="s">
        <v>6521</v>
      </c>
      <c r="B120" s="27" t="s">
        <v>302</v>
      </c>
      <c r="C120" s="27" t="s">
        <v>36</v>
      </c>
      <c r="D120" s="27" t="s">
        <v>6403</v>
      </c>
    </row>
    <row r="121" spans="1:4" ht="15" x14ac:dyDescent="0.25">
      <c r="A121" s="28" t="s">
        <v>6522</v>
      </c>
      <c r="B121" s="29" t="s">
        <v>479</v>
      </c>
      <c r="C121" s="29" t="s">
        <v>29</v>
      </c>
      <c r="D121" s="29" t="s">
        <v>6406</v>
      </c>
    </row>
    <row r="122" spans="1:4" ht="15" x14ac:dyDescent="0.25">
      <c r="A122" s="26" t="s">
        <v>6523</v>
      </c>
      <c r="B122" s="27" t="s">
        <v>106</v>
      </c>
      <c r="C122" s="27" t="s">
        <v>6397</v>
      </c>
      <c r="D122" s="27" t="s">
        <v>6457</v>
      </c>
    </row>
    <row r="123" spans="1:4" ht="15" x14ac:dyDescent="0.25">
      <c r="A123" s="28" t="s">
        <v>6524</v>
      </c>
      <c r="B123" s="29" t="s">
        <v>270</v>
      </c>
      <c r="C123" s="29" t="s">
        <v>29</v>
      </c>
      <c r="D123" s="29" t="s">
        <v>6392</v>
      </c>
    </row>
    <row r="124" spans="1:4" ht="15" x14ac:dyDescent="0.25">
      <c r="A124" s="26" t="s">
        <v>6525</v>
      </c>
      <c r="B124" s="27" t="s">
        <v>695</v>
      </c>
      <c r="C124" s="27" t="s">
        <v>6397</v>
      </c>
      <c r="D124" s="27" t="s">
        <v>6459</v>
      </c>
    </row>
    <row r="125" spans="1:4" ht="15" x14ac:dyDescent="0.25">
      <c r="A125" s="28" t="s">
        <v>6526</v>
      </c>
      <c r="B125" s="29" t="s">
        <v>752</v>
      </c>
      <c r="C125" s="29" t="s">
        <v>6397</v>
      </c>
      <c r="D125" s="29" t="s">
        <v>6401</v>
      </c>
    </row>
    <row r="126" spans="1:4" ht="15" x14ac:dyDescent="0.25">
      <c r="A126" s="26" t="s">
        <v>6527</v>
      </c>
      <c r="B126" s="27" t="s">
        <v>578</v>
      </c>
      <c r="C126" s="27" t="s">
        <v>6397</v>
      </c>
      <c r="D126" s="27" t="s">
        <v>6401</v>
      </c>
    </row>
    <row r="127" spans="1:4" ht="15" x14ac:dyDescent="0.25">
      <c r="A127" s="28" t="s">
        <v>6528</v>
      </c>
      <c r="B127" s="29" t="s">
        <v>617</v>
      </c>
      <c r="C127" s="29" t="s">
        <v>6397</v>
      </c>
      <c r="D127" s="29" t="s">
        <v>6459</v>
      </c>
    </row>
    <row r="128" spans="1:4" ht="15" x14ac:dyDescent="0.25">
      <c r="A128" s="26" t="s">
        <v>6529</v>
      </c>
      <c r="B128" s="27" t="s">
        <v>151</v>
      </c>
      <c r="C128" s="27" t="s">
        <v>6397</v>
      </c>
      <c r="D128" s="27" t="s">
        <v>6457</v>
      </c>
    </row>
    <row r="129" spans="1:4" ht="15" x14ac:dyDescent="0.25">
      <c r="A129" s="28" t="s">
        <v>6530</v>
      </c>
      <c r="B129" s="29" t="s">
        <v>329</v>
      </c>
      <c r="C129" s="29" t="s">
        <v>6397</v>
      </c>
      <c r="D129" s="29" t="s">
        <v>6457</v>
      </c>
    </row>
    <row r="130" spans="1:4" ht="15" x14ac:dyDescent="0.25">
      <c r="A130" s="26" t="s">
        <v>6531</v>
      </c>
      <c r="B130" s="27" t="s">
        <v>212</v>
      </c>
      <c r="C130" s="27" t="s">
        <v>29</v>
      </c>
      <c r="D130" s="27" t="s">
        <v>6410</v>
      </c>
    </row>
    <row r="131" spans="1:4" ht="15" x14ac:dyDescent="0.25">
      <c r="A131" s="28" t="s">
        <v>6532</v>
      </c>
      <c r="B131" s="29" t="s">
        <v>1143</v>
      </c>
      <c r="C131" s="29" t="s">
        <v>29</v>
      </c>
      <c r="D131" s="29" t="s">
        <v>6410</v>
      </c>
    </row>
    <row r="132" spans="1:4" ht="15" x14ac:dyDescent="0.25">
      <c r="A132" s="26" t="s">
        <v>6533</v>
      </c>
      <c r="B132" s="27" t="s">
        <v>1174</v>
      </c>
      <c r="C132" s="27" t="s">
        <v>6397</v>
      </c>
      <c r="D132" s="27" t="s">
        <v>6506</v>
      </c>
    </row>
    <row r="133" spans="1:4" ht="15" x14ac:dyDescent="0.25">
      <c r="A133" s="28" t="s">
        <v>6534</v>
      </c>
      <c r="B133" s="29" t="s">
        <v>100</v>
      </c>
      <c r="C133" s="29" t="s">
        <v>6397</v>
      </c>
      <c r="D133" s="29" t="s">
        <v>5615</v>
      </c>
    </row>
    <row r="134" spans="1:4" ht="15" x14ac:dyDescent="0.25">
      <c r="A134" s="26" t="s">
        <v>6535</v>
      </c>
      <c r="B134" s="27" t="s">
        <v>415</v>
      </c>
      <c r="C134" s="27" t="s">
        <v>29</v>
      </c>
      <c r="D134" s="27" t="s">
        <v>6392</v>
      </c>
    </row>
    <row r="135" spans="1:4" ht="15" x14ac:dyDescent="0.25">
      <c r="A135" s="28" t="s">
        <v>6536</v>
      </c>
      <c r="B135" s="29" t="s">
        <v>405</v>
      </c>
      <c r="C135" s="29" t="s">
        <v>29</v>
      </c>
      <c r="D135" s="29" t="s">
        <v>6392</v>
      </c>
    </row>
    <row r="136" spans="1:4" ht="15" x14ac:dyDescent="0.25">
      <c r="A136" s="26" t="s">
        <v>6537</v>
      </c>
      <c r="B136" s="27" t="s">
        <v>71</v>
      </c>
      <c r="C136" s="27" t="s">
        <v>29</v>
      </c>
      <c r="D136" s="27" t="s">
        <v>6392</v>
      </c>
    </row>
    <row r="137" spans="1:4" ht="15" x14ac:dyDescent="0.25">
      <c r="A137" s="28" t="s">
        <v>6538</v>
      </c>
      <c r="B137" s="29" t="s">
        <v>500</v>
      </c>
      <c r="C137" s="29" t="s">
        <v>29</v>
      </c>
      <c r="D137" s="29" t="s">
        <v>6473</v>
      </c>
    </row>
    <row r="138" spans="1:4" ht="15" x14ac:dyDescent="0.25">
      <c r="A138" s="26" t="s">
        <v>6539</v>
      </c>
      <c r="B138" s="27" t="s">
        <v>387</v>
      </c>
      <c r="C138" s="27" t="s">
        <v>6397</v>
      </c>
      <c r="D138" s="27" t="s">
        <v>6461</v>
      </c>
    </row>
    <row r="139" spans="1:4" ht="15" x14ac:dyDescent="0.25">
      <c r="A139" s="28" t="s">
        <v>6540</v>
      </c>
      <c r="B139" s="29" t="s">
        <v>173</v>
      </c>
      <c r="C139" s="29" t="s">
        <v>6397</v>
      </c>
      <c r="D139" s="29" t="s">
        <v>6461</v>
      </c>
    </row>
    <row r="140" spans="1:4" ht="15" x14ac:dyDescent="0.25">
      <c r="A140" s="26" t="s">
        <v>6541</v>
      </c>
      <c r="B140" s="27" t="s">
        <v>504</v>
      </c>
      <c r="C140" s="27" t="s">
        <v>36</v>
      </c>
      <c r="D140" s="27" t="s">
        <v>6403</v>
      </c>
    </row>
    <row r="141" spans="1:4" ht="15" x14ac:dyDescent="0.25">
      <c r="A141" s="28" t="s">
        <v>6542</v>
      </c>
      <c r="B141" s="29" t="s">
        <v>221</v>
      </c>
      <c r="C141" s="29" t="s">
        <v>6397</v>
      </c>
      <c r="D141" s="29" t="s">
        <v>6506</v>
      </c>
    </row>
    <row r="142" spans="1:4" ht="15" x14ac:dyDescent="0.25">
      <c r="A142" s="26" t="s">
        <v>6543</v>
      </c>
      <c r="B142" s="27" t="s">
        <v>286</v>
      </c>
      <c r="C142" s="27" t="s">
        <v>36</v>
      </c>
      <c r="D142" s="27" t="s">
        <v>6390</v>
      </c>
    </row>
    <row r="143" spans="1:4" ht="15" x14ac:dyDescent="0.25">
      <c r="A143" s="28" t="s">
        <v>6544</v>
      </c>
      <c r="B143" s="29" t="s">
        <v>112</v>
      </c>
      <c r="C143" s="29" t="s">
        <v>6397</v>
      </c>
      <c r="D143" s="29" t="s">
        <v>6506</v>
      </c>
    </row>
    <row r="144" spans="1:4" ht="15" x14ac:dyDescent="0.25">
      <c r="A144" s="26" t="s">
        <v>6545</v>
      </c>
      <c r="B144" s="27" t="s">
        <v>793</v>
      </c>
      <c r="C144" s="27" t="s">
        <v>6397</v>
      </c>
      <c r="D144" s="27" t="s">
        <v>6461</v>
      </c>
    </row>
    <row r="145" spans="1:4" ht="15" x14ac:dyDescent="0.25">
      <c r="A145" s="28" t="s">
        <v>6546</v>
      </c>
      <c r="B145" s="29" t="s">
        <v>765</v>
      </c>
      <c r="C145" s="29" t="s">
        <v>29</v>
      </c>
      <c r="D145" s="29" t="s">
        <v>6473</v>
      </c>
    </row>
    <row r="146" spans="1:4" ht="15" x14ac:dyDescent="0.25">
      <c r="A146" s="26" t="s">
        <v>6547</v>
      </c>
      <c r="B146" s="27" t="s">
        <v>184</v>
      </c>
      <c r="C146" s="27" t="s">
        <v>29</v>
      </c>
      <c r="D146" s="27" t="s">
        <v>6473</v>
      </c>
    </row>
    <row r="147" spans="1:4" ht="15" x14ac:dyDescent="0.25">
      <c r="A147" s="28" t="s">
        <v>6548</v>
      </c>
      <c r="B147" s="29" t="s">
        <v>623</v>
      </c>
      <c r="C147" s="29" t="s">
        <v>6397</v>
      </c>
      <c r="D147" s="29" t="s">
        <v>6506</v>
      </c>
    </row>
    <row r="148" spans="1:4" ht="15" x14ac:dyDescent="0.25">
      <c r="A148" s="26" t="s">
        <v>6549</v>
      </c>
      <c r="B148" s="27" t="s">
        <v>383</v>
      </c>
      <c r="C148" s="27" t="s">
        <v>6397</v>
      </c>
      <c r="D148" s="27" t="s">
        <v>6506</v>
      </c>
    </row>
    <row r="149" spans="1:4" ht="15" x14ac:dyDescent="0.25">
      <c r="A149" s="28" t="s">
        <v>6550</v>
      </c>
      <c r="B149" s="29" t="s">
        <v>5</v>
      </c>
      <c r="C149" s="29" t="s">
        <v>29</v>
      </c>
      <c r="D149" s="29" t="s">
        <v>6392</v>
      </c>
    </row>
    <row r="150" spans="1:4" ht="15" x14ac:dyDescent="0.25">
      <c r="A150" s="26" t="s">
        <v>6551</v>
      </c>
      <c r="B150" s="27" t="s">
        <v>1397</v>
      </c>
      <c r="C150" s="27" t="s">
        <v>36</v>
      </c>
      <c r="D150" s="27" t="s">
        <v>6390</v>
      </c>
    </row>
    <row r="151" spans="1:4" ht="15" x14ac:dyDescent="0.25">
      <c r="A151" s="28" t="s">
        <v>6552</v>
      </c>
      <c r="B151" s="29" t="s">
        <v>748</v>
      </c>
      <c r="C151" s="29" t="s">
        <v>6397</v>
      </c>
      <c r="D151" s="29" t="s">
        <v>6506</v>
      </c>
    </row>
    <row r="152" spans="1:4" ht="15" x14ac:dyDescent="0.25">
      <c r="A152" s="26" t="s">
        <v>6553</v>
      </c>
      <c r="B152" s="27" t="s">
        <v>471</v>
      </c>
      <c r="C152" s="27" t="s">
        <v>6397</v>
      </c>
      <c r="D152" s="27" t="s">
        <v>5615</v>
      </c>
    </row>
    <row r="153" spans="1:4" ht="15" x14ac:dyDescent="0.25">
      <c r="A153" s="28" t="s">
        <v>6554</v>
      </c>
      <c r="B153" s="29" t="s">
        <v>573</v>
      </c>
      <c r="C153" s="29" t="s">
        <v>36</v>
      </c>
      <c r="D153" s="29" t="s">
        <v>6403</v>
      </c>
    </row>
    <row r="154" spans="1:4" ht="15" x14ac:dyDescent="0.25">
      <c r="A154" s="26" t="s">
        <v>6555</v>
      </c>
      <c r="B154" s="27" t="s">
        <v>42</v>
      </c>
      <c r="C154" s="27" t="s">
        <v>6397</v>
      </c>
      <c r="D154" s="27" t="s">
        <v>6398</v>
      </c>
    </row>
    <row r="155" spans="1:4" ht="15" x14ac:dyDescent="0.25">
      <c r="A155" s="28" t="s">
        <v>6556</v>
      </c>
      <c r="B155" s="29" t="s">
        <v>138</v>
      </c>
      <c r="C155" s="29" t="s">
        <v>6397</v>
      </c>
      <c r="D155" s="29" t="s">
        <v>6398</v>
      </c>
    </row>
    <row r="156" spans="1:4" ht="15" x14ac:dyDescent="0.25">
      <c r="A156" s="26" t="s">
        <v>6557</v>
      </c>
      <c r="B156" s="27" t="s">
        <v>707</v>
      </c>
      <c r="C156" s="27" t="s">
        <v>6397</v>
      </c>
      <c r="D156" s="27" t="s">
        <v>6398</v>
      </c>
    </row>
    <row r="157" spans="1:4" ht="15" x14ac:dyDescent="0.25">
      <c r="A157" s="28" t="s">
        <v>6558</v>
      </c>
      <c r="B157" s="29" t="s">
        <v>521</v>
      </c>
      <c r="C157" s="29" t="s">
        <v>6397</v>
      </c>
      <c r="D157" s="29" t="s">
        <v>6461</v>
      </c>
    </row>
    <row r="158" spans="1:4" ht="15" x14ac:dyDescent="0.25">
      <c r="A158" s="26" t="s">
        <v>6559</v>
      </c>
      <c r="B158" s="27" t="s">
        <v>380</v>
      </c>
      <c r="C158" s="27" t="s">
        <v>6397</v>
      </c>
      <c r="D158" s="27" t="s">
        <v>6461</v>
      </c>
    </row>
    <row r="159" spans="1:4" ht="15" x14ac:dyDescent="0.25">
      <c r="A159" s="28" t="s">
        <v>6560</v>
      </c>
      <c r="B159" s="29" t="s">
        <v>349</v>
      </c>
      <c r="C159" s="29" t="s">
        <v>29</v>
      </c>
      <c r="D159" s="29" t="s">
        <v>6392</v>
      </c>
    </row>
    <row r="160" spans="1:4" ht="15" x14ac:dyDescent="0.25">
      <c r="A160" s="26" t="s">
        <v>6561</v>
      </c>
      <c r="B160" s="27" t="s">
        <v>243</v>
      </c>
      <c r="C160" s="27" t="s">
        <v>6397</v>
      </c>
      <c r="D160" s="27" t="s">
        <v>6506</v>
      </c>
    </row>
    <row r="161" spans="1:4" ht="15" x14ac:dyDescent="0.25">
      <c r="A161" s="28" t="s">
        <v>6562</v>
      </c>
      <c r="B161" s="29" t="s">
        <v>555</v>
      </c>
      <c r="C161" s="29" t="s">
        <v>29</v>
      </c>
      <c r="D161" s="29" t="s">
        <v>6392</v>
      </c>
    </row>
    <row r="162" spans="1:4" ht="15" x14ac:dyDescent="0.25">
      <c r="A162" s="26" t="s">
        <v>6563</v>
      </c>
      <c r="B162" s="27" t="s">
        <v>51</v>
      </c>
      <c r="C162" s="27" t="s">
        <v>36</v>
      </c>
      <c r="D162" s="27" t="s">
        <v>6403</v>
      </c>
    </row>
    <row r="163" spans="1:4" ht="15" x14ac:dyDescent="0.25">
      <c r="A163" s="28" t="s">
        <v>6564</v>
      </c>
      <c r="B163" s="29" t="s">
        <v>434</v>
      </c>
      <c r="C163" s="29" t="s">
        <v>6397</v>
      </c>
      <c r="D163" s="29" t="s">
        <v>6459</v>
      </c>
    </row>
    <row r="164" spans="1:4" ht="15" x14ac:dyDescent="0.25">
      <c r="A164" s="26" t="s">
        <v>6565</v>
      </c>
      <c r="B164" s="27" t="s">
        <v>612</v>
      </c>
      <c r="C164" s="27" t="s">
        <v>36</v>
      </c>
      <c r="D164" s="27" t="s">
        <v>6390</v>
      </c>
    </row>
    <row r="165" spans="1:4" ht="15" x14ac:dyDescent="0.25">
      <c r="A165" s="28" t="s">
        <v>6566</v>
      </c>
      <c r="B165" s="29" t="s">
        <v>54</v>
      </c>
      <c r="C165" s="29" t="s">
        <v>29</v>
      </c>
      <c r="D165" s="29" t="s">
        <v>6473</v>
      </c>
    </row>
    <row r="166" spans="1:4" ht="15" x14ac:dyDescent="0.25">
      <c r="A166" s="26" t="s">
        <v>6567</v>
      </c>
      <c r="B166" s="27" t="s">
        <v>455</v>
      </c>
      <c r="C166" s="27" t="s">
        <v>6397</v>
      </c>
      <c r="D166" s="27" t="s">
        <v>6568</v>
      </c>
    </row>
    <row r="167" spans="1:4" ht="15" x14ac:dyDescent="0.25">
      <c r="A167" s="28" t="s">
        <v>6569</v>
      </c>
      <c r="B167" s="29" t="s">
        <v>90</v>
      </c>
      <c r="C167" s="29" t="s">
        <v>6397</v>
      </c>
      <c r="D167" s="29" t="s">
        <v>6568</v>
      </c>
    </row>
    <row r="168" spans="1:4" ht="15" x14ac:dyDescent="0.25">
      <c r="A168" s="26" t="s">
        <v>6570</v>
      </c>
      <c r="B168" s="27" t="s">
        <v>230</v>
      </c>
      <c r="C168" s="27" t="s">
        <v>6397</v>
      </c>
      <c r="D168" s="27" t="s">
        <v>6568</v>
      </c>
    </row>
    <row r="169" spans="1:4" ht="15" x14ac:dyDescent="0.25">
      <c r="A169" s="30" t="s">
        <v>6571</v>
      </c>
      <c r="B169" s="31" t="s">
        <v>335</v>
      </c>
      <c r="C169" s="31" t="s">
        <v>6397</v>
      </c>
      <c r="D169" s="31" t="s">
        <v>6568</v>
      </c>
    </row>
  </sheetData>
  <autoFilter ref="A1:D1" xr:uid="{C0B9E8CA-0C90-442C-904B-03491E6A250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Pramod R. Hande</cp:lastModifiedBy>
  <dcterms:created xsi:type="dcterms:W3CDTF">2022-11-26T08:10:01Z</dcterms:created>
  <dcterms:modified xsi:type="dcterms:W3CDTF">2024-07-22T16:24:42Z</dcterms:modified>
</cp:coreProperties>
</file>