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irav Bhattad\Downloads\"/>
    </mc:Choice>
  </mc:AlternateContent>
  <xr:revisionPtr revIDLastSave="0" documentId="13_ncr:1_{72F63A6C-3298-435B-82FC-26C2CDFF8CBA}" xr6:coauthVersionLast="47" xr6:coauthVersionMax="47" xr10:uidLastSave="{00000000-0000-0000-0000-000000000000}"/>
  <bookViews>
    <workbookView xWindow="-98" yWindow="-98" windowWidth="23236" windowHeight="145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" i="1" l="1"/>
  <c r="F4" i="1"/>
  <c r="F13" i="1"/>
  <c r="F14" i="1"/>
  <c r="F16" i="1"/>
  <c r="F17" i="1"/>
  <c r="E18" i="1"/>
  <c r="F19" i="1"/>
  <c r="F20" i="1"/>
  <c r="F21" i="1"/>
  <c r="F29" i="1"/>
  <c r="F31" i="1"/>
  <c r="F32" i="1"/>
  <c r="E33" i="1"/>
  <c r="E34" i="1"/>
  <c r="F35" i="1"/>
  <c r="F36" i="1"/>
  <c r="F37" i="1"/>
  <c r="E38" i="1"/>
  <c r="F39" i="1"/>
  <c r="F40" i="1"/>
  <c r="F41" i="1"/>
  <c r="E42" i="1"/>
  <c r="E46" i="1"/>
  <c r="F47" i="1"/>
  <c r="F49" i="1"/>
  <c r="F50" i="1"/>
  <c r="E51" i="1"/>
  <c r="E52" i="1"/>
  <c r="E53" i="1"/>
  <c r="F54" i="1"/>
  <c r="E55" i="1"/>
  <c r="F56" i="1"/>
  <c r="F57" i="1"/>
  <c r="E58" i="1"/>
  <c r="E59" i="1"/>
  <c r="F60" i="1"/>
  <c r="F61" i="1"/>
  <c r="E62" i="1"/>
  <c r="E70" i="1"/>
  <c r="F71" i="1"/>
  <c r="F72" i="1"/>
  <c r="E73" i="1"/>
  <c r="F74" i="1"/>
  <c r="F75" i="1"/>
  <c r="F76" i="1"/>
  <c r="E77" i="1"/>
  <c r="E78" i="1"/>
  <c r="F79" i="1"/>
  <c r="F80" i="1"/>
  <c r="F81" i="1"/>
  <c r="E82" i="1"/>
  <c r="E86" i="1"/>
  <c r="F87" i="1"/>
  <c r="F88" i="1"/>
  <c r="F90" i="1"/>
  <c r="F91" i="1"/>
  <c r="E92" i="1"/>
  <c r="E93" i="1"/>
  <c r="F94" i="1"/>
  <c r="F95" i="1"/>
  <c r="E96" i="1"/>
  <c r="F97" i="1"/>
  <c r="F98" i="1"/>
  <c r="F99" i="1"/>
  <c r="E100" i="1"/>
  <c r="F101" i="1"/>
  <c r="E22" i="1"/>
  <c r="F43" i="1"/>
  <c r="F63" i="1"/>
  <c r="F83" i="1"/>
  <c r="E84" i="1"/>
  <c r="F7" i="1"/>
  <c r="E8" i="1"/>
  <c r="E12" i="1"/>
  <c r="E30" i="1"/>
  <c r="E23" i="1"/>
  <c r="F24" i="1"/>
  <c r="E66" i="1"/>
  <c r="F67" i="1"/>
  <c r="F5" i="1"/>
  <c r="F26" i="1"/>
  <c r="E27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N10" i="1"/>
  <c r="D10" i="1"/>
  <c r="B10" i="1"/>
  <c r="D9" i="1"/>
  <c r="B9" i="1"/>
  <c r="D8" i="1"/>
  <c r="B8" i="1"/>
  <c r="D7" i="1"/>
  <c r="B7" i="1"/>
  <c r="D6" i="1"/>
  <c r="E6" i="1"/>
  <c r="B6" i="1"/>
  <c r="D5" i="1"/>
  <c r="B5" i="1"/>
  <c r="D4" i="1"/>
  <c r="B4" i="1"/>
  <c r="D3" i="1"/>
  <c r="B3" i="1"/>
  <c r="D2" i="1"/>
  <c r="B2" i="1"/>
  <c r="F58" i="1" l="1"/>
  <c r="E71" i="1"/>
  <c r="F18" i="1"/>
  <c r="F82" i="1"/>
  <c r="F77" i="1"/>
  <c r="E36" i="1"/>
  <c r="F30" i="1"/>
  <c r="F6" i="1"/>
  <c r="E54" i="1"/>
  <c r="E43" i="1"/>
  <c r="E90" i="1"/>
  <c r="F8" i="1"/>
  <c r="F27" i="1"/>
  <c r="F92" i="1"/>
  <c r="F34" i="1"/>
  <c r="E4" i="1"/>
  <c r="E63" i="1"/>
  <c r="E81" i="1"/>
  <c r="E87" i="1"/>
  <c r="F52" i="1"/>
  <c r="N12" i="1"/>
  <c r="E50" i="1"/>
  <c r="E61" i="1"/>
  <c r="F38" i="1"/>
  <c r="F78" i="1"/>
  <c r="E24" i="1"/>
  <c r="F51" i="1"/>
  <c r="F70" i="1"/>
  <c r="E14" i="1"/>
  <c r="E19" i="1"/>
  <c r="E37" i="1"/>
  <c r="F59" i="1"/>
  <c r="E29" i="1"/>
  <c r="E98" i="1"/>
  <c r="E47" i="1"/>
  <c r="E20" i="1"/>
  <c r="F42" i="1"/>
  <c r="E75" i="1"/>
  <c r="E79" i="1"/>
  <c r="E94" i="1"/>
  <c r="E16" i="1"/>
  <c r="E56" i="1"/>
  <c r="E41" i="1"/>
  <c r="F55" i="1"/>
  <c r="E26" i="1"/>
  <c r="E76" i="1"/>
  <c r="E95" i="1"/>
  <c r="E57" i="1"/>
  <c r="E83" i="1"/>
  <c r="E67" i="1"/>
  <c r="E91" i="1"/>
  <c r="E32" i="1"/>
  <c r="E5" i="1"/>
  <c r="E101" i="1"/>
  <c r="E3" i="1"/>
  <c r="E7" i="1"/>
  <c r="E35" i="1"/>
  <c r="E39" i="1"/>
  <c r="E49" i="1"/>
  <c r="E31" i="1"/>
  <c r="F62" i="1"/>
  <c r="E72" i="1"/>
  <c r="E13" i="1"/>
  <c r="F22" i="1"/>
  <c r="F96" i="1"/>
  <c r="F25" i="1"/>
  <c r="E25" i="1"/>
  <c r="F64" i="1"/>
  <c r="E64" i="1"/>
  <c r="E74" i="1"/>
  <c r="F48" i="1"/>
  <c r="E48" i="1"/>
  <c r="F12" i="1"/>
  <c r="F28" i="1"/>
  <c r="E28" i="1"/>
  <c r="F10" i="1"/>
  <c r="E10" i="1"/>
  <c r="F89" i="1"/>
  <c r="E89" i="1"/>
  <c r="F11" i="1"/>
  <c r="E11" i="1"/>
  <c r="E69" i="1"/>
  <c r="F69" i="1"/>
  <c r="F2" i="1"/>
  <c r="E2" i="1"/>
  <c r="N11" i="1"/>
  <c r="F15" i="1"/>
  <c r="E15" i="1"/>
  <c r="E21" i="1"/>
  <c r="F44" i="1"/>
  <c r="E44" i="1"/>
  <c r="E17" i="1"/>
  <c r="E9" i="1"/>
  <c r="F68" i="1"/>
  <c r="E68" i="1"/>
  <c r="F9" i="1"/>
  <c r="F84" i="1"/>
  <c r="F46" i="1"/>
  <c r="F66" i="1"/>
  <c r="F86" i="1"/>
  <c r="F33" i="1"/>
  <c r="F53" i="1"/>
  <c r="F73" i="1"/>
  <c r="F93" i="1"/>
  <c r="F23" i="1"/>
  <c r="E88" i="1"/>
  <c r="F100" i="1"/>
  <c r="F45" i="1"/>
  <c r="E45" i="1"/>
  <c r="F65" i="1"/>
  <c r="E65" i="1"/>
  <c r="F85" i="1"/>
  <c r="E85" i="1"/>
  <c r="E40" i="1"/>
  <c r="E60" i="1"/>
  <c r="E80" i="1"/>
  <c r="E97" i="1"/>
  <c r="E99" i="1"/>
  <c r="V101" i="1" l="1"/>
  <c r="W101" i="1" s="1"/>
  <c r="V94" i="1"/>
  <c r="W94" i="1" s="1"/>
  <c r="V97" i="1"/>
  <c r="W97" i="1" s="1"/>
  <c r="V100" i="1"/>
  <c r="W100" i="1" s="1"/>
  <c r="V80" i="1"/>
  <c r="W80" i="1" s="1"/>
  <c r="V60" i="1"/>
  <c r="W60" i="1" s="1"/>
  <c r="V40" i="1"/>
  <c r="W40" i="1" s="1"/>
  <c r="V20" i="1"/>
  <c r="W20" i="1" s="1"/>
  <c r="V10" i="1"/>
  <c r="W10" i="1" s="1"/>
  <c r="V7" i="1"/>
  <c r="W7" i="1" s="1"/>
  <c r="V83" i="1"/>
  <c r="W83" i="1" s="1"/>
  <c r="V63" i="1"/>
  <c r="W63" i="1" s="1"/>
  <c r="V43" i="1"/>
  <c r="W43" i="1" s="1"/>
  <c r="V90" i="1"/>
  <c r="W90" i="1" s="1"/>
  <c r="V95" i="1"/>
  <c r="W95" i="1" s="1"/>
  <c r="V14" i="1"/>
  <c r="W14" i="1" s="1"/>
  <c r="V8" i="1"/>
  <c r="W8" i="1" s="1"/>
  <c r="V11" i="1"/>
  <c r="W11" i="1" s="1"/>
  <c r="V78" i="1"/>
  <c r="W78" i="1" s="1"/>
  <c r="V58" i="1"/>
  <c r="W58" i="1" s="1"/>
  <c r="V38" i="1"/>
  <c r="W38" i="1" s="1"/>
  <c r="V23" i="1"/>
  <c r="W23" i="1" s="1"/>
  <c r="V93" i="1"/>
  <c r="W93" i="1" s="1"/>
  <c r="V88" i="1"/>
  <c r="W88" i="1" s="1"/>
  <c r="V73" i="1"/>
  <c r="W73" i="1" s="1"/>
  <c r="V68" i="1"/>
  <c r="W68" i="1" s="1"/>
  <c r="V53" i="1"/>
  <c r="W53" i="1" s="1"/>
  <c r="V48" i="1"/>
  <c r="W48" i="1" s="1"/>
  <c r="V33" i="1"/>
  <c r="W33" i="1" s="1"/>
  <c r="V28" i="1"/>
  <c r="W28" i="1" s="1"/>
  <c r="V21" i="1"/>
  <c r="W21" i="1" s="1"/>
  <c r="V96" i="1"/>
  <c r="W96" i="1" s="1"/>
  <c r="V91" i="1"/>
  <c r="W91" i="1" s="1"/>
  <c r="V71" i="1"/>
  <c r="W71" i="1" s="1"/>
  <c r="V51" i="1"/>
  <c r="W51" i="1" s="1"/>
  <c r="V31" i="1"/>
  <c r="W31" i="1" s="1"/>
  <c r="V15" i="1"/>
  <c r="W15" i="1" s="1"/>
  <c r="V12" i="1"/>
  <c r="W12" i="1" s="1"/>
  <c r="V89" i="1"/>
  <c r="W89" i="1" s="1"/>
  <c r="V69" i="1"/>
  <c r="W69" i="1" s="1"/>
  <c r="V49" i="1"/>
  <c r="W49" i="1" s="1"/>
  <c r="V29" i="1"/>
  <c r="W29" i="1" s="1"/>
  <c r="V24" i="1"/>
  <c r="W24" i="1" s="1"/>
  <c r="V82" i="1"/>
  <c r="W82" i="1" s="1"/>
  <c r="V62" i="1"/>
  <c r="W62" i="1" s="1"/>
  <c r="V42" i="1"/>
  <c r="W42" i="1" s="1"/>
  <c r="V87" i="1"/>
  <c r="W87" i="1" s="1"/>
  <c r="V67" i="1"/>
  <c r="W67" i="1" s="1"/>
  <c r="V47" i="1"/>
  <c r="W47" i="1" s="1"/>
  <c r="V27" i="1"/>
  <c r="W27" i="1" s="1"/>
  <c r="V98" i="1"/>
  <c r="W98" i="1" s="1"/>
  <c r="V52" i="1"/>
  <c r="W52" i="1" s="1"/>
  <c r="V55" i="1"/>
  <c r="W55" i="1" s="1"/>
  <c r="V50" i="1"/>
  <c r="W50" i="1" s="1"/>
  <c r="V86" i="1"/>
  <c r="W86" i="1" s="1"/>
  <c r="V57" i="1"/>
  <c r="W57" i="1" s="1"/>
  <c r="V39" i="1"/>
  <c r="W39" i="1" s="1"/>
  <c r="V17" i="1"/>
  <c r="W17" i="1" s="1"/>
  <c r="V19" i="1"/>
  <c r="W19" i="1" s="1"/>
  <c r="V75" i="1"/>
  <c r="W75" i="1" s="1"/>
  <c r="V70" i="1"/>
  <c r="W70" i="1" s="1"/>
  <c r="V59" i="1"/>
  <c r="W59" i="1" s="1"/>
  <c r="V77" i="1"/>
  <c r="W77" i="1" s="1"/>
  <c r="V36" i="1"/>
  <c r="W36" i="1" s="1"/>
  <c r="V54" i="1"/>
  <c r="W54" i="1" s="1"/>
  <c r="V46" i="1"/>
  <c r="W46" i="1" s="1"/>
  <c r="V85" i="1"/>
  <c r="W85" i="1" s="1"/>
  <c r="V79" i="1"/>
  <c r="W79" i="1" s="1"/>
  <c r="V56" i="1"/>
  <c r="W56" i="1" s="1"/>
  <c r="V18" i="1"/>
  <c r="W18" i="1" s="1"/>
  <c r="V99" i="1"/>
  <c r="W99" i="1" s="1"/>
  <c r="V6" i="1"/>
  <c r="W6" i="1" s="1"/>
  <c r="V81" i="1"/>
  <c r="W81" i="1" s="1"/>
  <c r="V61" i="1"/>
  <c r="W61" i="1" s="1"/>
  <c r="V35" i="1"/>
  <c r="W35" i="1" s="1"/>
  <c r="V9" i="1"/>
  <c r="W9" i="1" s="1"/>
  <c r="V72" i="1"/>
  <c r="W72" i="1" s="1"/>
  <c r="V4" i="1"/>
  <c r="W4" i="1" s="1"/>
  <c r="V32" i="1"/>
  <c r="W32" i="1" s="1"/>
  <c r="V45" i="1"/>
  <c r="W45" i="1" s="1"/>
  <c r="V65" i="1"/>
  <c r="W65" i="1" s="1"/>
  <c r="V41" i="1"/>
  <c r="W41" i="1" s="1"/>
  <c r="V26" i="1"/>
  <c r="W26" i="1" s="1"/>
  <c r="V25" i="1"/>
  <c r="W25" i="1" s="1"/>
  <c r="V2" i="1"/>
  <c r="W2" i="1" s="1"/>
  <c r="V30" i="1"/>
  <c r="W30" i="1" s="1"/>
  <c r="V3" i="1"/>
  <c r="W3" i="1" s="1"/>
  <c r="V34" i="1"/>
  <c r="W34" i="1" s="1"/>
  <c r="V5" i="1"/>
  <c r="W5" i="1" s="1"/>
  <c r="V92" i="1"/>
  <c r="W92" i="1" s="1"/>
  <c r="V74" i="1"/>
  <c r="W74" i="1" s="1"/>
  <c r="V44" i="1"/>
  <c r="W44" i="1" s="1"/>
  <c r="V84" i="1"/>
  <c r="W84" i="1" s="1"/>
  <c r="V64" i="1"/>
  <c r="W64" i="1" s="1"/>
  <c r="V13" i="1"/>
  <c r="W13" i="1" s="1"/>
  <c r="V37" i="1"/>
  <c r="W37" i="1" s="1"/>
  <c r="V22" i="1"/>
  <c r="W22" i="1" s="1"/>
  <c r="V16" i="1"/>
  <c r="W16" i="1" s="1"/>
  <c r="V76" i="1"/>
  <c r="W76" i="1" s="1"/>
  <c r="V66" i="1"/>
  <c r="W66" i="1" s="1"/>
  <c r="N13" i="1"/>
  <c r="N14" i="1"/>
  <c r="M17" i="1" s="1"/>
  <c r="M18" i="1" l="1"/>
  <c r="G58" i="1" s="1"/>
  <c r="H58" i="1" s="1"/>
  <c r="Y69" i="1"/>
  <c r="X69" i="1"/>
  <c r="X78" i="1"/>
  <c r="Y78" i="1"/>
  <c r="Y12" i="1"/>
  <c r="X12" i="1"/>
  <c r="Y8" i="1"/>
  <c r="X8" i="1"/>
  <c r="Y14" i="1"/>
  <c r="X14" i="1"/>
  <c r="X84" i="1"/>
  <c r="Y84" i="1"/>
  <c r="X90" i="1"/>
  <c r="Y90" i="1"/>
  <c r="Y6" i="1"/>
  <c r="X6" i="1"/>
  <c r="Y52" i="1"/>
  <c r="X52" i="1"/>
  <c r="X34" i="1"/>
  <c r="Y34" i="1"/>
  <c r="Y10" i="1"/>
  <c r="X10" i="1"/>
  <c r="X4" i="1"/>
  <c r="Y4" i="1"/>
  <c r="Y11" i="1"/>
  <c r="X11" i="1"/>
  <c r="X57" i="1"/>
  <c r="Y57" i="1"/>
  <c r="X64" i="1"/>
  <c r="Y64" i="1"/>
  <c r="Y50" i="1"/>
  <c r="X50" i="1"/>
  <c r="Y91" i="1"/>
  <c r="X91" i="1"/>
  <c r="X74" i="1"/>
  <c r="Y74" i="1"/>
  <c r="X99" i="1"/>
  <c r="Y99" i="1"/>
  <c r="Y18" i="1"/>
  <c r="X18" i="1"/>
  <c r="Y67" i="1"/>
  <c r="X67" i="1"/>
  <c r="Y20" i="1"/>
  <c r="X20" i="1"/>
  <c r="X58" i="1"/>
  <c r="Y58" i="1"/>
  <c r="Y17" i="1"/>
  <c r="X17" i="1"/>
  <c r="X39" i="1"/>
  <c r="Y39" i="1"/>
  <c r="Y35" i="1"/>
  <c r="X35" i="1"/>
  <c r="X86" i="1"/>
  <c r="Y86" i="1"/>
  <c r="Y71" i="1"/>
  <c r="X71" i="1"/>
  <c r="Y55" i="1"/>
  <c r="X55" i="1"/>
  <c r="Y96" i="1"/>
  <c r="X96" i="1"/>
  <c r="Y21" i="1"/>
  <c r="X21" i="1"/>
  <c r="Y28" i="1"/>
  <c r="X28" i="1"/>
  <c r="Y53" i="1"/>
  <c r="X53" i="1"/>
  <c r="Y40" i="1"/>
  <c r="X40" i="1"/>
  <c r="Y76" i="1"/>
  <c r="X76" i="1"/>
  <c r="X19" i="1"/>
  <c r="Y19" i="1"/>
  <c r="X22" i="1"/>
  <c r="Y22" i="1"/>
  <c r="X9" i="1"/>
  <c r="Y9" i="1"/>
  <c r="X13" i="1"/>
  <c r="Y13" i="1"/>
  <c r="Y95" i="1"/>
  <c r="X95" i="1"/>
  <c r="Y83" i="1"/>
  <c r="X83" i="1"/>
  <c r="Y27" i="1"/>
  <c r="X27" i="1"/>
  <c r="Y33" i="1"/>
  <c r="X33" i="1"/>
  <c r="Y100" i="1"/>
  <c r="X100" i="1"/>
  <c r="Y32" i="1"/>
  <c r="X32" i="1"/>
  <c r="Y75" i="1"/>
  <c r="X75" i="1"/>
  <c r="X16" i="1"/>
  <c r="Y16" i="1"/>
  <c r="Y89" i="1"/>
  <c r="X89" i="1"/>
  <c r="Y72" i="1"/>
  <c r="X72" i="1"/>
  <c r="X37" i="1"/>
  <c r="Y37" i="1"/>
  <c r="Y15" i="1"/>
  <c r="X15" i="1"/>
  <c r="Y31" i="1"/>
  <c r="X31" i="1"/>
  <c r="Y61" i="1"/>
  <c r="X61" i="1"/>
  <c r="X51" i="1"/>
  <c r="Y51" i="1"/>
  <c r="Y81" i="1"/>
  <c r="X81" i="1"/>
  <c r="X44" i="1"/>
  <c r="Y44" i="1"/>
  <c r="X43" i="1"/>
  <c r="Y43" i="1"/>
  <c r="X63" i="1"/>
  <c r="Y63" i="1"/>
  <c r="Y92" i="1"/>
  <c r="X92" i="1"/>
  <c r="Y98" i="1"/>
  <c r="X98" i="1"/>
  <c r="Y5" i="1"/>
  <c r="X5" i="1"/>
  <c r="Y7" i="1"/>
  <c r="X7" i="1"/>
  <c r="Y56" i="1"/>
  <c r="X56" i="1"/>
  <c r="Y47" i="1"/>
  <c r="X47" i="1"/>
  <c r="Y3" i="1"/>
  <c r="X3" i="1"/>
  <c r="X79" i="1"/>
  <c r="Y79" i="1"/>
  <c r="Y48" i="1"/>
  <c r="X48" i="1"/>
  <c r="Y30" i="1"/>
  <c r="X30" i="1"/>
  <c r="Y85" i="1"/>
  <c r="X85" i="1"/>
  <c r="Y87" i="1"/>
  <c r="X87" i="1"/>
  <c r="Y2" i="1"/>
  <c r="X2" i="1"/>
  <c r="X46" i="1"/>
  <c r="Y46" i="1"/>
  <c r="Y42" i="1"/>
  <c r="X42" i="1"/>
  <c r="Y68" i="1"/>
  <c r="X68" i="1"/>
  <c r="Y60" i="1"/>
  <c r="X60" i="1"/>
  <c r="Y25" i="1"/>
  <c r="X25" i="1"/>
  <c r="X54" i="1"/>
  <c r="Y54" i="1"/>
  <c r="Y62" i="1"/>
  <c r="X62" i="1"/>
  <c r="Y73" i="1"/>
  <c r="X73" i="1"/>
  <c r="Y80" i="1"/>
  <c r="X80" i="1"/>
  <c r="X26" i="1"/>
  <c r="Y26" i="1"/>
  <c r="Y36" i="1"/>
  <c r="X36" i="1"/>
  <c r="Y82" i="1"/>
  <c r="X82" i="1"/>
  <c r="Y88" i="1"/>
  <c r="X88" i="1"/>
  <c r="Y41" i="1"/>
  <c r="X41" i="1"/>
  <c r="X77" i="1"/>
  <c r="Y77" i="1"/>
  <c r="Y24" i="1"/>
  <c r="X24" i="1"/>
  <c r="Y93" i="1"/>
  <c r="X93" i="1"/>
  <c r="Y97" i="1"/>
  <c r="X97" i="1"/>
  <c r="Y65" i="1"/>
  <c r="X65" i="1"/>
  <c r="X59" i="1"/>
  <c r="Y59" i="1"/>
  <c r="Y29" i="1"/>
  <c r="X29" i="1"/>
  <c r="Y23" i="1"/>
  <c r="X23" i="1"/>
  <c r="Y94" i="1"/>
  <c r="X94" i="1"/>
  <c r="X66" i="1"/>
  <c r="Y66" i="1"/>
  <c r="Y45" i="1"/>
  <c r="X45" i="1"/>
  <c r="Y70" i="1"/>
  <c r="X70" i="1"/>
  <c r="Y49" i="1"/>
  <c r="X49" i="1"/>
  <c r="X38" i="1"/>
  <c r="Y38" i="1"/>
  <c r="Y101" i="1"/>
  <c r="X101" i="1"/>
  <c r="G15" i="1" l="1"/>
  <c r="H15" i="1" s="1"/>
  <c r="I15" i="1" s="1"/>
  <c r="G26" i="1"/>
  <c r="H26" i="1" s="1"/>
  <c r="I26" i="1" s="1"/>
  <c r="G80" i="1"/>
  <c r="H80" i="1" s="1"/>
  <c r="J80" i="1" s="1"/>
  <c r="G92" i="1"/>
  <c r="H92" i="1" s="1"/>
  <c r="I92" i="1" s="1"/>
  <c r="G23" i="1"/>
  <c r="H23" i="1" s="1"/>
  <c r="I23" i="1" s="1"/>
  <c r="G40" i="1"/>
  <c r="H40" i="1" s="1"/>
  <c r="I40" i="1" s="1"/>
  <c r="G73" i="1"/>
  <c r="H73" i="1" s="1"/>
  <c r="J73" i="1" s="1"/>
  <c r="G94" i="1"/>
  <c r="H94" i="1" s="1"/>
  <c r="I94" i="1" s="1"/>
  <c r="G67" i="1"/>
  <c r="H67" i="1" s="1"/>
  <c r="I67" i="1" s="1"/>
  <c r="G66" i="1"/>
  <c r="H66" i="1" s="1"/>
  <c r="J66" i="1" s="1"/>
  <c r="G2" i="1"/>
  <c r="H2" i="1" s="1"/>
  <c r="I2" i="1" s="1"/>
  <c r="G53" i="1"/>
  <c r="H53" i="1" s="1"/>
  <c r="I53" i="1" s="1"/>
  <c r="G89" i="1"/>
  <c r="H89" i="1" s="1"/>
  <c r="J89" i="1" s="1"/>
  <c r="G21" i="1"/>
  <c r="H21" i="1" s="1"/>
  <c r="J21" i="1" s="1"/>
  <c r="G96" i="1"/>
  <c r="H96" i="1" s="1"/>
  <c r="I96" i="1" s="1"/>
  <c r="G5" i="1"/>
  <c r="H5" i="1" s="1"/>
  <c r="I5" i="1" s="1"/>
  <c r="G33" i="1"/>
  <c r="H33" i="1" s="1"/>
  <c r="I33" i="1" s="1"/>
  <c r="G74" i="1"/>
  <c r="H74" i="1" s="1"/>
  <c r="I74" i="1" s="1"/>
  <c r="G8" i="1"/>
  <c r="H8" i="1" s="1"/>
  <c r="J8" i="1" s="1"/>
  <c r="G81" i="1"/>
  <c r="H81" i="1" s="1"/>
  <c r="I81" i="1" s="1"/>
  <c r="G85" i="1"/>
  <c r="H85" i="1" s="1"/>
  <c r="J85" i="1" s="1"/>
  <c r="G11" i="1"/>
  <c r="H11" i="1" s="1"/>
  <c r="J11" i="1" s="1"/>
  <c r="G69" i="1"/>
  <c r="H69" i="1" s="1"/>
  <c r="J69" i="1" s="1"/>
  <c r="G77" i="1"/>
  <c r="H77" i="1" s="1"/>
  <c r="J77" i="1" s="1"/>
  <c r="G87" i="1"/>
  <c r="H87" i="1" s="1"/>
  <c r="I87" i="1" s="1"/>
  <c r="G65" i="1"/>
  <c r="H65" i="1" s="1"/>
  <c r="I65" i="1" s="1"/>
  <c r="G3" i="1"/>
  <c r="H3" i="1" s="1"/>
  <c r="J3" i="1" s="1"/>
  <c r="G54" i="1"/>
  <c r="H54" i="1" s="1"/>
  <c r="I54" i="1" s="1"/>
  <c r="G72" i="1"/>
  <c r="H72" i="1" s="1"/>
  <c r="J72" i="1" s="1"/>
  <c r="G57" i="1"/>
  <c r="H57" i="1" s="1"/>
  <c r="I57" i="1" s="1"/>
  <c r="G45" i="1"/>
  <c r="H45" i="1" s="1"/>
  <c r="J45" i="1" s="1"/>
  <c r="G86" i="1"/>
  <c r="H86" i="1" s="1"/>
  <c r="I86" i="1" s="1"/>
  <c r="G49" i="1"/>
  <c r="H49" i="1" s="1"/>
  <c r="J49" i="1" s="1"/>
  <c r="G46" i="1"/>
  <c r="H46" i="1" s="1"/>
  <c r="J46" i="1" s="1"/>
  <c r="G16" i="1"/>
  <c r="H16" i="1" s="1"/>
  <c r="I16" i="1" s="1"/>
  <c r="G101" i="1"/>
  <c r="H101" i="1" s="1"/>
  <c r="J101" i="1" s="1"/>
  <c r="G25" i="1"/>
  <c r="H25" i="1" s="1"/>
  <c r="I25" i="1" s="1"/>
  <c r="G98" i="1"/>
  <c r="H98" i="1" s="1"/>
  <c r="J98" i="1" s="1"/>
  <c r="G34" i="1"/>
  <c r="H34" i="1" s="1"/>
  <c r="I34" i="1" s="1"/>
  <c r="G38" i="1"/>
  <c r="H38" i="1" s="1"/>
  <c r="I38" i="1" s="1"/>
  <c r="G88" i="1"/>
  <c r="H88" i="1" s="1"/>
  <c r="J88" i="1" s="1"/>
  <c r="G90" i="1"/>
  <c r="H90" i="1" s="1"/>
  <c r="J90" i="1" s="1"/>
  <c r="G76" i="1"/>
  <c r="H76" i="1" s="1"/>
  <c r="J76" i="1" s="1"/>
  <c r="G29" i="1"/>
  <c r="H29" i="1" s="1"/>
  <c r="J29" i="1" s="1"/>
  <c r="G61" i="1"/>
  <c r="H61" i="1" s="1"/>
  <c r="J61" i="1" s="1"/>
  <c r="G68" i="1"/>
  <c r="H68" i="1" s="1"/>
  <c r="J68" i="1" s="1"/>
  <c r="G75" i="1"/>
  <c r="H75" i="1" s="1"/>
  <c r="J75" i="1" s="1"/>
  <c r="G56" i="1"/>
  <c r="H56" i="1" s="1"/>
  <c r="J56" i="1" s="1"/>
  <c r="G24" i="1"/>
  <c r="H24" i="1" s="1"/>
  <c r="J24" i="1" s="1"/>
  <c r="G10" i="1"/>
  <c r="H10" i="1" s="1"/>
  <c r="I10" i="1" s="1"/>
  <c r="G48" i="1"/>
  <c r="H48" i="1" s="1"/>
  <c r="J48" i="1" s="1"/>
  <c r="G70" i="1"/>
  <c r="H70" i="1" s="1"/>
  <c r="I70" i="1" s="1"/>
  <c r="G36" i="1"/>
  <c r="H36" i="1" s="1"/>
  <c r="J36" i="1" s="1"/>
  <c r="G78" i="1"/>
  <c r="H78" i="1" s="1"/>
  <c r="I78" i="1" s="1"/>
  <c r="G82" i="1"/>
  <c r="H82" i="1" s="1"/>
  <c r="J82" i="1" s="1"/>
  <c r="G28" i="1"/>
  <c r="H28" i="1" s="1"/>
  <c r="I28" i="1" s="1"/>
  <c r="G55" i="1"/>
  <c r="H55" i="1" s="1"/>
  <c r="I55" i="1" s="1"/>
  <c r="G18" i="1"/>
  <c r="H18" i="1" s="1"/>
  <c r="J18" i="1" s="1"/>
  <c r="G42" i="1"/>
  <c r="H42" i="1" s="1"/>
  <c r="J42" i="1" s="1"/>
  <c r="G62" i="1"/>
  <c r="H62" i="1" s="1"/>
  <c r="J62" i="1" s="1"/>
  <c r="G91" i="1"/>
  <c r="H91" i="1" s="1"/>
  <c r="J91" i="1" s="1"/>
  <c r="G50" i="1"/>
  <c r="H50" i="1" s="1"/>
  <c r="J50" i="1" s="1"/>
  <c r="G6" i="1"/>
  <c r="H6" i="1" s="1"/>
  <c r="J6" i="1" s="1"/>
  <c r="G37" i="1"/>
  <c r="H37" i="1" s="1"/>
  <c r="J37" i="1" s="1"/>
  <c r="G52" i="1"/>
  <c r="H52" i="1" s="1"/>
  <c r="J52" i="1" s="1"/>
  <c r="G71" i="1"/>
  <c r="H71" i="1" s="1"/>
  <c r="I71" i="1" s="1"/>
  <c r="G35" i="1"/>
  <c r="H35" i="1" s="1"/>
  <c r="J35" i="1" s="1"/>
  <c r="G84" i="1"/>
  <c r="H84" i="1" s="1"/>
  <c r="J84" i="1" s="1"/>
  <c r="G32" i="1"/>
  <c r="H32" i="1" s="1"/>
  <c r="J32" i="1" s="1"/>
  <c r="G4" i="1"/>
  <c r="H4" i="1" s="1"/>
  <c r="J4" i="1" s="1"/>
  <c r="G51" i="1"/>
  <c r="H51" i="1" s="1"/>
  <c r="I51" i="1" s="1"/>
  <c r="G30" i="1"/>
  <c r="H30" i="1" s="1"/>
  <c r="J30" i="1" s="1"/>
  <c r="G79" i="1"/>
  <c r="H79" i="1" s="1"/>
  <c r="J79" i="1" s="1"/>
  <c r="G22" i="1"/>
  <c r="H22" i="1" s="1"/>
  <c r="I22" i="1" s="1"/>
  <c r="G14" i="1"/>
  <c r="H14" i="1" s="1"/>
  <c r="J14" i="1" s="1"/>
  <c r="G31" i="1"/>
  <c r="H31" i="1" s="1"/>
  <c r="I31" i="1" s="1"/>
  <c r="G20" i="1"/>
  <c r="H20" i="1" s="1"/>
  <c r="J20" i="1" s="1"/>
  <c r="G64" i="1"/>
  <c r="H64" i="1" s="1"/>
  <c r="J64" i="1" s="1"/>
  <c r="G47" i="1"/>
  <c r="H47" i="1" s="1"/>
  <c r="I47" i="1" s="1"/>
  <c r="G19" i="1"/>
  <c r="H19" i="1" s="1"/>
  <c r="J19" i="1" s="1"/>
  <c r="G99" i="1"/>
  <c r="H99" i="1" s="1"/>
  <c r="J99" i="1" s="1"/>
  <c r="G95" i="1"/>
  <c r="H95" i="1" s="1"/>
  <c r="J95" i="1" s="1"/>
  <c r="G59" i="1"/>
  <c r="H59" i="1" s="1"/>
  <c r="J59" i="1" s="1"/>
  <c r="G17" i="1"/>
  <c r="H17" i="1" s="1"/>
  <c r="J17" i="1" s="1"/>
  <c r="G7" i="1"/>
  <c r="H7" i="1" s="1"/>
  <c r="I7" i="1" s="1"/>
  <c r="G97" i="1"/>
  <c r="H97" i="1" s="1"/>
  <c r="J97" i="1" s="1"/>
  <c r="G83" i="1"/>
  <c r="H83" i="1" s="1"/>
  <c r="J83" i="1" s="1"/>
  <c r="G44" i="1"/>
  <c r="H44" i="1" s="1"/>
  <c r="J44" i="1" s="1"/>
  <c r="G13" i="1"/>
  <c r="H13" i="1" s="1"/>
  <c r="J13" i="1" s="1"/>
  <c r="G27" i="1"/>
  <c r="H27" i="1" s="1"/>
  <c r="J27" i="1" s="1"/>
  <c r="G41" i="1"/>
  <c r="H41" i="1" s="1"/>
  <c r="I41" i="1" s="1"/>
  <c r="G100" i="1"/>
  <c r="H100" i="1" s="1"/>
  <c r="I100" i="1" s="1"/>
  <c r="G9" i="1"/>
  <c r="H9" i="1" s="1"/>
  <c r="J9" i="1" s="1"/>
  <c r="G12" i="1"/>
  <c r="H12" i="1" s="1"/>
  <c r="J12" i="1" s="1"/>
  <c r="G39" i="1"/>
  <c r="H39" i="1" s="1"/>
  <c r="J39" i="1" s="1"/>
  <c r="G93" i="1"/>
  <c r="H93" i="1" s="1"/>
  <c r="I93" i="1" s="1"/>
  <c r="G43" i="1"/>
  <c r="H43" i="1" s="1"/>
  <c r="J43" i="1" s="1"/>
  <c r="G63" i="1"/>
  <c r="H63" i="1" s="1"/>
  <c r="J63" i="1" s="1"/>
  <c r="G60" i="1"/>
  <c r="H60" i="1" s="1"/>
  <c r="J60" i="1" s="1"/>
  <c r="AB16" i="1"/>
  <c r="AB17" i="1"/>
  <c r="J58" i="1"/>
  <c r="I58" i="1"/>
  <c r="J92" i="1"/>
  <c r="I80" i="1" l="1"/>
  <c r="I56" i="1"/>
  <c r="J15" i="1"/>
  <c r="I66" i="1"/>
  <c r="J26" i="1"/>
  <c r="J67" i="1"/>
  <c r="I24" i="1"/>
  <c r="J57" i="1"/>
  <c r="I4" i="1"/>
  <c r="I45" i="1"/>
  <c r="J86" i="1"/>
  <c r="I46" i="1"/>
  <c r="I13" i="1"/>
  <c r="J33" i="1"/>
  <c r="I82" i="1"/>
  <c r="I30" i="1"/>
  <c r="I9" i="1"/>
  <c r="J2" i="1"/>
  <c r="I32" i="1"/>
  <c r="J31" i="1"/>
  <c r="J53" i="1"/>
  <c r="J10" i="1"/>
  <c r="I27" i="1"/>
  <c r="J70" i="1"/>
  <c r="J23" i="1"/>
  <c r="J47" i="1"/>
  <c r="J93" i="1"/>
  <c r="J16" i="1"/>
  <c r="J41" i="1"/>
  <c r="I73" i="1"/>
  <c r="J40" i="1"/>
  <c r="I89" i="1"/>
  <c r="I68" i="1"/>
  <c r="I101" i="1"/>
  <c r="J38" i="1"/>
  <c r="I48" i="1"/>
  <c r="I49" i="1"/>
  <c r="J5" i="1"/>
  <c r="I36" i="1"/>
  <c r="I75" i="1"/>
  <c r="I29" i="1"/>
  <c r="I61" i="1"/>
  <c r="I95" i="1"/>
  <c r="J28" i="1"/>
  <c r="I18" i="1"/>
  <c r="J96" i="1"/>
  <c r="I14" i="1"/>
  <c r="I79" i="1"/>
  <c r="J55" i="1"/>
  <c r="I8" i="1"/>
  <c r="J78" i="1"/>
  <c r="I62" i="1"/>
  <c r="I72" i="1"/>
  <c r="I60" i="1"/>
  <c r="J51" i="1"/>
  <c r="I21" i="1"/>
  <c r="I64" i="1"/>
  <c r="J22" i="1"/>
  <c r="J100" i="1"/>
  <c r="I44" i="1"/>
  <c r="J94" i="1"/>
  <c r="I52" i="1"/>
  <c r="J87" i="1"/>
  <c r="I99" i="1"/>
  <c r="I84" i="1"/>
  <c r="J81" i="1"/>
  <c r="I17" i="1"/>
  <c r="I69" i="1"/>
  <c r="I50" i="1"/>
  <c r="I63" i="1"/>
  <c r="J74" i="1"/>
  <c r="I11" i="1"/>
  <c r="I42" i="1"/>
  <c r="I97" i="1"/>
  <c r="J65" i="1"/>
  <c r="I37" i="1"/>
  <c r="J25" i="1"/>
  <c r="J71" i="1"/>
  <c r="I85" i="1"/>
  <c r="I19" i="1"/>
  <c r="I88" i="1"/>
  <c r="I91" i="1"/>
  <c r="I39" i="1"/>
  <c r="I3" i="1"/>
  <c r="I20" i="1"/>
  <c r="I98" i="1"/>
  <c r="I43" i="1"/>
  <c r="I77" i="1"/>
  <c r="I59" i="1"/>
  <c r="I90" i="1"/>
  <c r="I6" i="1"/>
  <c r="J54" i="1"/>
  <c r="J7" i="1"/>
  <c r="J34" i="1"/>
  <c r="I12" i="1"/>
  <c r="I83" i="1"/>
  <c r="I76" i="1"/>
  <c r="I35" i="1"/>
  <c r="R16" i="1" l="1"/>
  <c r="R17" i="1"/>
</calcChain>
</file>

<file path=xl/sharedStrings.xml><?xml version="1.0" encoding="utf-8"?>
<sst xmlns="http://schemas.openxmlformats.org/spreadsheetml/2006/main" count="29" uniqueCount="25">
  <si>
    <t>x</t>
  </si>
  <si>
    <t>y_real</t>
  </si>
  <si>
    <t>y</t>
  </si>
  <si>
    <t>x^2</t>
  </si>
  <si>
    <t>y^2</t>
  </si>
  <si>
    <t>xy</t>
  </si>
  <si>
    <t>y_obtained</t>
  </si>
  <si>
    <t>error</t>
  </si>
  <si>
    <t>abs_error</t>
  </si>
  <si>
    <t>error^2</t>
  </si>
  <si>
    <t>y_mean</t>
  </si>
  <si>
    <t>error_mean</t>
  </si>
  <si>
    <t>abs_error_mean</t>
  </si>
  <si>
    <t>error_mean^2</t>
  </si>
  <si>
    <t>Real Parameters</t>
  </si>
  <si>
    <t>a</t>
  </si>
  <si>
    <t>b</t>
  </si>
  <si>
    <t>x_bar</t>
  </si>
  <si>
    <t>y_bar</t>
  </si>
  <si>
    <t>x^2_bar</t>
  </si>
  <si>
    <t>y^2_bar</t>
  </si>
  <si>
    <t>xy_bar</t>
  </si>
  <si>
    <t>Parameters obtained from Linear Regression</t>
  </si>
  <si>
    <t>SSE (Sum of squared errors)</t>
  </si>
  <si>
    <t>MAE (Mean Absolute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</si>
</sst>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10"/>
      <color theme="1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420E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lang="en-IN" sz="1800" b="0" strike="noStrike" spc="-1">
                <a:solidFill>
                  <a:srgbClr val="757575"/>
                </a:solidFill>
                <a:latin typeface="Arial"/>
                <a:ea typeface="Arial"/>
              </a:rPr>
              <a:t>Simple Linear Regression</a:t>
            </a:r>
            <a:r>
              <a:rPr lang="en-IN" sz="1800" b="0" strike="noStrike" spc="-1" baseline="0">
                <a:solidFill>
                  <a:srgbClr val="757575"/>
                </a:solidFill>
                <a:latin typeface="Arial"/>
                <a:ea typeface="Arial"/>
              </a:rPr>
              <a:t> Line</a:t>
            </a:r>
          </a:p>
        </c:rich>
      </c:tx>
      <c:layout>
        <c:manualLayout>
          <c:xMode val="edge"/>
          <c:yMode val="edge"/>
          <c:x val="0.1885114395754032"/>
          <c:y val="3.9741233459406576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795332413376192E-2"/>
          <c:y val="0.20079134741826105"/>
          <c:w val="0.74070276545217761"/>
          <c:h val="0.7155674442564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y</c:f>
              <c:strCache>
                <c:ptCount val="1"/>
                <c:pt idx="0">
                  <c:v>y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Sheet1!$A$3:$A$101</c:f>
              <c:numCache>
                <c:formatCode>General</c:formatCode>
                <c:ptCount val="99"/>
                <c:pt idx="0">
                  <c:v>2.9404884958406999E-2</c:v>
                </c:pt>
                <c:pt idx="1">
                  <c:v>2.97647603825416E-2</c:v>
                </c:pt>
                <c:pt idx="2">
                  <c:v>4.1090561495908201E-2</c:v>
                </c:pt>
                <c:pt idx="3">
                  <c:v>4.1915539319587601E-2</c:v>
                </c:pt>
                <c:pt idx="4">
                  <c:v>4.8201481149293901E-2</c:v>
                </c:pt>
                <c:pt idx="5">
                  <c:v>6.2883950013014597E-2</c:v>
                </c:pt>
                <c:pt idx="6">
                  <c:v>7.37291581949263E-2</c:v>
                </c:pt>
                <c:pt idx="7">
                  <c:v>9.6032873449275594E-2</c:v>
                </c:pt>
                <c:pt idx="8">
                  <c:v>0.102108978867122</c:v>
                </c:pt>
                <c:pt idx="9">
                  <c:v>0.118786205466653</c:v>
                </c:pt>
                <c:pt idx="10">
                  <c:v>0.130581509060721</c:v>
                </c:pt>
                <c:pt idx="11">
                  <c:v>0.162932576925785</c:v>
                </c:pt>
                <c:pt idx="12">
                  <c:v>0.17299762955484099</c:v>
                </c:pt>
                <c:pt idx="13">
                  <c:v>0.18210732067763799</c:v>
                </c:pt>
                <c:pt idx="14">
                  <c:v>0.19903527288686201</c:v>
                </c:pt>
                <c:pt idx="15">
                  <c:v>0.21769834850193701</c:v>
                </c:pt>
                <c:pt idx="16">
                  <c:v>0.220209909960456</c:v>
                </c:pt>
                <c:pt idx="17">
                  <c:v>0.25166220464057198</c:v>
                </c:pt>
                <c:pt idx="18">
                  <c:v>0.27057240890817702</c:v>
                </c:pt>
                <c:pt idx="19">
                  <c:v>0.28274156750895202</c:v>
                </c:pt>
                <c:pt idx="20">
                  <c:v>0.31079497671904999</c:v>
                </c:pt>
                <c:pt idx="21">
                  <c:v>0.31732385218528802</c:v>
                </c:pt>
                <c:pt idx="22">
                  <c:v>0.31733022486033002</c:v>
                </c:pt>
                <c:pt idx="23">
                  <c:v>0.32045430490495302</c:v>
                </c:pt>
                <c:pt idx="24">
                  <c:v>0.32188745981702799</c:v>
                </c:pt>
                <c:pt idx="25">
                  <c:v>0.32692980837713098</c:v>
                </c:pt>
                <c:pt idx="26">
                  <c:v>0.32938003402403498</c:v>
                </c:pt>
                <c:pt idx="27">
                  <c:v>0.33208056287326299</c:v>
                </c:pt>
                <c:pt idx="28">
                  <c:v>0.33525234086629302</c:v>
                </c:pt>
                <c:pt idx="29">
                  <c:v>0.35077826200032602</c:v>
                </c:pt>
                <c:pt idx="30">
                  <c:v>0.352550387269911</c:v>
                </c:pt>
                <c:pt idx="31">
                  <c:v>0.37560562173859902</c:v>
                </c:pt>
                <c:pt idx="32">
                  <c:v>0.40446572598149699</c:v>
                </c:pt>
                <c:pt idx="33">
                  <c:v>0.40577143629232199</c:v>
                </c:pt>
                <c:pt idx="34">
                  <c:v>0.41677909041885702</c:v>
                </c:pt>
                <c:pt idx="35">
                  <c:v>0.433410831302732</c:v>
                </c:pt>
                <c:pt idx="36">
                  <c:v>0.45022114684338299</c:v>
                </c:pt>
                <c:pt idx="37">
                  <c:v>0.47806813430281198</c:v>
                </c:pt>
                <c:pt idx="38">
                  <c:v>0.49308442055186902</c:v>
                </c:pt>
                <c:pt idx="39">
                  <c:v>0.49522877075912702</c:v>
                </c:pt>
                <c:pt idx="40">
                  <c:v>0.51024341503138204</c:v>
                </c:pt>
                <c:pt idx="41">
                  <c:v>0.51711859782446001</c:v>
                </c:pt>
                <c:pt idx="42">
                  <c:v>0.52126296355633694</c:v>
                </c:pt>
                <c:pt idx="43">
                  <c:v>0.53553133028231803</c:v>
                </c:pt>
                <c:pt idx="44">
                  <c:v>0.54215514576074597</c:v>
                </c:pt>
                <c:pt idx="45">
                  <c:v>0.54420289063498095</c:v>
                </c:pt>
                <c:pt idx="46">
                  <c:v>0.55513593888740598</c:v>
                </c:pt>
                <c:pt idx="47">
                  <c:v>0.57310865755823803</c:v>
                </c:pt>
                <c:pt idx="48">
                  <c:v>0.57312382156864705</c:v>
                </c:pt>
                <c:pt idx="49">
                  <c:v>0.58102336354249595</c:v>
                </c:pt>
                <c:pt idx="50">
                  <c:v>0.58720200685262802</c:v>
                </c:pt>
                <c:pt idx="51">
                  <c:v>0.59107438582972005</c:v>
                </c:pt>
                <c:pt idx="52">
                  <c:v>0.59191935061447698</c:v>
                </c:pt>
                <c:pt idx="53">
                  <c:v>0.59684301435954401</c:v>
                </c:pt>
                <c:pt idx="54">
                  <c:v>0.601247485573014</c:v>
                </c:pt>
                <c:pt idx="55">
                  <c:v>0.60267752691276699</c:v>
                </c:pt>
                <c:pt idx="56">
                  <c:v>0.62250346944199197</c:v>
                </c:pt>
                <c:pt idx="57">
                  <c:v>0.63030546512529795</c:v>
                </c:pt>
                <c:pt idx="58">
                  <c:v>0.66655346839638896</c:v>
                </c:pt>
                <c:pt idx="59">
                  <c:v>0.67011834096341405</c:v>
                </c:pt>
                <c:pt idx="60">
                  <c:v>0.67272438358626796</c:v>
                </c:pt>
                <c:pt idx="61">
                  <c:v>0.68570318198498104</c:v>
                </c:pt>
                <c:pt idx="62">
                  <c:v>0.68659236145172797</c:v>
                </c:pt>
                <c:pt idx="63">
                  <c:v>0.69353114045584097</c:v>
                </c:pt>
                <c:pt idx="64">
                  <c:v>0.70210161314339303</c:v>
                </c:pt>
                <c:pt idx="65">
                  <c:v>0.71962289284923897</c:v>
                </c:pt>
                <c:pt idx="66">
                  <c:v>0.74040357845862803</c:v>
                </c:pt>
                <c:pt idx="67">
                  <c:v>0.74193836835571103</c:v>
                </c:pt>
                <c:pt idx="68">
                  <c:v>0.74490605955147005</c:v>
                </c:pt>
                <c:pt idx="69">
                  <c:v>0.76107135619379296</c:v>
                </c:pt>
                <c:pt idx="70">
                  <c:v>0.76585569697269895</c:v>
                </c:pt>
                <c:pt idx="71">
                  <c:v>0.79046017332058705</c:v>
                </c:pt>
                <c:pt idx="72">
                  <c:v>0.79493694346059895</c:v>
                </c:pt>
                <c:pt idx="73">
                  <c:v>0.80006162358793997</c:v>
                </c:pt>
                <c:pt idx="74">
                  <c:v>0.81757070041836999</c:v>
                </c:pt>
                <c:pt idx="75">
                  <c:v>0.83258403874136999</c:v>
                </c:pt>
                <c:pt idx="76">
                  <c:v>0.83358024441298095</c:v>
                </c:pt>
                <c:pt idx="77">
                  <c:v>0.84597650257261303</c:v>
                </c:pt>
                <c:pt idx="78">
                  <c:v>0.86705748736673405</c:v>
                </c:pt>
                <c:pt idx="79">
                  <c:v>0.87237342607703905</c:v>
                </c:pt>
                <c:pt idx="80">
                  <c:v>0.87702554399309196</c:v>
                </c:pt>
                <c:pt idx="81">
                  <c:v>0.88161112817432896</c:v>
                </c:pt>
                <c:pt idx="82">
                  <c:v>0.88651626504423398</c:v>
                </c:pt>
                <c:pt idx="83">
                  <c:v>0.887348302949857</c:v>
                </c:pt>
                <c:pt idx="84">
                  <c:v>0.90279304590154996</c:v>
                </c:pt>
                <c:pt idx="85">
                  <c:v>0.91489524257110699</c:v>
                </c:pt>
                <c:pt idx="86">
                  <c:v>0.92270839922070702</c:v>
                </c:pt>
                <c:pt idx="87">
                  <c:v>0.93479960122752703</c:v>
                </c:pt>
                <c:pt idx="88">
                  <c:v>0.94123274690092795</c:v>
                </c:pt>
                <c:pt idx="89">
                  <c:v>0.94870361207300202</c:v>
                </c:pt>
                <c:pt idx="90">
                  <c:v>0.94890870718962705</c:v>
                </c:pt>
                <c:pt idx="91">
                  <c:v>0.95204501584678303</c:v>
                </c:pt>
                <c:pt idx="92">
                  <c:v>0.96001555850405995</c:v>
                </c:pt>
                <c:pt idx="93">
                  <c:v>0.96199211090462999</c:v>
                </c:pt>
                <c:pt idx="94">
                  <c:v>0.97146714547164104</c:v>
                </c:pt>
                <c:pt idx="95">
                  <c:v>0.97186260745285202</c:v>
                </c:pt>
                <c:pt idx="96">
                  <c:v>0.973332777141377</c:v>
                </c:pt>
                <c:pt idx="97">
                  <c:v>0.976236742385303</c:v>
                </c:pt>
                <c:pt idx="98">
                  <c:v>0.99568400134756196</c:v>
                </c:pt>
              </c:numCache>
            </c:numRef>
          </c:xVal>
          <c:yVal>
            <c:numRef>
              <c:f>Sheet1!$C$3:$C$101</c:f>
              <c:numCache>
                <c:formatCode>General</c:formatCode>
                <c:ptCount val="99"/>
                <c:pt idx="0">
                  <c:v>0.99355699816425758</c:v>
                </c:pt>
                <c:pt idx="1">
                  <c:v>0.94353987858144861</c:v>
                </c:pt>
                <c:pt idx="2">
                  <c:v>1.0439264722876187</c:v>
                </c:pt>
                <c:pt idx="3">
                  <c:v>1.1872692112794345</c:v>
                </c:pt>
                <c:pt idx="4">
                  <c:v>1.0889822223448897</c:v>
                </c:pt>
                <c:pt idx="5">
                  <c:v>1.0049405046327669</c:v>
                </c:pt>
                <c:pt idx="6">
                  <c:v>1.1579362893937424</c:v>
                </c:pt>
                <c:pt idx="7">
                  <c:v>1.1897024983970907</c:v>
                </c:pt>
                <c:pt idx="8">
                  <c:v>1.3544075278910919</c:v>
                </c:pt>
                <c:pt idx="9">
                  <c:v>1.1242061294870491</c:v>
                </c:pt>
                <c:pt idx="10">
                  <c:v>1.1557925334460668</c:v>
                </c:pt>
                <c:pt idx="11">
                  <c:v>1.5203722261808434</c:v>
                </c:pt>
                <c:pt idx="12">
                  <c:v>1.4032222757956607</c:v>
                </c:pt>
                <c:pt idx="13">
                  <c:v>1.3871286402624088</c:v>
                </c:pt>
                <c:pt idx="14">
                  <c:v>1.6247128979730889</c:v>
                </c:pt>
                <c:pt idx="15">
                  <c:v>1.2775676837029217</c:v>
                </c:pt>
                <c:pt idx="16">
                  <c:v>1.5030280882222171</c:v>
                </c:pt>
                <c:pt idx="17">
                  <c:v>1.3939071195497124</c:v>
                </c:pt>
                <c:pt idx="18">
                  <c:v>1.4028781804170372</c:v>
                </c:pt>
                <c:pt idx="19">
                  <c:v>1.4111193001666773</c:v>
                </c:pt>
                <c:pt idx="20">
                  <c:v>1.4167921193489008</c:v>
                </c:pt>
                <c:pt idx="21">
                  <c:v>1.7279077362747743</c:v>
                </c:pt>
                <c:pt idx="22">
                  <c:v>1.494777384601973</c:v>
                </c:pt>
                <c:pt idx="23">
                  <c:v>1.7913830107035353</c:v>
                </c:pt>
                <c:pt idx="24">
                  <c:v>1.6998403265982251</c:v>
                </c:pt>
                <c:pt idx="25">
                  <c:v>1.4133795671946712</c:v>
                </c:pt>
                <c:pt idx="26">
                  <c:v>1.5544846882121839</c:v>
                </c:pt>
                <c:pt idx="27">
                  <c:v>1.5331531197913728</c:v>
                </c:pt>
                <c:pt idx="28">
                  <c:v>1.4502281681707121</c:v>
                </c:pt>
                <c:pt idx="29">
                  <c:v>1.6412302682421069</c:v>
                </c:pt>
                <c:pt idx="30">
                  <c:v>1.5063294597129</c:v>
                </c:pt>
                <c:pt idx="31">
                  <c:v>1.677087824306666</c:v>
                </c:pt>
                <c:pt idx="32">
                  <c:v>1.8627041804153348</c:v>
                </c:pt>
                <c:pt idx="33">
                  <c:v>2.0145992491582274</c:v>
                </c:pt>
                <c:pt idx="34">
                  <c:v>2.0109036217502063</c:v>
                </c:pt>
                <c:pt idx="35">
                  <c:v>1.8243820396709349</c:v>
                </c:pt>
                <c:pt idx="36">
                  <c:v>2.032374252480539</c:v>
                </c:pt>
                <c:pt idx="37">
                  <c:v>2.0737983652813612</c:v>
                </c:pt>
                <c:pt idx="38">
                  <c:v>1.9006000836534005</c:v>
                </c:pt>
                <c:pt idx="39">
                  <c:v>2.1585108426894251</c:v>
                </c:pt>
                <c:pt idx="40">
                  <c:v>1.9117710263864698</c:v>
                </c:pt>
                <c:pt idx="41">
                  <c:v>2.0529563661926375</c:v>
                </c:pt>
                <c:pt idx="42">
                  <c:v>2.2013962143891779</c:v>
                </c:pt>
                <c:pt idx="43">
                  <c:v>1.8403235977417691</c:v>
                </c:pt>
                <c:pt idx="44">
                  <c:v>2.257530481692545</c:v>
                </c:pt>
                <c:pt idx="45">
                  <c:v>1.8790426749070135</c:v>
                </c:pt>
                <c:pt idx="46">
                  <c:v>2.2017025479125802</c:v>
                </c:pt>
                <c:pt idx="47">
                  <c:v>2.0073129954250639</c:v>
                </c:pt>
                <c:pt idx="48">
                  <c:v>2.0388034054475281</c:v>
                </c:pt>
                <c:pt idx="49">
                  <c:v>2.3958882818286416</c:v>
                </c:pt>
                <c:pt idx="50">
                  <c:v>2.0502129380361436</c:v>
                </c:pt>
                <c:pt idx="51">
                  <c:v>2.3326381655759127</c:v>
                </c:pt>
                <c:pt idx="52">
                  <c:v>2.3785484290790038</c:v>
                </c:pt>
                <c:pt idx="53">
                  <c:v>2.3765550826512696</c:v>
                </c:pt>
                <c:pt idx="54">
                  <c:v>2.0575520340426103</c:v>
                </c:pt>
                <c:pt idx="55">
                  <c:v>2.0896874375552996</c:v>
                </c:pt>
                <c:pt idx="56">
                  <c:v>2.0533357052999941</c:v>
                </c:pt>
                <c:pt idx="57">
                  <c:v>2.3912857628232431</c:v>
                </c:pt>
                <c:pt idx="58">
                  <c:v>2.2271673214803318</c:v>
                </c:pt>
                <c:pt idx="59">
                  <c:v>2.2558099841816857</c:v>
                </c:pt>
                <c:pt idx="60">
                  <c:v>2.2075337155423829</c:v>
                </c:pt>
                <c:pt idx="61">
                  <c:v>2.1446228746259872</c:v>
                </c:pt>
                <c:pt idx="62">
                  <c:v>2.5888727142880485</c:v>
                </c:pt>
                <c:pt idx="63">
                  <c:v>2.3374925903102022</c:v>
                </c:pt>
                <c:pt idx="64">
                  <c:v>2.4198814771640929</c:v>
                </c:pt>
                <c:pt idx="65">
                  <c:v>2.653636772563245</c:v>
                </c:pt>
                <c:pt idx="66">
                  <c:v>2.683926791632024</c:v>
                </c:pt>
                <c:pt idx="67">
                  <c:v>2.600550621239575</c:v>
                </c:pt>
                <c:pt idx="68">
                  <c:v>2.6619365980349365</c:v>
                </c:pt>
                <c:pt idx="69">
                  <c:v>2.657184344718357</c:v>
                </c:pt>
                <c:pt idx="70">
                  <c:v>2.4446003360680084</c:v>
                </c:pt>
                <c:pt idx="71">
                  <c:v>2.4496768308119727</c:v>
                </c:pt>
                <c:pt idx="72">
                  <c:v>2.3764016222203419</c:v>
                </c:pt>
                <c:pt idx="73">
                  <c:v>2.6389669754457801</c:v>
                </c:pt>
                <c:pt idx="74">
                  <c:v>2.571604433763921</c:v>
                </c:pt>
                <c:pt idx="75">
                  <c:v>2.4899086228347462</c:v>
                </c:pt>
                <c:pt idx="76">
                  <c:v>2.58296648952056</c:v>
                </c:pt>
                <c:pt idx="77">
                  <c:v>2.4758428858313066</c:v>
                </c:pt>
                <c:pt idx="78">
                  <c:v>2.7127965861867014</c:v>
                </c:pt>
                <c:pt idx="79">
                  <c:v>2.7328278427567398</c:v>
                </c:pt>
                <c:pt idx="80">
                  <c:v>2.5590468512509172</c:v>
                </c:pt>
                <c:pt idx="81">
                  <c:v>2.6769815482016677</c:v>
                </c:pt>
                <c:pt idx="82">
                  <c:v>2.8044331007016972</c:v>
                </c:pt>
                <c:pt idx="83">
                  <c:v>2.796631445190779</c:v>
                </c:pt>
                <c:pt idx="84">
                  <c:v>2.8997663377294409</c:v>
                </c:pt>
                <c:pt idx="85">
                  <c:v>2.9607968151590405</c:v>
                </c:pt>
                <c:pt idx="86">
                  <c:v>3.0085499282627506</c:v>
                </c:pt>
                <c:pt idx="87">
                  <c:v>2.6607491700380712</c:v>
                </c:pt>
                <c:pt idx="88">
                  <c:v>2.6349355690564971</c:v>
                </c:pt>
                <c:pt idx="89">
                  <c:v>2.6882277174557623</c:v>
                </c:pt>
                <c:pt idx="90">
                  <c:v>3.0735702806058067</c:v>
                </c:pt>
                <c:pt idx="91">
                  <c:v>2.7793810150722917</c:v>
                </c:pt>
                <c:pt idx="92">
                  <c:v>2.8360160030022508</c:v>
                </c:pt>
                <c:pt idx="93">
                  <c:v>3.0592663991696845</c:v>
                </c:pt>
                <c:pt idx="94">
                  <c:v>3.1446639848925568</c:v>
                </c:pt>
                <c:pt idx="95">
                  <c:v>3.0051225460619682</c:v>
                </c:pt>
                <c:pt idx="96">
                  <c:v>2.7652020044328727</c:v>
                </c:pt>
                <c:pt idx="97">
                  <c:v>2.7205259174822043</c:v>
                </c:pt>
                <c:pt idx="98">
                  <c:v>3.0989748490835094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3-4043-A8C9-B7AA7ADC537C}"/>
            </c:ext>
          </c:extLst>
        </c:ser>
        <c:ser>
          <c:idx val="1"/>
          <c:order val="1"/>
          <c:tx>
            <c:v>y_obtained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chemeClr val="accent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Sheet1!$A$3:$A$101</c:f>
              <c:numCache>
                <c:formatCode>General</c:formatCode>
                <c:ptCount val="99"/>
                <c:pt idx="0">
                  <c:v>2.9404884958406999E-2</c:v>
                </c:pt>
                <c:pt idx="1">
                  <c:v>2.97647603825416E-2</c:v>
                </c:pt>
                <c:pt idx="2">
                  <c:v>4.1090561495908201E-2</c:v>
                </c:pt>
                <c:pt idx="3">
                  <c:v>4.1915539319587601E-2</c:v>
                </c:pt>
                <c:pt idx="4">
                  <c:v>4.8201481149293901E-2</c:v>
                </c:pt>
                <c:pt idx="5">
                  <c:v>6.2883950013014597E-2</c:v>
                </c:pt>
                <c:pt idx="6">
                  <c:v>7.37291581949263E-2</c:v>
                </c:pt>
                <c:pt idx="7">
                  <c:v>9.6032873449275594E-2</c:v>
                </c:pt>
                <c:pt idx="8">
                  <c:v>0.102108978867122</c:v>
                </c:pt>
                <c:pt idx="9">
                  <c:v>0.118786205466653</c:v>
                </c:pt>
                <c:pt idx="10">
                  <c:v>0.130581509060721</c:v>
                </c:pt>
                <c:pt idx="11">
                  <c:v>0.162932576925785</c:v>
                </c:pt>
                <c:pt idx="12">
                  <c:v>0.17299762955484099</c:v>
                </c:pt>
                <c:pt idx="13">
                  <c:v>0.18210732067763799</c:v>
                </c:pt>
                <c:pt idx="14">
                  <c:v>0.19903527288686201</c:v>
                </c:pt>
                <c:pt idx="15">
                  <c:v>0.21769834850193701</c:v>
                </c:pt>
                <c:pt idx="16">
                  <c:v>0.220209909960456</c:v>
                </c:pt>
                <c:pt idx="17">
                  <c:v>0.25166220464057198</c:v>
                </c:pt>
                <c:pt idx="18">
                  <c:v>0.27057240890817702</c:v>
                </c:pt>
                <c:pt idx="19">
                  <c:v>0.28274156750895202</c:v>
                </c:pt>
                <c:pt idx="20">
                  <c:v>0.31079497671904999</c:v>
                </c:pt>
                <c:pt idx="21">
                  <c:v>0.31732385218528802</c:v>
                </c:pt>
                <c:pt idx="22">
                  <c:v>0.31733022486033002</c:v>
                </c:pt>
                <c:pt idx="23">
                  <c:v>0.32045430490495302</c:v>
                </c:pt>
                <c:pt idx="24">
                  <c:v>0.32188745981702799</c:v>
                </c:pt>
                <c:pt idx="25">
                  <c:v>0.32692980837713098</c:v>
                </c:pt>
                <c:pt idx="26">
                  <c:v>0.32938003402403498</c:v>
                </c:pt>
                <c:pt idx="27">
                  <c:v>0.33208056287326299</c:v>
                </c:pt>
                <c:pt idx="28">
                  <c:v>0.33525234086629302</c:v>
                </c:pt>
                <c:pt idx="29">
                  <c:v>0.35077826200032602</c:v>
                </c:pt>
                <c:pt idx="30">
                  <c:v>0.352550387269911</c:v>
                </c:pt>
                <c:pt idx="31">
                  <c:v>0.37560562173859902</c:v>
                </c:pt>
                <c:pt idx="32">
                  <c:v>0.40446572598149699</c:v>
                </c:pt>
                <c:pt idx="33">
                  <c:v>0.40577143629232199</c:v>
                </c:pt>
                <c:pt idx="34">
                  <c:v>0.41677909041885702</c:v>
                </c:pt>
                <c:pt idx="35">
                  <c:v>0.433410831302732</c:v>
                </c:pt>
                <c:pt idx="36">
                  <c:v>0.45022114684338299</c:v>
                </c:pt>
                <c:pt idx="37">
                  <c:v>0.47806813430281198</c:v>
                </c:pt>
                <c:pt idx="38">
                  <c:v>0.49308442055186902</c:v>
                </c:pt>
                <c:pt idx="39">
                  <c:v>0.49522877075912702</c:v>
                </c:pt>
                <c:pt idx="40">
                  <c:v>0.51024341503138204</c:v>
                </c:pt>
                <c:pt idx="41">
                  <c:v>0.51711859782446001</c:v>
                </c:pt>
                <c:pt idx="42">
                  <c:v>0.52126296355633694</c:v>
                </c:pt>
                <c:pt idx="43">
                  <c:v>0.53553133028231803</c:v>
                </c:pt>
                <c:pt idx="44">
                  <c:v>0.54215514576074597</c:v>
                </c:pt>
                <c:pt idx="45">
                  <c:v>0.54420289063498095</c:v>
                </c:pt>
                <c:pt idx="46">
                  <c:v>0.55513593888740598</c:v>
                </c:pt>
                <c:pt idx="47">
                  <c:v>0.57310865755823803</c:v>
                </c:pt>
                <c:pt idx="48">
                  <c:v>0.57312382156864705</c:v>
                </c:pt>
                <c:pt idx="49">
                  <c:v>0.58102336354249595</c:v>
                </c:pt>
                <c:pt idx="50">
                  <c:v>0.58720200685262802</c:v>
                </c:pt>
                <c:pt idx="51">
                  <c:v>0.59107438582972005</c:v>
                </c:pt>
                <c:pt idx="52">
                  <c:v>0.59191935061447698</c:v>
                </c:pt>
                <c:pt idx="53">
                  <c:v>0.59684301435954401</c:v>
                </c:pt>
                <c:pt idx="54">
                  <c:v>0.601247485573014</c:v>
                </c:pt>
                <c:pt idx="55">
                  <c:v>0.60267752691276699</c:v>
                </c:pt>
                <c:pt idx="56">
                  <c:v>0.62250346944199197</c:v>
                </c:pt>
                <c:pt idx="57">
                  <c:v>0.63030546512529795</c:v>
                </c:pt>
                <c:pt idx="58">
                  <c:v>0.66655346839638896</c:v>
                </c:pt>
                <c:pt idx="59">
                  <c:v>0.67011834096341405</c:v>
                </c:pt>
                <c:pt idx="60">
                  <c:v>0.67272438358626796</c:v>
                </c:pt>
                <c:pt idx="61">
                  <c:v>0.68570318198498104</c:v>
                </c:pt>
                <c:pt idx="62">
                  <c:v>0.68659236145172797</c:v>
                </c:pt>
                <c:pt idx="63">
                  <c:v>0.69353114045584097</c:v>
                </c:pt>
                <c:pt idx="64">
                  <c:v>0.70210161314339303</c:v>
                </c:pt>
                <c:pt idx="65">
                  <c:v>0.71962289284923897</c:v>
                </c:pt>
                <c:pt idx="66">
                  <c:v>0.74040357845862803</c:v>
                </c:pt>
                <c:pt idx="67">
                  <c:v>0.74193836835571103</c:v>
                </c:pt>
                <c:pt idx="68">
                  <c:v>0.74490605955147005</c:v>
                </c:pt>
                <c:pt idx="69">
                  <c:v>0.76107135619379296</c:v>
                </c:pt>
                <c:pt idx="70">
                  <c:v>0.76585569697269895</c:v>
                </c:pt>
                <c:pt idx="71">
                  <c:v>0.79046017332058705</c:v>
                </c:pt>
                <c:pt idx="72">
                  <c:v>0.79493694346059895</c:v>
                </c:pt>
                <c:pt idx="73">
                  <c:v>0.80006162358793997</c:v>
                </c:pt>
                <c:pt idx="74">
                  <c:v>0.81757070041836999</c:v>
                </c:pt>
                <c:pt idx="75">
                  <c:v>0.83258403874136999</c:v>
                </c:pt>
                <c:pt idx="76">
                  <c:v>0.83358024441298095</c:v>
                </c:pt>
                <c:pt idx="77">
                  <c:v>0.84597650257261303</c:v>
                </c:pt>
                <c:pt idx="78">
                  <c:v>0.86705748736673405</c:v>
                </c:pt>
                <c:pt idx="79">
                  <c:v>0.87237342607703905</c:v>
                </c:pt>
                <c:pt idx="80">
                  <c:v>0.87702554399309196</c:v>
                </c:pt>
                <c:pt idx="81">
                  <c:v>0.88161112817432896</c:v>
                </c:pt>
                <c:pt idx="82">
                  <c:v>0.88651626504423398</c:v>
                </c:pt>
                <c:pt idx="83">
                  <c:v>0.887348302949857</c:v>
                </c:pt>
                <c:pt idx="84">
                  <c:v>0.90279304590154996</c:v>
                </c:pt>
                <c:pt idx="85">
                  <c:v>0.91489524257110699</c:v>
                </c:pt>
                <c:pt idx="86">
                  <c:v>0.92270839922070702</c:v>
                </c:pt>
                <c:pt idx="87">
                  <c:v>0.93479960122752703</c:v>
                </c:pt>
                <c:pt idx="88">
                  <c:v>0.94123274690092795</c:v>
                </c:pt>
                <c:pt idx="89">
                  <c:v>0.94870361207300202</c:v>
                </c:pt>
                <c:pt idx="90">
                  <c:v>0.94890870718962705</c:v>
                </c:pt>
                <c:pt idx="91">
                  <c:v>0.95204501584678303</c:v>
                </c:pt>
                <c:pt idx="92">
                  <c:v>0.96001555850405995</c:v>
                </c:pt>
                <c:pt idx="93">
                  <c:v>0.96199211090462999</c:v>
                </c:pt>
                <c:pt idx="94">
                  <c:v>0.97146714547164104</c:v>
                </c:pt>
                <c:pt idx="95">
                  <c:v>0.97186260745285202</c:v>
                </c:pt>
                <c:pt idx="96">
                  <c:v>0.973332777141377</c:v>
                </c:pt>
                <c:pt idx="97">
                  <c:v>0.976236742385303</c:v>
                </c:pt>
                <c:pt idx="98">
                  <c:v>0.99568400134756196</c:v>
                </c:pt>
              </c:numCache>
            </c:numRef>
          </c:xVal>
          <c:yVal>
            <c:numRef>
              <c:f>Sheet1!$G$3:$G$101</c:f>
              <c:numCache>
                <c:formatCode>General</c:formatCode>
                <c:ptCount val="99"/>
                <c:pt idx="0">
                  <c:v>1.0394135151992092</c:v>
                </c:pt>
                <c:pt idx="1">
                  <c:v>1.0401343736363142</c:v>
                </c:pt>
                <c:pt idx="2">
                  <c:v>1.0628208332887801</c:v>
                </c:pt>
                <c:pt idx="3">
                  <c:v>1.0644733279709437</c:v>
                </c:pt>
                <c:pt idx="4">
                  <c:v>1.0770645578777693</c:v>
                </c:pt>
                <c:pt idx="5">
                  <c:v>1.1064746838495447</c:v>
                </c:pt>
                <c:pt idx="6">
                  <c:v>1.1281984785179113</c:v>
                </c:pt>
                <c:pt idx="7">
                  <c:v>1.1728745531861056</c:v>
                </c:pt>
                <c:pt idx="8">
                  <c:v>1.1850454644555448</c:v>
                </c:pt>
                <c:pt idx="9">
                  <c:v>1.2184512451661711</c:v>
                </c:pt>
                <c:pt idx="10">
                  <c:v>1.2420781547681417</c:v>
                </c:pt>
                <c:pt idx="11">
                  <c:v>1.3068798574016782</c:v>
                </c:pt>
                <c:pt idx="12">
                  <c:v>1.3270409398790617</c:v>
                </c:pt>
                <c:pt idx="13">
                  <c:v>1.3452883590271743</c:v>
                </c:pt>
                <c:pt idx="14">
                  <c:v>1.3791963626155648</c:v>
                </c:pt>
                <c:pt idx="15">
                  <c:v>1.4165799532061349</c:v>
                </c:pt>
                <c:pt idx="16">
                  <c:v>1.4216108059575694</c:v>
                </c:pt>
                <c:pt idx="17">
                  <c:v>1.4846121960663718</c:v>
                </c:pt>
                <c:pt idx="18">
                  <c:v>1.5224908045500225</c:v>
                </c:pt>
                <c:pt idx="19">
                  <c:v>1.5468665747792136</c:v>
                </c:pt>
                <c:pt idx="20">
                  <c:v>1.6030597331958747</c:v>
                </c:pt>
                <c:pt idx="21">
                  <c:v>1.6161375780527807</c:v>
                </c:pt>
                <c:pt idx="22">
                  <c:v>1.6161503430160509</c:v>
                </c:pt>
                <c:pt idx="23">
                  <c:v>1.6224081180885594</c:v>
                </c:pt>
                <c:pt idx="24">
                  <c:v>1.6252788387345498</c:v>
                </c:pt>
                <c:pt idx="25">
                  <c:v>1.6353790546943232</c:v>
                </c:pt>
                <c:pt idx="26">
                  <c:v>1.640287047049259</c:v>
                </c:pt>
                <c:pt idx="27">
                  <c:v>1.6456964161671772</c:v>
                </c:pt>
                <c:pt idx="28">
                  <c:v>1.6520497339365079</c:v>
                </c:pt>
                <c:pt idx="29">
                  <c:v>1.6831493603425298</c:v>
                </c:pt>
                <c:pt idx="30">
                  <c:v>1.6866990649528382</c:v>
                </c:pt>
                <c:pt idx="31">
                  <c:v>1.7328804910009032</c:v>
                </c:pt>
                <c:pt idx="32">
                  <c:v>1.7906895222490111</c:v>
                </c:pt>
                <c:pt idx="33">
                  <c:v>1.7933049614561662</c:v>
                </c:pt>
                <c:pt idx="34">
                  <c:v>1.8153541479737729</c:v>
                </c:pt>
                <c:pt idx="35">
                  <c:v>1.8486688172616692</c:v>
                </c:pt>
                <c:pt idx="36">
                  <c:v>1.8823411854624594</c:v>
                </c:pt>
                <c:pt idx="37">
                  <c:v>1.938120865073421</c:v>
                </c:pt>
                <c:pt idx="38">
                  <c:v>1.9681996532058612</c:v>
                </c:pt>
                <c:pt idx="39">
                  <c:v>1.9724949532884577</c:v>
                </c:pt>
                <c:pt idx="40">
                  <c:v>2.0025704524137811</c:v>
                </c:pt>
                <c:pt idx="41">
                  <c:v>2.0163419777546605</c:v>
                </c:pt>
                <c:pt idx="42">
                  <c:v>2.0246434643356253</c:v>
                </c:pt>
                <c:pt idx="43">
                  <c:v>2.0532241115494929</c:v>
                </c:pt>
                <c:pt idx="44">
                  <c:v>2.0664921286277185</c:v>
                </c:pt>
                <c:pt idx="45">
                  <c:v>2.0705939207219703</c:v>
                </c:pt>
                <c:pt idx="46">
                  <c:v>2.0924936658768076</c:v>
                </c:pt>
                <c:pt idx="47">
                  <c:v>2.1284944178668583</c:v>
                </c:pt>
                <c:pt idx="48">
                  <c:v>2.1285247925579616</c:v>
                </c:pt>
                <c:pt idx="49">
                  <c:v>2.1443481889313252</c:v>
                </c:pt>
                <c:pt idx="50">
                  <c:v>2.1567244915662762</c:v>
                </c:pt>
                <c:pt idx="51">
                  <c:v>2.1644811675438524</c:v>
                </c:pt>
                <c:pt idx="52">
                  <c:v>2.1661736976620549</c:v>
                </c:pt>
                <c:pt idx="53">
                  <c:v>2.176036178715421</c:v>
                </c:pt>
                <c:pt idx="54">
                  <c:v>2.184858676786388</c:v>
                </c:pt>
                <c:pt idx="55">
                  <c:v>2.1877231607050911</c:v>
                </c:pt>
                <c:pt idx="56">
                  <c:v>2.2274360640802477</c:v>
                </c:pt>
                <c:pt idx="57">
                  <c:v>2.2430640676542413</c:v>
                </c:pt>
                <c:pt idx="58">
                  <c:v>2.3156716347005619</c:v>
                </c:pt>
                <c:pt idx="59">
                  <c:v>2.3228123514453185</c:v>
                </c:pt>
                <c:pt idx="60">
                  <c:v>2.3280324573101661</c:v>
                </c:pt>
                <c:pt idx="61">
                  <c:v>2.3540299989641857</c:v>
                </c:pt>
                <c:pt idx="62">
                  <c:v>2.3558110945259245</c:v>
                </c:pt>
                <c:pt idx="63">
                  <c:v>2.3697100080189761</c:v>
                </c:pt>
                <c:pt idx="64">
                  <c:v>2.3868773307436566</c:v>
                </c:pt>
                <c:pt idx="65">
                  <c:v>2.4219738154097281</c:v>
                </c:pt>
                <c:pt idx="66">
                  <c:v>2.4635991433586351</c:v>
                </c:pt>
                <c:pt idx="67">
                  <c:v>2.4666734467767037</c:v>
                </c:pt>
                <c:pt idx="68">
                  <c:v>2.4726179628334184</c:v>
                </c:pt>
                <c:pt idx="69">
                  <c:v>2.5049983080624534</c:v>
                </c:pt>
                <c:pt idx="70">
                  <c:v>2.5145817143891107</c:v>
                </c:pt>
                <c:pt idx="71">
                  <c:v>2.5638663922983533</c:v>
                </c:pt>
                <c:pt idx="72">
                  <c:v>2.5728337107368593</c:v>
                </c:pt>
                <c:pt idx="73">
                  <c:v>2.5830988432230289</c:v>
                </c:pt>
                <c:pt idx="74">
                  <c:v>2.6181708845814704</c:v>
                </c:pt>
                <c:pt idx="75">
                  <c:v>2.6482437677889625</c:v>
                </c:pt>
                <c:pt idx="76">
                  <c:v>2.6502392451550527</c:v>
                </c:pt>
                <c:pt idx="77">
                  <c:v>2.6750699134464235</c:v>
                </c:pt>
                <c:pt idx="78">
                  <c:v>2.7172967639957983</c:v>
                </c:pt>
                <c:pt idx="79">
                  <c:v>2.7279450022845659</c:v>
                </c:pt>
                <c:pt idx="80">
                  <c:v>2.7372635559431227</c:v>
                </c:pt>
                <c:pt idx="81">
                  <c:v>2.7464488373611267</c:v>
                </c:pt>
                <c:pt idx="82">
                  <c:v>2.756274207643993</c:v>
                </c:pt>
                <c:pt idx="83">
                  <c:v>2.7579408442188629</c:v>
                </c:pt>
                <c:pt idx="84">
                  <c:v>2.7888778644180579</c:v>
                </c:pt>
                <c:pt idx="85">
                  <c:v>2.813119504696032</c:v>
                </c:pt>
                <c:pt idx="86">
                  <c:v>2.8287698645527275</c:v>
                </c:pt>
                <c:pt idx="87">
                  <c:v>2.8529894816669468</c:v>
                </c:pt>
                <c:pt idx="88">
                  <c:v>2.8658755723105305</c:v>
                </c:pt>
                <c:pt idx="89">
                  <c:v>2.8808402957414625</c:v>
                </c:pt>
                <c:pt idx="90">
                  <c:v>2.8812511171960913</c:v>
                </c:pt>
                <c:pt idx="91">
                  <c:v>2.8875333871296749</c:v>
                </c:pt>
                <c:pt idx="92">
                  <c:v>2.9034990033887458</c:v>
                </c:pt>
                <c:pt idx="93">
                  <c:v>2.9074581914265436</c:v>
                </c:pt>
                <c:pt idx="94">
                  <c:v>2.9264374218808493</c:v>
                </c:pt>
                <c:pt idx="95">
                  <c:v>2.9272295629568776</c:v>
                </c:pt>
                <c:pt idx="96">
                  <c:v>2.9301744270761705</c:v>
                </c:pt>
                <c:pt idx="97">
                  <c:v>2.9359912950998144</c:v>
                </c:pt>
                <c:pt idx="98">
                  <c:v>2.9749456658663691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3-4043-A8C9-B7AA7ADC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8076"/>
        <c:axId val="43109151"/>
      </c:scatterChart>
      <c:valAx>
        <c:axId val="4996807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43109151"/>
        <c:crosses val="autoZero"/>
        <c:crossBetween val="midCat"/>
      </c:valAx>
      <c:valAx>
        <c:axId val="431091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4996807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lang="en-IN" sz="1800" b="0" strike="noStrike" spc="-1">
                <a:solidFill>
                  <a:srgbClr val="757575"/>
                </a:solidFill>
                <a:latin typeface="Arial"/>
                <a:ea typeface="Arial"/>
              </a:rPr>
              <a:t>Error Scatter Plot for min(SSE)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error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2.3277245554842799E-2</c:v>
                </c:pt>
                <c:pt idx="1">
                  <c:v>2.9404884958406999E-2</c:v>
                </c:pt>
                <c:pt idx="2">
                  <c:v>2.97647603825416E-2</c:v>
                </c:pt>
                <c:pt idx="3">
                  <c:v>4.1090561495908201E-2</c:v>
                </c:pt>
                <c:pt idx="4">
                  <c:v>4.1915539319587601E-2</c:v>
                </c:pt>
                <c:pt idx="5">
                  <c:v>4.8201481149293901E-2</c:v>
                </c:pt>
                <c:pt idx="6">
                  <c:v>6.2883950013014597E-2</c:v>
                </c:pt>
                <c:pt idx="7">
                  <c:v>7.37291581949263E-2</c:v>
                </c:pt>
                <c:pt idx="8">
                  <c:v>9.6032873449275594E-2</c:v>
                </c:pt>
                <c:pt idx="9">
                  <c:v>0.102108978867122</c:v>
                </c:pt>
                <c:pt idx="10">
                  <c:v>0.118786205466653</c:v>
                </c:pt>
                <c:pt idx="11">
                  <c:v>0.130581509060721</c:v>
                </c:pt>
                <c:pt idx="12">
                  <c:v>0.162932576925785</c:v>
                </c:pt>
                <c:pt idx="13">
                  <c:v>0.17299762955484099</c:v>
                </c:pt>
                <c:pt idx="14">
                  <c:v>0.18210732067763799</c:v>
                </c:pt>
                <c:pt idx="15">
                  <c:v>0.19903527288686201</c:v>
                </c:pt>
                <c:pt idx="16">
                  <c:v>0.21769834850193701</c:v>
                </c:pt>
                <c:pt idx="17">
                  <c:v>0.220209909960456</c:v>
                </c:pt>
                <c:pt idx="18">
                  <c:v>0.25166220464057198</c:v>
                </c:pt>
                <c:pt idx="19">
                  <c:v>0.27057240890817702</c:v>
                </c:pt>
                <c:pt idx="20">
                  <c:v>0.28274156750895202</c:v>
                </c:pt>
                <c:pt idx="21">
                  <c:v>0.31079497671904999</c:v>
                </c:pt>
                <c:pt idx="22">
                  <c:v>0.31732385218528802</c:v>
                </c:pt>
                <c:pt idx="23">
                  <c:v>0.31733022486033002</c:v>
                </c:pt>
                <c:pt idx="24">
                  <c:v>0.32045430490495302</c:v>
                </c:pt>
                <c:pt idx="25">
                  <c:v>0.32188745981702799</c:v>
                </c:pt>
                <c:pt idx="26">
                  <c:v>0.32692980837713098</c:v>
                </c:pt>
                <c:pt idx="27">
                  <c:v>0.32938003402403498</c:v>
                </c:pt>
                <c:pt idx="28">
                  <c:v>0.33208056287326299</c:v>
                </c:pt>
                <c:pt idx="29">
                  <c:v>0.33525234086629302</c:v>
                </c:pt>
                <c:pt idx="30">
                  <c:v>0.35077826200032602</c:v>
                </c:pt>
                <c:pt idx="31">
                  <c:v>0.352550387269911</c:v>
                </c:pt>
                <c:pt idx="32">
                  <c:v>0.37560562173859902</c:v>
                </c:pt>
                <c:pt idx="33">
                  <c:v>0.40446572598149699</c:v>
                </c:pt>
                <c:pt idx="34">
                  <c:v>0.40577143629232199</c:v>
                </c:pt>
                <c:pt idx="35">
                  <c:v>0.41677909041885702</c:v>
                </c:pt>
                <c:pt idx="36">
                  <c:v>0.433410831302732</c:v>
                </c:pt>
                <c:pt idx="37">
                  <c:v>0.45022114684338299</c:v>
                </c:pt>
                <c:pt idx="38">
                  <c:v>0.47806813430281198</c:v>
                </c:pt>
                <c:pt idx="39">
                  <c:v>0.49308442055186902</c:v>
                </c:pt>
                <c:pt idx="40">
                  <c:v>0.49522877075912702</c:v>
                </c:pt>
                <c:pt idx="41">
                  <c:v>0.51024341503138204</c:v>
                </c:pt>
                <c:pt idx="42">
                  <c:v>0.51711859782446001</c:v>
                </c:pt>
                <c:pt idx="43">
                  <c:v>0.52126296355633694</c:v>
                </c:pt>
                <c:pt idx="44">
                  <c:v>0.53553133028231803</c:v>
                </c:pt>
                <c:pt idx="45">
                  <c:v>0.54215514576074597</c:v>
                </c:pt>
                <c:pt idx="46">
                  <c:v>0.54420289063498095</c:v>
                </c:pt>
                <c:pt idx="47">
                  <c:v>0.55513593888740598</c:v>
                </c:pt>
                <c:pt idx="48">
                  <c:v>0.57310865755823803</c:v>
                </c:pt>
                <c:pt idx="49">
                  <c:v>0.57312382156864705</c:v>
                </c:pt>
                <c:pt idx="50">
                  <c:v>0.58102336354249595</c:v>
                </c:pt>
                <c:pt idx="51">
                  <c:v>0.58720200685262802</c:v>
                </c:pt>
                <c:pt idx="52">
                  <c:v>0.59107438582972005</c:v>
                </c:pt>
                <c:pt idx="53">
                  <c:v>0.59191935061447698</c:v>
                </c:pt>
                <c:pt idx="54">
                  <c:v>0.59684301435954401</c:v>
                </c:pt>
                <c:pt idx="55">
                  <c:v>0.601247485573014</c:v>
                </c:pt>
                <c:pt idx="56">
                  <c:v>0.60267752691276699</c:v>
                </c:pt>
                <c:pt idx="57">
                  <c:v>0.62250346944199197</c:v>
                </c:pt>
                <c:pt idx="58">
                  <c:v>0.63030546512529795</c:v>
                </c:pt>
                <c:pt idx="59">
                  <c:v>0.66655346839638896</c:v>
                </c:pt>
                <c:pt idx="60">
                  <c:v>0.67011834096341405</c:v>
                </c:pt>
                <c:pt idx="61">
                  <c:v>0.67272438358626796</c:v>
                </c:pt>
                <c:pt idx="62">
                  <c:v>0.68570318198498104</c:v>
                </c:pt>
                <c:pt idx="63">
                  <c:v>0.68659236145172797</c:v>
                </c:pt>
                <c:pt idx="64">
                  <c:v>0.69353114045584097</c:v>
                </c:pt>
                <c:pt idx="65">
                  <c:v>0.70210161314339303</c:v>
                </c:pt>
                <c:pt idx="66">
                  <c:v>0.71962289284923897</c:v>
                </c:pt>
                <c:pt idx="67">
                  <c:v>0.74040357845862803</c:v>
                </c:pt>
                <c:pt idx="68">
                  <c:v>0.74193836835571103</c:v>
                </c:pt>
                <c:pt idx="69">
                  <c:v>0.74490605955147005</c:v>
                </c:pt>
                <c:pt idx="70">
                  <c:v>0.76107135619379296</c:v>
                </c:pt>
                <c:pt idx="71">
                  <c:v>0.76585569697269895</c:v>
                </c:pt>
                <c:pt idx="72">
                  <c:v>0.79046017332058705</c:v>
                </c:pt>
                <c:pt idx="73">
                  <c:v>0.79493694346059895</c:v>
                </c:pt>
                <c:pt idx="74">
                  <c:v>0.80006162358793997</c:v>
                </c:pt>
                <c:pt idx="75">
                  <c:v>0.81757070041836999</c:v>
                </c:pt>
                <c:pt idx="76">
                  <c:v>0.83258403874136999</c:v>
                </c:pt>
                <c:pt idx="77">
                  <c:v>0.83358024441298095</c:v>
                </c:pt>
                <c:pt idx="78">
                  <c:v>0.84597650257261303</c:v>
                </c:pt>
                <c:pt idx="79">
                  <c:v>0.86705748736673405</c:v>
                </c:pt>
                <c:pt idx="80">
                  <c:v>0.87237342607703905</c:v>
                </c:pt>
                <c:pt idx="81">
                  <c:v>0.87702554399309196</c:v>
                </c:pt>
                <c:pt idx="82">
                  <c:v>0.88161112817432896</c:v>
                </c:pt>
                <c:pt idx="83">
                  <c:v>0.88651626504423398</c:v>
                </c:pt>
                <c:pt idx="84">
                  <c:v>0.887348302949857</c:v>
                </c:pt>
                <c:pt idx="85">
                  <c:v>0.90279304590154996</c:v>
                </c:pt>
                <c:pt idx="86">
                  <c:v>0.91489524257110699</c:v>
                </c:pt>
                <c:pt idx="87">
                  <c:v>0.92270839922070702</c:v>
                </c:pt>
                <c:pt idx="88">
                  <c:v>0.93479960122752703</c:v>
                </c:pt>
                <c:pt idx="89">
                  <c:v>0.94123274690092795</c:v>
                </c:pt>
                <c:pt idx="90">
                  <c:v>0.94870361207300202</c:v>
                </c:pt>
                <c:pt idx="91">
                  <c:v>0.94890870718962705</c:v>
                </c:pt>
                <c:pt idx="92">
                  <c:v>0.95204501584678303</c:v>
                </c:pt>
                <c:pt idx="93">
                  <c:v>0.96001555850405995</c:v>
                </c:pt>
                <c:pt idx="94">
                  <c:v>0.96199211090462999</c:v>
                </c:pt>
                <c:pt idx="95">
                  <c:v>0.97146714547164104</c:v>
                </c:pt>
                <c:pt idx="96">
                  <c:v>0.97186260745285202</c:v>
                </c:pt>
                <c:pt idx="97">
                  <c:v>0.973332777141377</c:v>
                </c:pt>
                <c:pt idx="98">
                  <c:v>0.976236742385303</c:v>
                </c:pt>
                <c:pt idx="99">
                  <c:v>0.99568400134756196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-0.12901260491651445</c:v>
                </c:pt>
                <c:pt idx="1">
                  <c:v>-4.5856517034951638E-2</c:v>
                </c:pt>
                <c:pt idx="2">
                  <c:v>-9.6594495054865614E-2</c:v>
                </c:pt>
                <c:pt idx="3">
                  <c:v>-1.8894361001161375E-2</c:v>
                </c:pt>
                <c:pt idx="4">
                  <c:v>0.12279588330849078</c:v>
                </c:pt>
                <c:pt idx="5">
                  <c:v>1.1917664467120392E-2</c:v>
                </c:pt>
                <c:pt idx="6">
                  <c:v>-0.10153417921677788</c:v>
                </c:pt>
                <c:pt idx="7">
                  <c:v>2.973781087583105E-2</c:v>
                </c:pt>
                <c:pt idx="8">
                  <c:v>1.6827945210985185E-2</c:v>
                </c:pt>
                <c:pt idx="9">
                  <c:v>0.16936206343554705</c:v>
                </c:pt>
                <c:pt idx="10">
                  <c:v>-9.4245115679121971E-2</c:v>
                </c:pt>
                <c:pt idx="11">
                  <c:v>-8.6285621322074846E-2</c:v>
                </c:pt>
                <c:pt idx="12">
                  <c:v>0.21349236877916522</c:v>
                </c:pt>
                <c:pt idx="13">
                  <c:v>7.6181335916599036E-2</c:v>
                </c:pt>
                <c:pt idx="14">
                  <c:v>4.1840281235234533E-2</c:v>
                </c:pt>
                <c:pt idx="15">
                  <c:v>0.24551653535752416</c:v>
                </c:pt>
                <c:pt idx="16">
                  <c:v>-0.13901226950321321</c:v>
                </c:pt>
                <c:pt idx="17">
                  <c:v>8.1417282264647728E-2</c:v>
                </c:pt>
                <c:pt idx="18">
                  <c:v>-9.0705076516659489E-2</c:v>
                </c:pt>
                <c:pt idx="19">
                  <c:v>-0.11961262413298535</c:v>
                </c:pt>
                <c:pt idx="20">
                  <c:v>-0.13574727461253633</c:v>
                </c:pt>
                <c:pt idx="21">
                  <c:v>-0.18626761384697388</c:v>
                </c:pt>
                <c:pt idx="22">
                  <c:v>0.11177015822199365</c:v>
                </c:pt>
                <c:pt idx="23">
                  <c:v>-0.12137295841407791</c:v>
                </c:pt>
                <c:pt idx="24">
                  <c:v>0.16897489261497589</c:v>
                </c:pt>
                <c:pt idx="25">
                  <c:v>7.4561487863675335E-2</c:v>
                </c:pt>
                <c:pt idx="26">
                  <c:v>-0.22199948749965204</c:v>
                </c:pt>
                <c:pt idx="27">
                  <c:v>-8.5802358837075099E-2</c:v>
                </c:pt>
                <c:pt idx="28">
                  <c:v>-0.1125432963758044</c:v>
                </c:pt>
                <c:pt idx="29">
                  <c:v>-0.2018215657657958</c:v>
                </c:pt>
                <c:pt idx="30">
                  <c:v>-4.1919092100422883E-2</c:v>
                </c:pt>
                <c:pt idx="31">
                  <c:v>-0.18036960523993817</c:v>
                </c:pt>
                <c:pt idx="32">
                  <c:v>-5.5792666694237214E-2</c:v>
                </c:pt>
                <c:pt idx="33">
                  <c:v>7.2014658166323686E-2</c:v>
                </c:pt>
                <c:pt idx="34">
                  <c:v>0.22129428770206117</c:v>
                </c:pt>
                <c:pt idx="35">
                  <c:v>0.19554947377643339</c:v>
                </c:pt>
                <c:pt idx="36">
                  <c:v>-2.4286777590734276E-2</c:v>
                </c:pt>
                <c:pt idx="37">
                  <c:v>0.15003306701807961</c:v>
                </c:pt>
                <c:pt idx="38">
                  <c:v>0.13567750020794023</c:v>
                </c:pt>
                <c:pt idx="39">
                  <c:v>-6.7599569552460714E-2</c:v>
                </c:pt>
                <c:pt idx="40">
                  <c:v>0.18601588940096736</c:v>
                </c:pt>
                <c:pt idx="41">
                  <c:v>-9.0799426027311281E-2</c:v>
                </c:pt>
                <c:pt idx="42">
                  <c:v>3.6614388437977041E-2</c:v>
                </c:pt>
                <c:pt idx="43">
                  <c:v>0.17675275005355262</c:v>
                </c:pt>
                <c:pt idx="44">
                  <c:v>-0.21290051380772379</c:v>
                </c:pt>
                <c:pt idx="45">
                  <c:v>0.19103835306482653</c:v>
                </c:pt>
                <c:pt idx="46">
                  <c:v>-0.19155124581495686</c:v>
                </c:pt>
                <c:pt idx="47">
                  <c:v>0.10920888203577261</c:v>
                </c:pt>
                <c:pt idx="48">
                  <c:v>-0.12118142244179442</c:v>
                </c:pt>
                <c:pt idx="49">
                  <c:v>-8.9721387110433426E-2</c:v>
                </c:pt>
                <c:pt idx="50">
                  <c:v>0.25154009289731638</c:v>
                </c:pt>
                <c:pt idx="51">
                  <c:v>-0.10651155353013264</c:v>
                </c:pt>
                <c:pt idx="52">
                  <c:v>0.1681569980320603</c:v>
                </c:pt>
                <c:pt idx="53">
                  <c:v>0.21237473141694885</c:v>
                </c:pt>
                <c:pt idx="54">
                  <c:v>0.20051890393584859</c:v>
                </c:pt>
                <c:pt idx="55">
                  <c:v>-0.12730664274377768</c:v>
                </c:pt>
                <c:pt idx="56">
                  <c:v>-9.8035723149791476E-2</c:v>
                </c:pt>
                <c:pt idx="57">
                  <c:v>-0.17410035878025365</c:v>
                </c:pt>
                <c:pt idx="58">
                  <c:v>0.14822169516900185</c:v>
                </c:pt>
                <c:pt idx="59">
                  <c:v>-8.8504313220230113E-2</c:v>
                </c:pt>
                <c:pt idx="60">
                  <c:v>-6.7002367263632845E-2</c:v>
                </c:pt>
                <c:pt idx="61">
                  <c:v>-0.12049874176778319</c:v>
                </c:pt>
                <c:pt idx="62">
                  <c:v>-0.20940712433819852</c:v>
                </c:pt>
                <c:pt idx="63">
                  <c:v>0.23306161976212403</c:v>
                </c:pt>
                <c:pt idx="64">
                  <c:v>-3.2217417708773954E-2</c:v>
                </c:pt>
                <c:pt idx="65">
                  <c:v>3.3004146420436253E-2</c:v>
                </c:pt>
                <c:pt idx="66">
                  <c:v>0.23166295715351692</c:v>
                </c:pt>
                <c:pt idx="67">
                  <c:v>0.22032764827338891</c:v>
                </c:pt>
                <c:pt idx="68">
                  <c:v>0.13387717446287128</c:v>
                </c:pt>
                <c:pt idx="69">
                  <c:v>0.18931863520151815</c:v>
                </c:pt>
                <c:pt idx="70">
                  <c:v>0.15218603665590358</c:v>
                </c:pt>
                <c:pt idx="71">
                  <c:v>-6.9981378321102294E-2</c:v>
                </c:pt>
                <c:pt idx="72">
                  <c:v>-0.1141895614863806</c:v>
                </c:pt>
                <c:pt idx="73">
                  <c:v>-0.19643208851651739</c:v>
                </c:pt>
                <c:pt idx="74">
                  <c:v>5.5868132222751221E-2</c:v>
                </c:pt>
                <c:pt idx="75">
                  <c:v>-4.6566450817549399E-2</c:v>
                </c:pt>
                <c:pt idx="76">
                  <c:v>-0.1583351449542163</c:v>
                </c:pt>
                <c:pt idx="77">
                  <c:v>-6.7272755634492754E-2</c:v>
                </c:pt>
                <c:pt idx="78">
                  <c:v>-0.1992270276151169</c:v>
                </c:pt>
                <c:pt idx="79">
                  <c:v>-4.5001778090969502E-3</c:v>
                </c:pt>
                <c:pt idx="80">
                  <c:v>4.8828404721739105E-3</c:v>
                </c:pt>
                <c:pt idx="81">
                  <c:v>-0.17821670469220541</c:v>
                </c:pt>
                <c:pt idx="82">
                  <c:v>-6.9467289159458989E-2</c:v>
                </c:pt>
                <c:pt idx="83">
                  <c:v>4.8158893057704155E-2</c:v>
                </c:pt>
                <c:pt idx="84">
                  <c:v>3.8690600971916123E-2</c:v>
                </c:pt>
                <c:pt idx="85">
                  <c:v>0.11088847331138307</c:v>
                </c:pt>
                <c:pt idx="86">
                  <c:v>0.14767731046300847</c:v>
                </c:pt>
                <c:pt idx="87">
                  <c:v>0.17978006371002309</c:v>
                </c:pt>
                <c:pt idx="88">
                  <c:v>-0.19224031162887556</c:v>
                </c:pt>
                <c:pt idx="89">
                  <c:v>-0.23094000325403341</c:v>
                </c:pt>
                <c:pt idx="90">
                  <c:v>-0.19261257828570022</c:v>
                </c:pt>
                <c:pt idx="91">
                  <c:v>0.19231916340971544</c:v>
                </c:pt>
                <c:pt idx="92">
                  <c:v>-0.10815237205738315</c:v>
                </c:pt>
                <c:pt idx="93">
                  <c:v>-6.7483000386495018E-2</c:v>
                </c:pt>
                <c:pt idx="94">
                  <c:v>0.15180820774314085</c:v>
                </c:pt>
                <c:pt idx="95">
                  <c:v>0.21822656301170751</c:v>
                </c:pt>
                <c:pt idx="96">
                  <c:v>7.7892983105090519E-2</c:v>
                </c:pt>
                <c:pt idx="97">
                  <c:v>-0.16497242264329781</c:v>
                </c:pt>
                <c:pt idx="98">
                  <c:v>-0.21546537761761009</c:v>
                </c:pt>
                <c:pt idx="99">
                  <c:v>0.12402918321714029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B-420B-AFA5-06FCB2E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1008"/>
        <c:axId val="17373295"/>
      </c:scatterChart>
      <c:valAx>
        <c:axId val="6048100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17373295"/>
        <c:crosses val="autoZero"/>
        <c:crossBetween val="midCat"/>
      </c:valAx>
      <c:valAx>
        <c:axId val="1737329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6048100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lang="en-IN" sz="1800" b="0" strike="noStrike" spc="-1">
                <a:solidFill>
                  <a:srgbClr val="757575"/>
                </a:solidFill>
                <a:latin typeface="Arial"/>
                <a:ea typeface="Arial"/>
              </a:rPr>
              <a:t>Error Scatter Plot for Mean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error_mean</c:v>
                </c:pt>
              </c:strCache>
            </c:strRef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2.3277245554842799E-2</c:v>
                </c:pt>
                <c:pt idx="1">
                  <c:v>2.9404884958406999E-2</c:v>
                </c:pt>
                <c:pt idx="2">
                  <c:v>2.97647603825416E-2</c:v>
                </c:pt>
                <c:pt idx="3">
                  <c:v>4.1090561495908201E-2</c:v>
                </c:pt>
                <c:pt idx="4">
                  <c:v>4.1915539319587601E-2</c:v>
                </c:pt>
                <c:pt idx="5">
                  <c:v>4.8201481149293901E-2</c:v>
                </c:pt>
                <c:pt idx="6">
                  <c:v>6.2883950013014597E-2</c:v>
                </c:pt>
                <c:pt idx="7">
                  <c:v>7.37291581949263E-2</c:v>
                </c:pt>
                <c:pt idx="8">
                  <c:v>9.6032873449275594E-2</c:v>
                </c:pt>
                <c:pt idx="9">
                  <c:v>0.102108978867122</c:v>
                </c:pt>
                <c:pt idx="10">
                  <c:v>0.118786205466653</c:v>
                </c:pt>
                <c:pt idx="11">
                  <c:v>0.130581509060721</c:v>
                </c:pt>
                <c:pt idx="12">
                  <c:v>0.162932576925785</c:v>
                </c:pt>
                <c:pt idx="13">
                  <c:v>0.17299762955484099</c:v>
                </c:pt>
                <c:pt idx="14">
                  <c:v>0.18210732067763799</c:v>
                </c:pt>
                <c:pt idx="15">
                  <c:v>0.19903527288686201</c:v>
                </c:pt>
                <c:pt idx="16">
                  <c:v>0.21769834850193701</c:v>
                </c:pt>
                <c:pt idx="17">
                  <c:v>0.220209909960456</c:v>
                </c:pt>
                <c:pt idx="18">
                  <c:v>0.25166220464057198</c:v>
                </c:pt>
                <c:pt idx="19">
                  <c:v>0.27057240890817702</c:v>
                </c:pt>
                <c:pt idx="20">
                  <c:v>0.28274156750895202</c:v>
                </c:pt>
                <c:pt idx="21">
                  <c:v>0.31079497671904999</c:v>
                </c:pt>
                <c:pt idx="22">
                  <c:v>0.31732385218528802</c:v>
                </c:pt>
                <c:pt idx="23">
                  <c:v>0.31733022486033002</c:v>
                </c:pt>
                <c:pt idx="24">
                  <c:v>0.32045430490495302</c:v>
                </c:pt>
                <c:pt idx="25">
                  <c:v>0.32188745981702799</c:v>
                </c:pt>
                <c:pt idx="26">
                  <c:v>0.32692980837713098</c:v>
                </c:pt>
                <c:pt idx="27">
                  <c:v>0.32938003402403498</c:v>
                </c:pt>
                <c:pt idx="28">
                  <c:v>0.33208056287326299</c:v>
                </c:pt>
                <c:pt idx="29">
                  <c:v>0.33525234086629302</c:v>
                </c:pt>
                <c:pt idx="30">
                  <c:v>0.35077826200032602</c:v>
                </c:pt>
                <c:pt idx="31">
                  <c:v>0.352550387269911</c:v>
                </c:pt>
                <c:pt idx="32">
                  <c:v>0.37560562173859902</c:v>
                </c:pt>
                <c:pt idx="33">
                  <c:v>0.40446572598149699</c:v>
                </c:pt>
                <c:pt idx="34">
                  <c:v>0.40577143629232199</c:v>
                </c:pt>
                <c:pt idx="35">
                  <c:v>0.41677909041885702</c:v>
                </c:pt>
                <c:pt idx="36">
                  <c:v>0.433410831302732</c:v>
                </c:pt>
                <c:pt idx="37">
                  <c:v>0.45022114684338299</c:v>
                </c:pt>
                <c:pt idx="38">
                  <c:v>0.47806813430281198</c:v>
                </c:pt>
                <c:pt idx="39">
                  <c:v>0.49308442055186902</c:v>
                </c:pt>
                <c:pt idx="40">
                  <c:v>0.49522877075912702</c:v>
                </c:pt>
                <c:pt idx="41">
                  <c:v>0.51024341503138204</c:v>
                </c:pt>
                <c:pt idx="42">
                  <c:v>0.51711859782446001</c:v>
                </c:pt>
                <c:pt idx="43">
                  <c:v>0.52126296355633694</c:v>
                </c:pt>
                <c:pt idx="44">
                  <c:v>0.53553133028231803</c:v>
                </c:pt>
                <c:pt idx="45">
                  <c:v>0.54215514576074597</c:v>
                </c:pt>
                <c:pt idx="46">
                  <c:v>0.54420289063498095</c:v>
                </c:pt>
                <c:pt idx="47">
                  <c:v>0.55513593888740598</c:v>
                </c:pt>
                <c:pt idx="48">
                  <c:v>0.57310865755823803</c:v>
                </c:pt>
                <c:pt idx="49">
                  <c:v>0.57312382156864705</c:v>
                </c:pt>
                <c:pt idx="50">
                  <c:v>0.58102336354249595</c:v>
                </c:pt>
                <c:pt idx="51">
                  <c:v>0.58720200685262802</c:v>
                </c:pt>
                <c:pt idx="52">
                  <c:v>0.59107438582972005</c:v>
                </c:pt>
                <c:pt idx="53">
                  <c:v>0.59191935061447698</c:v>
                </c:pt>
                <c:pt idx="54">
                  <c:v>0.59684301435954401</c:v>
                </c:pt>
                <c:pt idx="55">
                  <c:v>0.601247485573014</c:v>
                </c:pt>
                <c:pt idx="56">
                  <c:v>0.60267752691276699</c:v>
                </c:pt>
                <c:pt idx="57">
                  <c:v>0.62250346944199197</c:v>
                </c:pt>
                <c:pt idx="58">
                  <c:v>0.63030546512529795</c:v>
                </c:pt>
                <c:pt idx="59">
                  <c:v>0.66655346839638896</c:v>
                </c:pt>
                <c:pt idx="60">
                  <c:v>0.67011834096341405</c:v>
                </c:pt>
                <c:pt idx="61">
                  <c:v>0.67272438358626796</c:v>
                </c:pt>
                <c:pt idx="62">
                  <c:v>0.68570318198498104</c:v>
                </c:pt>
                <c:pt idx="63">
                  <c:v>0.68659236145172797</c:v>
                </c:pt>
                <c:pt idx="64">
                  <c:v>0.69353114045584097</c:v>
                </c:pt>
                <c:pt idx="65">
                  <c:v>0.70210161314339303</c:v>
                </c:pt>
                <c:pt idx="66">
                  <c:v>0.71962289284923897</c:v>
                </c:pt>
                <c:pt idx="67">
                  <c:v>0.74040357845862803</c:v>
                </c:pt>
                <c:pt idx="68">
                  <c:v>0.74193836835571103</c:v>
                </c:pt>
                <c:pt idx="69">
                  <c:v>0.74490605955147005</c:v>
                </c:pt>
                <c:pt idx="70">
                  <c:v>0.76107135619379296</c:v>
                </c:pt>
                <c:pt idx="71">
                  <c:v>0.76585569697269895</c:v>
                </c:pt>
                <c:pt idx="72">
                  <c:v>0.79046017332058705</c:v>
                </c:pt>
                <c:pt idx="73">
                  <c:v>0.79493694346059895</c:v>
                </c:pt>
                <c:pt idx="74">
                  <c:v>0.80006162358793997</c:v>
                </c:pt>
                <c:pt idx="75">
                  <c:v>0.81757070041836999</c:v>
                </c:pt>
                <c:pt idx="76">
                  <c:v>0.83258403874136999</c:v>
                </c:pt>
                <c:pt idx="77">
                  <c:v>0.83358024441298095</c:v>
                </c:pt>
                <c:pt idx="78">
                  <c:v>0.84597650257261303</c:v>
                </c:pt>
                <c:pt idx="79">
                  <c:v>0.86705748736673405</c:v>
                </c:pt>
                <c:pt idx="80">
                  <c:v>0.87237342607703905</c:v>
                </c:pt>
                <c:pt idx="81">
                  <c:v>0.87702554399309196</c:v>
                </c:pt>
                <c:pt idx="82">
                  <c:v>0.88161112817432896</c:v>
                </c:pt>
                <c:pt idx="83">
                  <c:v>0.88651626504423398</c:v>
                </c:pt>
                <c:pt idx="84">
                  <c:v>0.887348302949857</c:v>
                </c:pt>
                <c:pt idx="85">
                  <c:v>0.90279304590154996</c:v>
                </c:pt>
                <c:pt idx="86">
                  <c:v>0.91489524257110699</c:v>
                </c:pt>
                <c:pt idx="87">
                  <c:v>0.92270839922070702</c:v>
                </c:pt>
                <c:pt idx="88">
                  <c:v>0.93479960122752703</c:v>
                </c:pt>
                <c:pt idx="89">
                  <c:v>0.94123274690092795</c:v>
                </c:pt>
                <c:pt idx="90">
                  <c:v>0.94870361207300202</c:v>
                </c:pt>
                <c:pt idx="91">
                  <c:v>0.94890870718962705</c:v>
                </c:pt>
                <c:pt idx="92">
                  <c:v>0.95204501584678303</c:v>
                </c:pt>
                <c:pt idx="93">
                  <c:v>0.96001555850405995</c:v>
                </c:pt>
                <c:pt idx="94">
                  <c:v>0.96199211090462999</c:v>
                </c:pt>
                <c:pt idx="95">
                  <c:v>0.97146714547164104</c:v>
                </c:pt>
                <c:pt idx="96">
                  <c:v>0.97186260745285202</c:v>
                </c:pt>
                <c:pt idx="97">
                  <c:v>0.973332777141377</c:v>
                </c:pt>
                <c:pt idx="98">
                  <c:v>0.976236742385303</c:v>
                </c:pt>
                <c:pt idx="99">
                  <c:v>0.99568400134756196</c:v>
                </c:pt>
              </c:numCache>
            </c:numRef>
          </c:xVal>
          <c:yVal>
            <c:numRef>
              <c:f>Sheet1!$W$2:$W$101</c:f>
              <c:numCache>
                <c:formatCode>General</c:formatCode>
                <c:ptCount val="100"/>
                <c:pt idx="0">
                  <c:v>-1.1864170557636289</c:v>
                </c:pt>
                <c:pt idx="1">
                  <c:v>-1.0909868300350085</c:v>
                </c:pt>
                <c:pt idx="2">
                  <c:v>-1.1410039496178175</c:v>
                </c:pt>
                <c:pt idx="3">
                  <c:v>-1.0406173559116474</c:v>
                </c:pt>
                <c:pt idx="4">
                  <c:v>-0.89727461691983157</c:v>
                </c:pt>
                <c:pt idx="5">
                  <c:v>-0.99556160585437636</c:v>
                </c:pt>
                <c:pt idx="6">
                  <c:v>-1.0796033235664992</c:v>
                </c:pt>
                <c:pt idx="7">
                  <c:v>-0.92660753880552371</c:v>
                </c:pt>
                <c:pt idx="8">
                  <c:v>-0.89484132980217534</c:v>
                </c:pt>
                <c:pt idx="9">
                  <c:v>-0.73013630030817422</c:v>
                </c:pt>
                <c:pt idx="10">
                  <c:v>-0.96033769871221697</c:v>
                </c:pt>
                <c:pt idx="11">
                  <c:v>-0.92875129475319929</c:v>
                </c:pt>
                <c:pt idx="12">
                  <c:v>-0.56417160201842265</c:v>
                </c:pt>
                <c:pt idx="13">
                  <c:v>-0.68132155240360537</c:v>
                </c:pt>
                <c:pt idx="14">
                  <c:v>-0.69741518793685731</c:v>
                </c:pt>
                <c:pt idx="15">
                  <c:v>-0.45983093022617716</c:v>
                </c:pt>
                <c:pt idx="16">
                  <c:v>-0.80697614449634436</c:v>
                </c:pt>
                <c:pt idx="17">
                  <c:v>-0.58151573997704897</c:v>
                </c:pt>
                <c:pt idx="18">
                  <c:v>-0.69063670864955373</c:v>
                </c:pt>
                <c:pt idx="19">
                  <c:v>-0.68166564778222893</c:v>
                </c:pt>
                <c:pt idx="20">
                  <c:v>-0.67342452803258879</c:v>
                </c:pt>
                <c:pt idx="21">
                  <c:v>-0.66775170885036528</c:v>
                </c:pt>
                <c:pt idx="22">
                  <c:v>-0.35663609192449175</c:v>
                </c:pt>
                <c:pt idx="23">
                  <c:v>-0.58976644359729313</c:v>
                </c:pt>
                <c:pt idx="24">
                  <c:v>-0.29316081749573075</c:v>
                </c:pt>
                <c:pt idx="25">
                  <c:v>-0.38470350160104094</c:v>
                </c:pt>
                <c:pt idx="26">
                  <c:v>-0.67116426100459492</c:v>
                </c:pt>
                <c:pt idx="27">
                  <c:v>-0.53005913998708221</c:v>
                </c:pt>
                <c:pt idx="28">
                  <c:v>-0.55139070840789328</c:v>
                </c:pt>
                <c:pt idx="29">
                  <c:v>-0.634315660028554</c:v>
                </c:pt>
                <c:pt idx="30">
                  <c:v>-0.44331355995715915</c:v>
                </c:pt>
                <c:pt idx="31">
                  <c:v>-0.57821436848636609</c:v>
                </c:pt>
                <c:pt idx="32">
                  <c:v>-0.40745600389260006</c:v>
                </c:pt>
                <c:pt idx="33">
                  <c:v>-0.22183964778393128</c:v>
                </c:pt>
                <c:pt idx="34">
                  <c:v>-6.9944579041038679E-2</c:v>
                </c:pt>
                <c:pt idx="35">
                  <c:v>-7.3640206449059775E-2</c:v>
                </c:pt>
                <c:pt idx="36">
                  <c:v>-0.26016178852833116</c:v>
                </c:pt>
                <c:pt idx="37">
                  <c:v>-5.2169575718727046E-2</c:v>
                </c:pt>
                <c:pt idx="38">
                  <c:v>-1.0745462917904902E-2</c:v>
                </c:pt>
                <c:pt idx="39">
                  <c:v>-0.1839437445458656</c:v>
                </c:pt>
                <c:pt idx="40">
                  <c:v>7.3967014490158967E-2</c:v>
                </c:pt>
                <c:pt idx="41">
                  <c:v>-0.17277280181279631</c:v>
                </c:pt>
                <c:pt idx="42">
                  <c:v>-3.1587462006628542E-2</c:v>
                </c:pt>
                <c:pt idx="43">
                  <c:v>0.11685238618991178</c:v>
                </c:pt>
                <c:pt idx="44">
                  <c:v>-0.24422023045749697</c:v>
                </c:pt>
                <c:pt idx="45">
                  <c:v>0.17298665349327891</c:v>
                </c:pt>
                <c:pt idx="46">
                  <c:v>-0.2055011532922526</c:v>
                </c:pt>
                <c:pt idx="47">
                  <c:v>0.11715871971331415</c:v>
                </c:pt>
                <c:pt idx="48">
                  <c:v>-7.7230832774202174E-2</c:v>
                </c:pt>
                <c:pt idx="49">
                  <c:v>-4.5740422751737952E-2</c:v>
                </c:pt>
                <c:pt idx="50">
                  <c:v>0.31134445362937546</c:v>
                </c:pt>
                <c:pt idx="51">
                  <c:v>-3.4330890163122518E-2</c:v>
                </c:pt>
                <c:pt idx="52">
                  <c:v>0.24809433737664666</c:v>
                </c:pt>
                <c:pt idx="53">
                  <c:v>0.29400460087973768</c:v>
                </c:pt>
                <c:pt idx="54">
                  <c:v>0.29201125445200349</c:v>
                </c:pt>
                <c:pt idx="55">
                  <c:v>-2.6991794156655757E-2</c:v>
                </c:pt>
                <c:pt idx="56">
                  <c:v>5.1436093560335294E-3</c:v>
                </c:pt>
                <c:pt idx="57">
                  <c:v>-3.1208122899271995E-2</c:v>
                </c:pt>
                <c:pt idx="58">
                  <c:v>0.30674193462397703</c:v>
                </c:pt>
                <c:pt idx="59">
                  <c:v>0.14262349328106572</c:v>
                </c:pt>
                <c:pt idx="60">
                  <c:v>0.17126615598241957</c:v>
                </c:pt>
                <c:pt idx="61">
                  <c:v>0.12298988734311678</c:v>
                </c:pt>
                <c:pt idx="62">
                  <c:v>6.0079046426721128E-2</c:v>
                </c:pt>
                <c:pt idx="63">
                  <c:v>0.50432888608878246</c:v>
                </c:pt>
                <c:pt idx="64">
                  <c:v>0.25294876211093609</c:v>
                </c:pt>
                <c:pt idx="65">
                  <c:v>0.33533764896482676</c:v>
                </c:pt>
                <c:pt idx="66">
                  <c:v>0.56909294436397895</c:v>
                </c:pt>
                <c:pt idx="67">
                  <c:v>0.59938296343275788</c:v>
                </c:pt>
                <c:pt idx="68">
                  <c:v>0.51600679304030894</c:v>
                </c:pt>
                <c:pt idx="69">
                  <c:v>0.57739276983567045</c:v>
                </c:pt>
                <c:pt idx="70">
                  <c:v>0.57264051651909087</c:v>
                </c:pt>
                <c:pt idx="71">
                  <c:v>0.36005650786874233</c:v>
                </c:pt>
                <c:pt idx="72">
                  <c:v>0.36513300261270665</c:v>
                </c:pt>
                <c:pt idx="73">
                  <c:v>0.29185779402107581</c:v>
                </c:pt>
                <c:pt idx="74">
                  <c:v>0.55442314724651398</c:v>
                </c:pt>
                <c:pt idx="75">
                  <c:v>0.48706060556465491</c:v>
                </c:pt>
                <c:pt idx="76">
                  <c:v>0.40536479463548014</c:v>
                </c:pt>
                <c:pt idx="77">
                  <c:v>0.49842266132129387</c:v>
                </c:pt>
                <c:pt idx="78">
                  <c:v>0.39129905763204054</c:v>
                </c:pt>
                <c:pt idx="79">
                  <c:v>0.6282527579874353</c:v>
                </c:pt>
                <c:pt idx="80">
                  <c:v>0.64828401455747375</c:v>
                </c:pt>
                <c:pt idx="81">
                  <c:v>0.47450302305165115</c:v>
                </c:pt>
                <c:pt idx="82">
                  <c:v>0.59243772000240158</c:v>
                </c:pt>
                <c:pt idx="83">
                  <c:v>0.71988927250243107</c:v>
                </c:pt>
                <c:pt idx="84">
                  <c:v>0.71208761699151291</c:v>
                </c:pt>
                <c:pt idx="85">
                  <c:v>0.81522250953017483</c:v>
                </c:pt>
                <c:pt idx="86">
                  <c:v>0.87625298695977438</c:v>
                </c:pt>
                <c:pt idx="87">
                  <c:v>0.92400610006348449</c:v>
                </c:pt>
                <c:pt idx="88">
                  <c:v>0.57620534183880512</c:v>
                </c:pt>
                <c:pt idx="89">
                  <c:v>0.55039174085723097</c:v>
                </c:pt>
                <c:pt idx="90">
                  <c:v>0.60368388925649619</c:v>
                </c:pt>
                <c:pt idx="91">
                  <c:v>0.98902645240654063</c:v>
                </c:pt>
                <c:pt idx="92">
                  <c:v>0.69483718687302565</c:v>
                </c:pt>
                <c:pt idx="93">
                  <c:v>0.75147217480298467</c:v>
                </c:pt>
                <c:pt idx="94">
                  <c:v>0.97472257097041837</c:v>
                </c:pt>
                <c:pt idx="95">
                  <c:v>1.0601201566932907</c:v>
                </c:pt>
                <c:pt idx="96">
                  <c:v>0.92057871786270207</c:v>
                </c:pt>
                <c:pt idx="97">
                  <c:v>0.68065817623360658</c:v>
                </c:pt>
                <c:pt idx="98">
                  <c:v>0.6359820892829382</c:v>
                </c:pt>
                <c:pt idx="99">
                  <c:v>1.0144310208842433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3-4EDE-B2AC-D52886D2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0688"/>
        <c:axId val="94082841"/>
      </c:scatterChart>
      <c:valAx>
        <c:axId val="27510688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94082841"/>
        <c:crosses val="autoZero"/>
        <c:crossBetween val="midCat"/>
      </c:valAx>
      <c:valAx>
        <c:axId val="9408284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lang="en-IN" sz="1000" b="0" strike="noStrike" spc="-1">
                    <a:solidFill>
                      <a:srgbClr val="000000"/>
                    </a:solidFill>
                    <a:latin typeface="Arial"/>
                    <a:ea typeface="Arial"/>
                  </a:rPr>
                  <a:t>error_mean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n-US"/>
          </a:p>
        </c:txPr>
        <c:crossAx val="2751068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581040</xdr:colOff>
      <xdr:row>18</xdr:row>
      <xdr:rowOff>181080</xdr:rowOff>
    </xdr:from>
    <xdr:to>
      <xdr:col>16</xdr:col>
      <xdr:colOff>724320</xdr:colOff>
      <xdr:row>36</xdr:row>
      <xdr:rowOff>113400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1082415</xdr:colOff>
      <xdr:row>18</xdr:row>
      <xdr:rowOff>163613</xdr:rowOff>
    </xdr:from>
    <xdr:to>
      <xdr:col>20</xdr:col>
      <xdr:colOff>684357</xdr:colOff>
      <xdr:row>36</xdr:row>
      <xdr:rowOff>95933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871284</xdr:colOff>
      <xdr:row>18</xdr:row>
      <xdr:rowOff>146294</xdr:rowOff>
    </xdr:from>
    <xdr:to>
      <xdr:col>30</xdr:col>
      <xdr:colOff>551157</xdr:colOff>
      <xdr:row>36</xdr:row>
      <xdr:rowOff>78974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zoomScaleNormal="100" workbookViewId="0">
      <pane ySplit="1" topLeftCell="A2" activePane="bottomLeft" state="frozen"/>
      <selection activeCell="H1" sqref="H1"/>
      <selection pane="bottomLeft" activeCell="J17" sqref="J17"/>
    </sheetView>
  </sheetViews>
  <sheetFormatPr defaultColWidth="12.59765625" defaultRowHeight="12.75" x14ac:dyDescent="0.35"/>
  <cols>
    <col min="1" max="1" width="12.59765625" style="3"/>
    <col min="2" max="2" width="14" style="3" customWidth="1"/>
    <col min="3" max="3" width="15" style="3" customWidth="1"/>
    <col min="4" max="4" width="16" style="3" customWidth="1"/>
    <col min="5" max="5" width="16.46484375" style="3" customWidth="1"/>
    <col min="6" max="10" width="14.265625" style="3" customWidth="1"/>
    <col min="11" max="12" width="12.59765625" style="3"/>
    <col min="13" max="13" width="15.86328125" style="3" customWidth="1"/>
    <col min="14" max="16" width="12.59765625" style="3"/>
    <col min="17" max="17" width="43.265625" style="3" customWidth="1"/>
    <col min="18" max="18" width="17.9296875" style="3" customWidth="1"/>
    <col min="19" max="26" width="12.59765625" style="3"/>
    <col min="27" max="27" width="27.73046875" style="3" customWidth="1"/>
    <col min="28" max="28" width="19.73046875" style="3" customWidth="1"/>
    <col min="29" max="16384" width="12.59765625" style="3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10</v>
      </c>
      <c r="W1" s="2" t="s">
        <v>11</v>
      </c>
      <c r="X1" s="2" t="s">
        <v>12</v>
      </c>
      <c r="Y1" s="2" t="s">
        <v>13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35">
      <c r="A2" s="2">
        <v>2.3277245554842799E-2</v>
      </c>
      <c r="B2" s="2">
        <f t="shared" ref="B2:B33" si="0">A2*$M$4+$M$5</f>
        <v>1.0465544911096856</v>
      </c>
      <c r="C2" s="2">
        <v>0.8981267724356371</v>
      </c>
      <c r="D2" s="2">
        <f t="shared" ref="D2:D33" si="1">A2*A2</f>
        <v>5.4183016062044878E-4</v>
      </c>
      <c r="E2" s="2">
        <f t="shared" ref="E2:E33" si="2">C2*C2</f>
        <v>0.80663169936565471</v>
      </c>
      <c r="F2" s="2">
        <f t="shared" ref="F2:F33" si="3">A2*C2</f>
        <v>2.0905917421362743E-2</v>
      </c>
      <c r="G2" s="4">
        <f t="shared" ref="G2:G33" si="4">A2*$M$17+$M$18</f>
        <v>1.0271393773521516</v>
      </c>
      <c r="H2" s="4">
        <f t="shared" ref="H2:H33" si="5">C2-G2</f>
        <v>-0.12901260491651445</v>
      </c>
      <c r="I2" s="4">
        <f t="shared" ref="I2:I33" si="6">ABS(H2)</f>
        <v>0.12901260491651445</v>
      </c>
      <c r="J2" s="4">
        <f t="shared" ref="J2:J33" si="7">H2*H2</f>
        <v>1.6644252227344648E-2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>
        <f t="shared" ref="V2:V33" si="8">$N$11</f>
        <v>2.0845438281992661</v>
      </c>
      <c r="W2" s="2">
        <f>C2-V2</f>
        <v>-1.1864170557636289</v>
      </c>
      <c r="X2" s="2">
        <f t="shared" ref="X2:X33" si="9">ABS(W2)</f>
        <v>1.1864170557636289</v>
      </c>
      <c r="Y2" s="2">
        <f t="shared" ref="Y2:Y33" si="10">W2*W2</f>
        <v>1.4075854302068376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35">
      <c r="A3" s="2">
        <v>2.9404884958406999E-2</v>
      </c>
      <c r="B3" s="2">
        <f t="shared" si="0"/>
        <v>1.058809769916814</v>
      </c>
      <c r="C3" s="2">
        <v>0.99355699816425758</v>
      </c>
      <c r="D3" s="2">
        <f t="shared" si="1"/>
        <v>8.6464725941715016E-4</v>
      </c>
      <c r="E3" s="2">
        <f t="shared" si="2"/>
        <v>0.98715550860117052</v>
      </c>
      <c r="F3" s="2">
        <f t="shared" si="3"/>
        <v>2.9215429230640189E-2</v>
      </c>
      <c r="G3" s="4">
        <f t="shared" si="4"/>
        <v>1.0394135151992092</v>
      </c>
      <c r="H3" s="4">
        <f t="shared" si="5"/>
        <v>-4.5856517034951638E-2</v>
      </c>
      <c r="I3" s="4">
        <f t="shared" si="6"/>
        <v>4.5856517034951638E-2</v>
      </c>
      <c r="J3" s="4">
        <f t="shared" si="7"/>
        <v>2.1028201545768097E-3</v>
      </c>
      <c r="K3" s="2"/>
      <c r="L3" s="5" t="s">
        <v>14</v>
      </c>
      <c r="M3" s="5"/>
      <c r="N3" s="5"/>
      <c r="O3" s="2"/>
      <c r="P3" s="2"/>
      <c r="Q3" s="2"/>
      <c r="R3" s="2"/>
      <c r="S3" s="2"/>
      <c r="T3" s="2"/>
      <c r="U3" s="2"/>
      <c r="V3" s="2">
        <f t="shared" si="8"/>
        <v>2.0845438281992661</v>
      </c>
      <c r="W3" s="2">
        <f>C3-V3</f>
        <v>-1.0909868300350085</v>
      </c>
      <c r="X3" s="2">
        <f t="shared" si="9"/>
        <v>1.0909868300350085</v>
      </c>
      <c r="Y3" s="2">
        <f t="shared" si="10"/>
        <v>1.1902522633098365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s="2">
        <v>2.97647603825416E-2</v>
      </c>
      <c r="B4" s="2">
        <f t="shared" si="0"/>
        <v>1.0595295207650832</v>
      </c>
      <c r="C4" s="2">
        <v>0.94353987858144861</v>
      </c>
      <c r="D4" s="2">
        <f t="shared" si="1"/>
        <v>8.8594096063011798E-4</v>
      </c>
      <c r="E4" s="2">
        <f t="shared" si="2"/>
        <v>0.89026750247349473</v>
      </c>
      <c r="F4" s="2">
        <f t="shared" si="3"/>
        <v>2.8084238397349214E-2</v>
      </c>
      <c r="G4" s="4">
        <f t="shared" si="4"/>
        <v>1.0401343736363142</v>
      </c>
      <c r="H4" s="4">
        <f t="shared" si="5"/>
        <v>-9.6594495054865614E-2</v>
      </c>
      <c r="I4" s="4">
        <f t="shared" si="6"/>
        <v>9.6594495054865614E-2</v>
      </c>
      <c r="J4" s="4">
        <f t="shared" si="7"/>
        <v>9.3304964749044584E-3</v>
      </c>
      <c r="K4" s="2"/>
      <c r="L4" s="6" t="s">
        <v>15</v>
      </c>
      <c r="M4" s="6">
        <v>2</v>
      </c>
      <c r="N4" s="6"/>
      <c r="O4" s="2"/>
      <c r="P4" s="2"/>
      <c r="Q4" s="2"/>
      <c r="R4" s="2"/>
      <c r="S4" s="2"/>
      <c r="T4" s="2"/>
      <c r="U4" s="2"/>
      <c r="V4" s="2">
        <f t="shared" si="8"/>
        <v>2.0845438281992661</v>
      </c>
      <c r="W4" s="2">
        <f>C4-V4</f>
        <v>-1.1410039496178175</v>
      </c>
      <c r="X4" s="2">
        <f t="shared" si="9"/>
        <v>1.1410039496178175</v>
      </c>
      <c r="Y4" s="2">
        <f t="shared" si="10"/>
        <v>1.301890013043459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35">
      <c r="A5" s="2">
        <v>4.1090561495908201E-2</v>
      </c>
      <c r="B5" s="2">
        <f t="shared" si="0"/>
        <v>1.0821811229918163</v>
      </c>
      <c r="C5" s="2">
        <v>1.0439264722876187</v>
      </c>
      <c r="D5" s="2">
        <f t="shared" si="1"/>
        <v>1.6884342440490136E-3</v>
      </c>
      <c r="E5" s="2">
        <f t="shared" si="2"/>
        <v>1.0897824795428723</v>
      </c>
      <c r="F5" s="2">
        <f t="shared" si="3"/>
        <v>4.2895524906740902E-2</v>
      </c>
      <c r="G5" s="4">
        <f t="shared" si="4"/>
        <v>1.0628208332887801</v>
      </c>
      <c r="H5" s="4">
        <f t="shared" si="5"/>
        <v>-1.8894361001161375E-2</v>
      </c>
      <c r="I5" s="4">
        <f t="shared" si="6"/>
        <v>1.8894361001161375E-2</v>
      </c>
      <c r="J5" s="4">
        <f t="shared" si="7"/>
        <v>3.5699687764220787E-4</v>
      </c>
      <c r="K5" s="2"/>
      <c r="L5" s="6" t="s">
        <v>16</v>
      </c>
      <c r="M5" s="6">
        <v>1</v>
      </c>
      <c r="N5" s="6"/>
      <c r="O5" s="2"/>
      <c r="P5" s="2"/>
      <c r="Q5" s="2"/>
      <c r="R5" s="2"/>
      <c r="S5" s="2"/>
      <c r="T5" s="2"/>
      <c r="U5" s="2"/>
      <c r="V5" s="2">
        <f t="shared" si="8"/>
        <v>2.0845438281992661</v>
      </c>
      <c r="W5" s="2">
        <f>C5-V5</f>
        <v>-1.0406173559116474</v>
      </c>
      <c r="X5" s="2">
        <f t="shared" si="9"/>
        <v>1.0406173559116474</v>
      </c>
      <c r="Y5" s="2">
        <f t="shared" si="10"/>
        <v>1.0828844814245482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s="2">
        <v>4.1915539319587601E-2</v>
      </c>
      <c r="B6" s="2">
        <f t="shared" si="0"/>
        <v>1.0838310786391752</v>
      </c>
      <c r="C6" s="2">
        <v>1.1872692112794345</v>
      </c>
      <c r="D6" s="2">
        <f t="shared" si="1"/>
        <v>1.7569124364518942E-3</v>
      </c>
      <c r="E6" s="2">
        <f t="shared" si="2"/>
        <v>1.4096081800520905</v>
      </c>
      <c r="F6" s="2">
        <f t="shared" si="3"/>
        <v>4.9765029308318894E-2</v>
      </c>
      <c r="G6" s="4">
        <f t="shared" si="4"/>
        <v>1.0644733279709437</v>
      </c>
      <c r="H6" s="4">
        <f t="shared" si="5"/>
        <v>0.12279588330849078</v>
      </c>
      <c r="I6" s="4">
        <f t="shared" si="6"/>
        <v>0.12279588330849078</v>
      </c>
      <c r="J6" s="4">
        <f t="shared" si="7"/>
        <v>1.5078828957512485E-2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>
        <f t="shared" si="8"/>
        <v>2.0845438281992661</v>
      </c>
      <c r="W6" s="2">
        <f>C6-V6</f>
        <v>-0.89727461691983157</v>
      </c>
      <c r="X6" s="2">
        <f t="shared" si="9"/>
        <v>0.89727461691983157</v>
      </c>
      <c r="Y6" s="2">
        <f t="shared" si="10"/>
        <v>0.80510173816863051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s="2">
        <v>4.8201481149293901E-2</v>
      </c>
      <c r="B7" s="2">
        <f t="shared" si="0"/>
        <v>1.0964029622985878</v>
      </c>
      <c r="C7" s="2">
        <v>1.0889822223448897</v>
      </c>
      <c r="D7" s="2">
        <f t="shared" si="1"/>
        <v>2.3233827849857354E-3</v>
      </c>
      <c r="E7" s="2">
        <f t="shared" si="2"/>
        <v>1.1858822805832148</v>
      </c>
      <c r="F7" s="2">
        <f t="shared" si="3"/>
        <v>5.2490556062273382E-2</v>
      </c>
      <c r="G7" s="4">
        <f t="shared" si="4"/>
        <v>1.0770645578777693</v>
      </c>
      <c r="H7" s="4">
        <f t="shared" si="5"/>
        <v>1.1917664467120392E-2</v>
      </c>
      <c r="I7" s="4">
        <f t="shared" si="6"/>
        <v>1.1917664467120392E-2</v>
      </c>
      <c r="J7" s="4">
        <f t="shared" si="7"/>
        <v>1.42030726350864E-4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f t="shared" si="8"/>
        <v>2.0845438281992661</v>
      </c>
      <c r="W7" s="2">
        <f>C7-V7</f>
        <v>-0.99556160585437636</v>
      </c>
      <c r="X7" s="2">
        <f t="shared" si="9"/>
        <v>0.99556160585437636</v>
      </c>
      <c r="Y7" s="2">
        <f t="shared" si="10"/>
        <v>0.99114291105134467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35">
      <c r="A8" s="2">
        <v>6.2883950013014597E-2</v>
      </c>
      <c r="B8" s="2">
        <f t="shared" si="0"/>
        <v>1.1257679000260292</v>
      </c>
      <c r="C8" s="2">
        <v>1.0049405046327669</v>
      </c>
      <c r="D8" s="2">
        <f t="shared" si="1"/>
        <v>3.9543911692393185E-3</v>
      </c>
      <c r="E8" s="2">
        <f t="shared" si="2"/>
        <v>1.0099054178515601</v>
      </c>
      <c r="F8" s="2">
        <f t="shared" si="3"/>
        <v>6.3194628459380578E-2</v>
      </c>
      <c r="G8" s="4">
        <f t="shared" si="4"/>
        <v>1.1064746838495447</v>
      </c>
      <c r="H8" s="4">
        <f t="shared" si="5"/>
        <v>-0.10153417921677788</v>
      </c>
      <c r="I8" s="4">
        <f t="shared" si="6"/>
        <v>0.10153417921677788</v>
      </c>
      <c r="J8" s="4">
        <f t="shared" si="7"/>
        <v>1.0309189549224768E-2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f t="shared" si="8"/>
        <v>2.0845438281992661</v>
      </c>
      <c r="W8" s="2">
        <f>C8-V8</f>
        <v>-1.0796033235664992</v>
      </c>
      <c r="X8" s="2">
        <f t="shared" si="9"/>
        <v>1.0796033235664992</v>
      </c>
      <c r="Y8" s="2">
        <f t="shared" si="10"/>
        <v>1.1655433362558312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35">
      <c r="A9" s="2">
        <v>7.37291581949263E-2</v>
      </c>
      <c r="B9" s="2">
        <f t="shared" si="0"/>
        <v>1.1474583163898526</v>
      </c>
      <c r="C9" s="2">
        <v>1.1579362893937424</v>
      </c>
      <c r="D9" s="2">
        <f t="shared" si="1"/>
        <v>5.4359887681324683E-3</v>
      </c>
      <c r="E9" s="2">
        <f t="shared" si="2"/>
        <v>1.3408164502949487</v>
      </c>
      <c r="F9" s="2">
        <f t="shared" si="3"/>
        <v>8.5373667860357189E-2</v>
      </c>
      <c r="G9" s="4">
        <f t="shared" si="4"/>
        <v>1.1281984785179113</v>
      </c>
      <c r="H9" s="4">
        <f t="shared" si="5"/>
        <v>2.973781087583105E-2</v>
      </c>
      <c r="I9" s="4">
        <f t="shared" si="6"/>
        <v>2.973781087583105E-2</v>
      </c>
      <c r="J9" s="4">
        <f t="shared" si="7"/>
        <v>8.8433739568669545E-4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f t="shared" si="8"/>
        <v>2.0845438281992661</v>
      </c>
      <c r="W9" s="2">
        <f>C9-V9</f>
        <v>-0.92660753880552371</v>
      </c>
      <c r="X9" s="2">
        <f t="shared" si="9"/>
        <v>0.92660753880552371</v>
      </c>
      <c r="Y9" s="2">
        <f t="shared" si="10"/>
        <v>0.85860153097123015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35">
      <c r="A10" s="2">
        <v>9.6032873449275594E-2</v>
      </c>
      <c r="B10" s="2">
        <f t="shared" si="0"/>
        <v>1.1920657468985512</v>
      </c>
      <c r="C10" s="2">
        <v>1.1897024983970907</v>
      </c>
      <c r="D10" s="2">
        <f t="shared" si="1"/>
        <v>9.2223127829245809E-3</v>
      </c>
      <c r="E10" s="2">
        <f t="shared" si="2"/>
        <v>1.4153920346922797</v>
      </c>
      <c r="F10" s="2">
        <f t="shared" si="3"/>
        <v>0.11425054947085482</v>
      </c>
      <c r="G10" s="4">
        <f t="shared" si="4"/>
        <v>1.1728745531861056</v>
      </c>
      <c r="H10" s="4">
        <f t="shared" si="5"/>
        <v>1.6827945210985185E-2</v>
      </c>
      <c r="I10" s="4">
        <f t="shared" si="6"/>
        <v>1.6827945210985185E-2</v>
      </c>
      <c r="J10" s="4">
        <f t="shared" si="7"/>
        <v>2.831797400239192E-4</v>
      </c>
      <c r="K10" s="2"/>
      <c r="L10" s="2"/>
      <c r="M10" s="2" t="s">
        <v>17</v>
      </c>
      <c r="N10" s="2">
        <f>AVERAGE(A2:A101)</f>
        <v>0.55116712745544738</v>
      </c>
      <c r="O10" s="2"/>
      <c r="P10" s="2"/>
      <c r="Q10" s="2"/>
      <c r="R10" s="2"/>
      <c r="S10" s="2"/>
      <c r="T10" s="2"/>
      <c r="U10" s="2"/>
      <c r="V10" s="2">
        <f t="shared" si="8"/>
        <v>2.0845438281992661</v>
      </c>
      <c r="W10" s="2">
        <f>C10-V10</f>
        <v>-0.89484132980217534</v>
      </c>
      <c r="X10" s="2">
        <f t="shared" si="9"/>
        <v>0.89484132980217534</v>
      </c>
      <c r="Y10" s="2">
        <f t="shared" si="10"/>
        <v>0.80074100552212557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5">
      <c r="A11" s="2">
        <v>0.102108978867122</v>
      </c>
      <c r="B11" s="2">
        <f t="shared" si="0"/>
        <v>1.204217957734244</v>
      </c>
      <c r="C11" s="2">
        <v>1.3544075278910919</v>
      </c>
      <c r="D11" s="2">
        <f t="shared" si="1"/>
        <v>1.0426243565286368E-2</v>
      </c>
      <c r="E11" s="2">
        <f t="shared" si="2"/>
        <v>1.8344197516080587</v>
      </c>
      <c r="F11" s="2">
        <f t="shared" si="3"/>
        <v>0.13829716964290245</v>
      </c>
      <c r="G11" s="4">
        <f t="shared" si="4"/>
        <v>1.1850454644555448</v>
      </c>
      <c r="H11" s="4">
        <f t="shared" si="5"/>
        <v>0.16936206343554705</v>
      </c>
      <c r="I11" s="4">
        <f t="shared" si="6"/>
        <v>0.16936206343554705</v>
      </c>
      <c r="J11" s="4">
        <f t="shared" si="7"/>
        <v>2.8683508531146262E-2</v>
      </c>
      <c r="K11" s="2"/>
      <c r="L11" s="2"/>
      <c r="M11" s="2" t="s">
        <v>18</v>
      </c>
      <c r="N11" s="2">
        <f>AVERAGE(C2:C101)</f>
        <v>2.0845438281992661</v>
      </c>
      <c r="O11" s="2"/>
      <c r="P11" s="2"/>
      <c r="Q11" s="2"/>
      <c r="R11" s="2"/>
      <c r="S11" s="2"/>
      <c r="T11" s="2"/>
      <c r="U11" s="2"/>
      <c r="V11" s="2">
        <f t="shared" si="8"/>
        <v>2.0845438281992661</v>
      </c>
      <c r="W11" s="2">
        <f>C11-V11</f>
        <v>-0.73013630030817422</v>
      </c>
      <c r="X11" s="2">
        <f t="shared" si="9"/>
        <v>0.73013630030817422</v>
      </c>
      <c r="Y11" s="2">
        <f t="shared" si="10"/>
        <v>0.53309901702770834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35">
      <c r="A12" s="2">
        <v>0.118786205466653</v>
      </c>
      <c r="B12" s="2">
        <f t="shared" si="0"/>
        <v>1.2375724109333059</v>
      </c>
      <c r="C12" s="2">
        <v>1.1242061294870491</v>
      </c>
      <c r="D12" s="2">
        <f t="shared" si="1"/>
        <v>1.4110162609165902E-2</v>
      </c>
      <c r="E12" s="2">
        <f t="shared" si="2"/>
        <v>1.2638394215762518</v>
      </c>
      <c r="F12" s="2">
        <f t="shared" si="3"/>
        <v>0.13354018028411932</v>
      </c>
      <c r="G12" s="4">
        <f t="shared" si="4"/>
        <v>1.2184512451661711</v>
      </c>
      <c r="H12" s="4">
        <f t="shared" si="5"/>
        <v>-9.4245115679121971E-2</v>
      </c>
      <c r="I12" s="4">
        <f t="shared" si="6"/>
        <v>9.4245115679121971E-2</v>
      </c>
      <c r="J12" s="4">
        <f t="shared" si="7"/>
        <v>8.8821418293710819E-3</v>
      </c>
      <c r="K12" s="2"/>
      <c r="L12" s="2"/>
      <c r="M12" s="2" t="s">
        <v>19</v>
      </c>
      <c r="N12" s="2">
        <f>AVERAGE(D2:D101)</f>
        <v>0.38836750731930048</v>
      </c>
      <c r="O12" s="2"/>
      <c r="P12" s="2"/>
      <c r="Q12" s="2"/>
      <c r="R12" s="2"/>
      <c r="S12" s="2"/>
      <c r="T12" s="2"/>
      <c r="U12" s="2"/>
      <c r="V12" s="2">
        <f t="shared" si="8"/>
        <v>2.0845438281992661</v>
      </c>
      <c r="W12" s="2">
        <f>C12-V12</f>
        <v>-0.96033769871221697</v>
      </c>
      <c r="X12" s="2">
        <f t="shared" si="9"/>
        <v>0.96033769871221697</v>
      </c>
      <c r="Y12" s="2">
        <f t="shared" si="10"/>
        <v>0.9222484955678768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35">
      <c r="A13" s="2">
        <v>0.130581509060721</v>
      </c>
      <c r="B13" s="2">
        <f t="shared" si="0"/>
        <v>1.2611630181214419</v>
      </c>
      <c r="C13" s="2">
        <v>1.1557925334460668</v>
      </c>
      <c r="D13" s="2">
        <f t="shared" si="1"/>
        <v>1.705153050857516E-2</v>
      </c>
      <c r="E13" s="2">
        <f t="shared" si="2"/>
        <v>1.3358563803696775</v>
      </c>
      <c r="F13" s="2">
        <f t="shared" si="3"/>
        <v>0.15092513317850126</v>
      </c>
      <c r="G13" s="4">
        <f t="shared" si="4"/>
        <v>1.2420781547681417</v>
      </c>
      <c r="H13" s="4">
        <f t="shared" si="5"/>
        <v>-8.6285621322074846E-2</v>
      </c>
      <c r="I13" s="4">
        <f t="shared" si="6"/>
        <v>8.6285621322074846E-2</v>
      </c>
      <c r="J13" s="4">
        <f t="shared" si="7"/>
        <v>7.4452084469364974E-3</v>
      </c>
      <c r="K13" s="2"/>
      <c r="L13" s="2"/>
      <c r="M13" s="2" t="s">
        <v>20</v>
      </c>
      <c r="N13" s="2">
        <f>AVERAGE(E2:E101)</f>
        <v>4.705173921262638</v>
      </c>
      <c r="O13" s="2"/>
      <c r="P13" s="2"/>
      <c r="Q13" s="2"/>
      <c r="R13" s="2"/>
      <c r="S13" s="2"/>
      <c r="T13" s="2"/>
      <c r="U13" s="2"/>
      <c r="V13" s="2">
        <f t="shared" si="8"/>
        <v>2.0845438281992661</v>
      </c>
      <c r="W13" s="2">
        <f>C13-V13</f>
        <v>-0.92875129475319929</v>
      </c>
      <c r="X13" s="2">
        <f t="shared" si="9"/>
        <v>0.92875129475319929</v>
      </c>
      <c r="Y13" s="2">
        <f t="shared" si="10"/>
        <v>0.86257896750574403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5">
      <c r="A14" s="2">
        <v>0.162932576925785</v>
      </c>
      <c r="B14" s="2">
        <f t="shared" si="0"/>
        <v>1.32586515385157</v>
      </c>
      <c r="C14" s="2">
        <v>1.5203722261808434</v>
      </c>
      <c r="D14" s="2">
        <f t="shared" si="1"/>
        <v>2.6547024623676845E-2</v>
      </c>
      <c r="E14" s="2">
        <f t="shared" si="2"/>
        <v>2.3115317061420937</v>
      </c>
      <c r="F14" s="2">
        <f t="shared" si="3"/>
        <v>0.24771816469803726</v>
      </c>
      <c r="G14" s="4">
        <f t="shared" si="4"/>
        <v>1.3068798574016782</v>
      </c>
      <c r="H14" s="4">
        <f t="shared" si="5"/>
        <v>0.21349236877916522</v>
      </c>
      <c r="I14" s="4">
        <f t="shared" si="6"/>
        <v>0.21349236877916522</v>
      </c>
      <c r="J14" s="4">
        <f t="shared" si="7"/>
        <v>4.5578991526939082E-2</v>
      </c>
      <c r="K14" s="2"/>
      <c r="L14" s="2"/>
      <c r="M14" s="2" t="s">
        <v>21</v>
      </c>
      <c r="N14" s="2">
        <f>AVERAGE(F2:F101)</f>
        <v>1.3183569627241838</v>
      </c>
      <c r="O14" s="2"/>
      <c r="P14" s="2"/>
      <c r="Q14" s="2"/>
      <c r="R14" s="2"/>
      <c r="S14" s="2"/>
      <c r="T14" s="2"/>
      <c r="U14" s="2"/>
      <c r="V14" s="2">
        <f t="shared" si="8"/>
        <v>2.0845438281992661</v>
      </c>
      <c r="W14" s="2">
        <f>C14-V14</f>
        <v>-0.56417160201842265</v>
      </c>
      <c r="X14" s="2">
        <f t="shared" si="9"/>
        <v>0.56417160201842265</v>
      </c>
      <c r="Y14" s="2">
        <f t="shared" si="10"/>
        <v>0.31828959652403349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35">
      <c r="A15" s="2">
        <v>0.17299762955484099</v>
      </c>
      <c r="B15" s="2">
        <f t="shared" si="0"/>
        <v>1.345995259109682</v>
      </c>
      <c r="C15" s="2">
        <v>1.4032222757956607</v>
      </c>
      <c r="D15" s="2">
        <f t="shared" si="1"/>
        <v>2.9928179831593994E-2</v>
      </c>
      <c r="E15" s="2">
        <f t="shared" si="2"/>
        <v>1.9690327552891533</v>
      </c>
      <c r="F15" s="2">
        <f t="shared" si="3"/>
        <v>0.24275412745119862</v>
      </c>
      <c r="G15" s="4">
        <f t="shared" si="4"/>
        <v>1.3270409398790617</v>
      </c>
      <c r="H15" s="4">
        <f t="shared" si="5"/>
        <v>7.6181335916599036E-2</v>
      </c>
      <c r="I15" s="4">
        <f t="shared" si="6"/>
        <v>7.6181335916599036E-2</v>
      </c>
      <c r="J15" s="4">
        <f t="shared" si="7"/>
        <v>5.8035959420377021E-3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f t="shared" si="8"/>
        <v>2.0845438281992661</v>
      </c>
      <c r="W15" s="2">
        <f>C15-V15</f>
        <v>-0.68132155240360537</v>
      </c>
      <c r="X15" s="2">
        <f t="shared" si="9"/>
        <v>0.68132155240360537</v>
      </c>
      <c r="Y15" s="2">
        <f t="shared" si="10"/>
        <v>0.46419905776965875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35">
      <c r="A16" s="2">
        <v>0.18210732067763799</v>
      </c>
      <c r="B16" s="2">
        <f t="shared" si="0"/>
        <v>1.364214641355276</v>
      </c>
      <c r="C16" s="2">
        <v>1.3871286402624088</v>
      </c>
      <c r="D16" s="2">
        <f t="shared" si="1"/>
        <v>3.3163076244388079E-2</v>
      </c>
      <c r="E16" s="2">
        <f t="shared" si="2"/>
        <v>1.9241258646362391</v>
      </c>
      <c r="F16" s="2">
        <f t="shared" si="3"/>
        <v>0.25260628011340241</v>
      </c>
      <c r="G16" s="4">
        <f t="shared" si="4"/>
        <v>1.3452883590271743</v>
      </c>
      <c r="H16" s="4">
        <f t="shared" si="5"/>
        <v>4.1840281235234533E-2</v>
      </c>
      <c r="I16" s="4">
        <f t="shared" si="6"/>
        <v>4.1840281235234533E-2</v>
      </c>
      <c r="J16" s="4">
        <f t="shared" si="7"/>
        <v>1.7506091338435189E-3</v>
      </c>
      <c r="K16" s="2"/>
      <c r="L16" s="7" t="s">
        <v>22</v>
      </c>
      <c r="M16" s="7"/>
      <c r="N16" s="7"/>
      <c r="O16" s="2"/>
      <c r="P16" s="2"/>
      <c r="Q16" s="8" t="s">
        <v>23</v>
      </c>
      <c r="R16" s="8">
        <f>SUM(J2:J101)</f>
        <v>2.0479652599763969</v>
      </c>
      <c r="S16" s="2"/>
      <c r="T16" s="2"/>
      <c r="U16" s="2"/>
      <c r="V16" s="2">
        <f t="shared" si="8"/>
        <v>2.0845438281992661</v>
      </c>
      <c r="W16" s="2">
        <f>C16-V16</f>
        <v>-0.69741518793685731</v>
      </c>
      <c r="X16" s="2">
        <f t="shared" si="9"/>
        <v>0.69741518793685731</v>
      </c>
      <c r="Y16" s="2">
        <f t="shared" si="10"/>
        <v>0.48638794436500199</v>
      </c>
      <c r="Z16" s="2"/>
      <c r="AA16" s="8" t="s">
        <v>23</v>
      </c>
      <c r="AB16" s="8">
        <f>SUM(Y2:Y101)</f>
        <v>35.98509495789822</v>
      </c>
      <c r="AC16" s="2"/>
      <c r="AD16" s="2"/>
      <c r="AE16" s="2"/>
      <c r="AF16" s="2"/>
      <c r="AG16" s="2"/>
      <c r="AH16" s="2"/>
      <c r="AI16" s="2"/>
      <c r="AJ16" s="2"/>
    </row>
    <row r="17" spans="1:36" x14ac:dyDescent="0.35">
      <c r="A17" s="2">
        <v>0.19903527288686201</v>
      </c>
      <c r="B17" s="2">
        <f t="shared" si="0"/>
        <v>1.3980705457737241</v>
      </c>
      <c r="C17" s="2">
        <v>1.6247128979730889</v>
      </c>
      <c r="D17" s="2">
        <f t="shared" si="1"/>
        <v>3.9615039853147627E-2</v>
      </c>
      <c r="E17" s="2">
        <f t="shared" si="2"/>
        <v>2.639692000840113</v>
      </c>
      <c r="F17" s="2">
        <f t="shared" si="3"/>
        <v>0.32337517501087815</v>
      </c>
      <c r="G17" s="4">
        <f t="shared" si="4"/>
        <v>1.3791963626155648</v>
      </c>
      <c r="H17" s="4">
        <f t="shared" si="5"/>
        <v>0.24551653535752416</v>
      </c>
      <c r="I17" s="4">
        <f t="shared" si="6"/>
        <v>0.24551653535752416</v>
      </c>
      <c r="J17" s="4">
        <f t="shared" si="7"/>
        <v>6.0278369133962409E-2</v>
      </c>
      <c r="K17" s="2"/>
      <c r="L17" s="9" t="s">
        <v>15</v>
      </c>
      <c r="M17" s="9">
        <f>(N14-(N10*N11))/(N12-(N10*N10))</f>
        <v>2.0030777006751044</v>
      </c>
      <c r="N17" s="9"/>
      <c r="O17" s="2"/>
      <c r="P17" s="2"/>
      <c r="Q17" s="8" t="s">
        <v>24</v>
      </c>
      <c r="R17" s="8">
        <f>SUM(I2:I101)</f>
        <v>12.726136026984779</v>
      </c>
      <c r="S17" s="2"/>
      <c r="T17" s="2"/>
      <c r="U17" s="2"/>
      <c r="V17" s="2">
        <f t="shared" si="8"/>
        <v>2.0845438281992661</v>
      </c>
      <c r="W17" s="2">
        <f>C17-V17</f>
        <v>-0.45983093022617716</v>
      </c>
      <c r="X17" s="2">
        <f t="shared" si="9"/>
        <v>0.45983093022617716</v>
      </c>
      <c r="Y17" s="2">
        <f t="shared" si="10"/>
        <v>0.21144448439267141</v>
      </c>
      <c r="Z17" s="2"/>
      <c r="AA17" s="8" t="s">
        <v>24</v>
      </c>
      <c r="AB17" s="8">
        <f>SUM(X2:X101)</f>
        <v>51.118115844210379</v>
      </c>
      <c r="AC17" s="2"/>
      <c r="AD17" s="2"/>
      <c r="AE17" s="2"/>
      <c r="AF17" s="2"/>
      <c r="AG17" s="2"/>
      <c r="AH17" s="2"/>
      <c r="AI17" s="2"/>
      <c r="AJ17" s="2"/>
    </row>
    <row r="18" spans="1:36" x14ac:dyDescent="0.35">
      <c r="A18" s="2">
        <v>0.21769834850193701</v>
      </c>
      <c r="B18" s="2">
        <f t="shared" si="0"/>
        <v>1.4353966970038741</v>
      </c>
      <c r="C18" s="2">
        <v>1.2775676837029217</v>
      </c>
      <c r="D18" s="2">
        <f t="shared" si="1"/>
        <v>4.7392570940470821E-2</v>
      </c>
      <c r="E18" s="2">
        <f t="shared" si="2"/>
        <v>1.6321791864420487</v>
      </c>
      <c r="F18" s="2">
        <f t="shared" si="3"/>
        <v>0.2781243748415711</v>
      </c>
      <c r="G18" s="4">
        <f t="shared" si="4"/>
        <v>1.4165799532061349</v>
      </c>
      <c r="H18" s="4">
        <f t="shared" si="5"/>
        <v>-0.13901226950321321</v>
      </c>
      <c r="I18" s="4">
        <f t="shared" si="6"/>
        <v>0.13901226950321321</v>
      </c>
      <c r="J18" s="4">
        <f t="shared" si="7"/>
        <v>1.9324411072433982E-2</v>
      </c>
      <c r="K18" s="2"/>
      <c r="L18" s="9" t="s">
        <v>16</v>
      </c>
      <c r="M18" s="9">
        <f>(N11*N12-N10*N14)/(N12-N10*N10)</f>
        <v>0.98051324584810728</v>
      </c>
      <c r="N18" s="9"/>
      <c r="O18" s="2"/>
      <c r="P18" s="2"/>
      <c r="Q18" s="2"/>
      <c r="R18" s="2"/>
      <c r="S18" s="2"/>
      <c r="T18" s="2"/>
      <c r="U18" s="2"/>
      <c r="V18" s="2">
        <f t="shared" si="8"/>
        <v>2.0845438281992661</v>
      </c>
      <c r="W18" s="2">
        <f>C18-V18</f>
        <v>-0.80697614449634436</v>
      </c>
      <c r="X18" s="2">
        <f t="shared" si="9"/>
        <v>0.80697614449634436</v>
      </c>
      <c r="Y18" s="2">
        <f t="shared" si="10"/>
        <v>0.65121049778618489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5">
      <c r="A19" s="2">
        <v>0.220209909960456</v>
      </c>
      <c r="B19" s="2">
        <f t="shared" si="0"/>
        <v>1.4404198199209119</v>
      </c>
      <c r="C19" s="2">
        <v>1.5030280882222171</v>
      </c>
      <c r="D19" s="2">
        <f t="shared" si="1"/>
        <v>4.8492404444792137E-2</v>
      </c>
      <c r="E19" s="2">
        <f t="shared" si="2"/>
        <v>2.2590934339849329</v>
      </c>
      <c r="F19" s="2">
        <f t="shared" si="3"/>
        <v>0.33098167997545075</v>
      </c>
      <c r="G19" s="4">
        <f t="shared" si="4"/>
        <v>1.4216108059575694</v>
      </c>
      <c r="H19" s="4">
        <f t="shared" si="5"/>
        <v>8.1417282264647728E-2</v>
      </c>
      <c r="I19" s="4">
        <f t="shared" si="6"/>
        <v>8.1417282264647728E-2</v>
      </c>
      <c r="J19" s="4">
        <f t="shared" si="7"/>
        <v>6.6287738513613218E-3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f t="shared" si="8"/>
        <v>2.0845438281992661</v>
      </c>
      <c r="W19" s="2">
        <f>C19-V19</f>
        <v>-0.58151573997704897</v>
      </c>
      <c r="X19" s="2">
        <f t="shared" si="9"/>
        <v>0.58151573997704897</v>
      </c>
      <c r="Y19" s="2">
        <f t="shared" si="10"/>
        <v>0.33816055584105481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35">
      <c r="A20" s="2">
        <v>0.25166220464057198</v>
      </c>
      <c r="B20" s="2">
        <f t="shared" si="0"/>
        <v>1.503324409281144</v>
      </c>
      <c r="C20" s="2">
        <v>1.3939071195497124</v>
      </c>
      <c r="D20" s="2">
        <f t="shared" si="1"/>
        <v>6.3333865244553131E-2</v>
      </c>
      <c r="E20" s="2">
        <f t="shared" si="2"/>
        <v>1.9429770579313761</v>
      </c>
      <c r="F20" s="2">
        <f t="shared" si="3"/>
        <v>0.35079373877006997</v>
      </c>
      <c r="G20" s="4">
        <f t="shared" si="4"/>
        <v>1.4846121960663718</v>
      </c>
      <c r="H20" s="4">
        <f t="shared" si="5"/>
        <v>-9.0705076516659489E-2</v>
      </c>
      <c r="I20" s="4">
        <f t="shared" si="6"/>
        <v>9.0705076516659489E-2</v>
      </c>
      <c r="J20" s="4">
        <f t="shared" si="7"/>
        <v>8.2274109058930525E-3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>
        <f t="shared" si="8"/>
        <v>2.0845438281992661</v>
      </c>
      <c r="W20" s="2">
        <f>C20-V20</f>
        <v>-0.69063670864955373</v>
      </c>
      <c r="X20" s="2">
        <f t="shared" si="9"/>
        <v>0.69063670864955373</v>
      </c>
      <c r="Y20" s="2">
        <f t="shared" si="10"/>
        <v>0.47697906333428858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35">
      <c r="A21" s="2">
        <v>0.27057240890817702</v>
      </c>
      <c r="B21" s="2">
        <f t="shared" si="0"/>
        <v>1.541144817816354</v>
      </c>
      <c r="C21" s="2">
        <v>1.4028781804170372</v>
      </c>
      <c r="D21" s="2">
        <f t="shared" si="1"/>
        <v>7.3209428462373757E-2</v>
      </c>
      <c r="E21" s="2">
        <f t="shared" si="2"/>
        <v>1.9680671890902171</v>
      </c>
      <c r="F21" s="2">
        <f t="shared" si="3"/>
        <v>0.37958012868015789</v>
      </c>
      <c r="G21" s="4">
        <f t="shared" si="4"/>
        <v>1.5224908045500225</v>
      </c>
      <c r="H21" s="4">
        <f t="shared" si="5"/>
        <v>-0.11961262413298535</v>
      </c>
      <c r="I21" s="4">
        <f t="shared" si="6"/>
        <v>0.11961262413298535</v>
      </c>
      <c r="J21" s="4">
        <f t="shared" si="7"/>
        <v>1.4307179851978827E-2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f t="shared" si="8"/>
        <v>2.0845438281992661</v>
      </c>
      <c r="W21" s="2">
        <f>C21-V21</f>
        <v>-0.68166564778222893</v>
      </c>
      <c r="X21" s="2">
        <f t="shared" si="9"/>
        <v>0.68166564778222893</v>
      </c>
      <c r="Y21" s="2">
        <f t="shared" si="10"/>
        <v>0.4646680553663658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5">
      <c r="A22" s="2">
        <v>0.28274156750895202</v>
      </c>
      <c r="B22" s="2">
        <f t="shared" si="0"/>
        <v>1.5654831350179039</v>
      </c>
      <c r="C22" s="2">
        <v>1.4111193001666773</v>
      </c>
      <c r="D22" s="2">
        <f t="shared" si="1"/>
        <v>7.994279399741927E-2</v>
      </c>
      <c r="E22" s="2">
        <f t="shared" si="2"/>
        <v>1.9912576793028931</v>
      </c>
      <c r="F22" s="2">
        <f t="shared" si="3"/>
        <v>0.39898208287126175</v>
      </c>
      <c r="G22" s="4">
        <f t="shared" si="4"/>
        <v>1.5468665747792136</v>
      </c>
      <c r="H22" s="4">
        <f t="shared" si="5"/>
        <v>-0.13574727461253633</v>
      </c>
      <c r="I22" s="4">
        <f t="shared" si="6"/>
        <v>0.13574727461253633</v>
      </c>
      <c r="J22" s="4">
        <f t="shared" si="7"/>
        <v>1.8427322564731351E-2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f t="shared" si="8"/>
        <v>2.0845438281992661</v>
      </c>
      <c r="W22" s="2">
        <f>C22-V22</f>
        <v>-0.67342452803258879</v>
      </c>
      <c r="X22" s="2">
        <f t="shared" si="9"/>
        <v>0.67342452803258879</v>
      </c>
      <c r="Y22" s="2">
        <f t="shared" si="10"/>
        <v>0.45350059495591494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35">
      <c r="A23" s="2">
        <v>0.31079497671904999</v>
      </c>
      <c r="B23" s="2">
        <f t="shared" si="0"/>
        <v>1.6215899534381</v>
      </c>
      <c r="C23" s="2">
        <v>1.4167921193489008</v>
      </c>
      <c r="D23" s="2">
        <f t="shared" si="1"/>
        <v>9.6593517553794819E-2</v>
      </c>
      <c r="E23" s="2">
        <f t="shared" si="2"/>
        <v>2.0072999094491499</v>
      </c>
      <c r="F23" s="2">
        <f t="shared" si="3"/>
        <v>0.44033187374877514</v>
      </c>
      <c r="G23" s="4">
        <f t="shared" si="4"/>
        <v>1.6030597331958747</v>
      </c>
      <c r="H23" s="4">
        <f t="shared" si="5"/>
        <v>-0.18626761384697388</v>
      </c>
      <c r="I23" s="4">
        <f t="shared" si="6"/>
        <v>0.18626761384697388</v>
      </c>
      <c r="J23" s="4">
        <f t="shared" si="7"/>
        <v>3.4695623968245375E-2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f t="shared" si="8"/>
        <v>2.0845438281992661</v>
      </c>
      <c r="W23" s="2">
        <f>C23-V23</f>
        <v>-0.66775170885036528</v>
      </c>
      <c r="X23" s="2">
        <f t="shared" si="9"/>
        <v>0.66775170885036528</v>
      </c>
      <c r="Y23" s="2">
        <f t="shared" si="10"/>
        <v>0.44589234467258299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35">
      <c r="A24" s="2">
        <v>0.31732385218528802</v>
      </c>
      <c r="B24" s="2">
        <f t="shared" si="0"/>
        <v>1.634647704370576</v>
      </c>
      <c r="C24" s="2">
        <v>1.7279077362747743</v>
      </c>
      <c r="D24" s="2">
        <f t="shared" si="1"/>
        <v>0.10069442716571052</v>
      </c>
      <c r="E24" s="2">
        <f t="shared" si="2"/>
        <v>2.9856651450782152</v>
      </c>
      <c r="F24" s="2">
        <f t="shared" si="3"/>
        <v>0.54830633909547211</v>
      </c>
      <c r="G24" s="4">
        <f t="shared" si="4"/>
        <v>1.6161375780527807</v>
      </c>
      <c r="H24" s="4">
        <f t="shared" si="5"/>
        <v>0.11177015822199365</v>
      </c>
      <c r="I24" s="4">
        <f t="shared" si="6"/>
        <v>0.11177015822199365</v>
      </c>
      <c r="J24" s="4">
        <f t="shared" si="7"/>
        <v>1.2492568268969495E-2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>
        <f t="shared" si="8"/>
        <v>2.0845438281992661</v>
      </c>
      <c r="W24" s="2">
        <f>C24-V24</f>
        <v>-0.35663609192449175</v>
      </c>
      <c r="X24" s="2">
        <f t="shared" si="9"/>
        <v>0.35663609192449175</v>
      </c>
      <c r="Y24" s="2">
        <f t="shared" si="10"/>
        <v>0.12718930206317453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35">
      <c r="A25" s="2">
        <v>0.31733022486033002</v>
      </c>
      <c r="B25" s="2">
        <f t="shared" si="0"/>
        <v>1.63466044972066</v>
      </c>
      <c r="C25" s="2">
        <v>1.494777384601973</v>
      </c>
      <c r="D25" s="2">
        <f t="shared" si="1"/>
        <v>0.10069847160990761</v>
      </c>
      <c r="E25" s="2">
        <f t="shared" si="2"/>
        <v>2.2343594295175144</v>
      </c>
      <c r="F25" s="2">
        <f t="shared" si="3"/>
        <v>0.47433804357188009</v>
      </c>
      <c r="G25" s="4">
        <f t="shared" si="4"/>
        <v>1.6161503430160509</v>
      </c>
      <c r="H25" s="4">
        <f t="shared" si="5"/>
        <v>-0.12137295841407791</v>
      </c>
      <c r="I25" s="4">
        <f t="shared" si="6"/>
        <v>0.12137295841407791</v>
      </c>
      <c r="J25" s="4">
        <f t="shared" si="7"/>
        <v>1.4731395034185487E-2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f t="shared" si="8"/>
        <v>2.0845438281992661</v>
      </c>
      <c r="W25" s="2">
        <f>C25-V25</f>
        <v>-0.58976644359729313</v>
      </c>
      <c r="X25" s="2">
        <f t="shared" si="9"/>
        <v>0.58976644359729313</v>
      </c>
      <c r="Y25" s="2">
        <f t="shared" si="10"/>
        <v>0.34782445799339912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35">
      <c r="A26" s="2">
        <v>0.32045430490495302</v>
      </c>
      <c r="B26" s="2">
        <f t="shared" si="0"/>
        <v>1.6409086098099062</v>
      </c>
      <c r="C26" s="2">
        <v>1.7913830107035353</v>
      </c>
      <c r="D26" s="2">
        <f t="shared" si="1"/>
        <v>0.1026909615321166</v>
      </c>
      <c r="E26" s="2">
        <f t="shared" si="2"/>
        <v>3.2090530910372626</v>
      </c>
      <c r="F26" s="2">
        <f t="shared" si="3"/>
        <v>0.57405639751354343</v>
      </c>
      <c r="G26" s="4">
        <f t="shared" si="4"/>
        <v>1.6224081180885594</v>
      </c>
      <c r="H26" s="4">
        <f t="shared" si="5"/>
        <v>0.16897489261497589</v>
      </c>
      <c r="I26" s="4">
        <f t="shared" si="6"/>
        <v>0.16897489261497589</v>
      </c>
      <c r="J26" s="4">
        <f t="shared" si="7"/>
        <v>2.8552514334242635E-2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>
        <f t="shared" si="8"/>
        <v>2.0845438281992661</v>
      </c>
      <c r="W26" s="2">
        <f>C26-V26</f>
        <v>-0.29316081749573075</v>
      </c>
      <c r="X26" s="2">
        <f t="shared" si="9"/>
        <v>0.29316081749573075</v>
      </c>
      <c r="Y26" s="2">
        <f t="shared" si="10"/>
        <v>8.5943264914765158E-2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35">
      <c r="A27" s="2">
        <v>0.32188745981702799</v>
      </c>
      <c r="B27" s="2">
        <f t="shared" si="0"/>
        <v>1.6437749196340561</v>
      </c>
      <c r="C27" s="2">
        <v>1.6998403265982251</v>
      </c>
      <c r="D27" s="2">
        <f t="shared" si="1"/>
        <v>0.10361153678745881</v>
      </c>
      <c r="E27" s="2">
        <f t="shared" si="2"/>
        <v>2.8894571359295607</v>
      </c>
      <c r="F27" s="2">
        <f t="shared" si="3"/>
        <v>0.54715728482324988</v>
      </c>
      <c r="G27" s="4">
        <f t="shared" si="4"/>
        <v>1.6252788387345498</v>
      </c>
      <c r="H27" s="4">
        <f t="shared" si="5"/>
        <v>7.4561487863675335E-2</v>
      </c>
      <c r="I27" s="4">
        <f t="shared" si="6"/>
        <v>7.4561487863675335E-2</v>
      </c>
      <c r="J27" s="4">
        <f t="shared" si="7"/>
        <v>5.559415472445004E-3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f t="shared" si="8"/>
        <v>2.0845438281992661</v>
      </c>
      <c r="W27" s="2">
        <f>C27-V27</f>
        <v>-0.38470350160104094</v>
      </c>
      <c r="X27" s="2">
        <f t="shared" si="9"/>
        <v>0.38470350160104094</v>
      </c>
      <c r="Y27" s="2">
        <f t="shared" si="10"/>
        <v>0.14799678414410211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35">
      <c r="A28" s="2">
        <v>0.32692980837713098</v>
      </c>
      <c r="B28" s="2">
        <f t="shared" si="0"/>
        <v>1.6538596167542621</v>
      </c>
      <c r="C28" s="2">
        <v>1.4133795671946712</v>
      </c>
      <c r="D28" s="2">
        <f t="shared" si="1"/>
        <v>0.10688309960550758</v>
      </c>
      <c r="E28" s="2">
        <f t="shared" si="2"/>
        <v>1.9976418009633961</v>
      </c>
      <c r="F28" s="2">
        <f t="shared" si="3"/>
        <v>0.46207591106710616</v>
      </c>
      <c r="G28" s="4">
        <f t="shared" si="4"/>
        <v>1.6353790546943232</v>
      </c>
      <c r="H28" s="4">
        <f t="shared" si="5"/>
        <v>-0.22199948749965204</v>
      </c>
      <c r="I28" s="4">
        <f t="shared" si="6"/>
        <v>0.22199948749965204</v>
      </c>
      <c r="J28" s="4">
        <f t="shared" si="7"/>
        <v>4.9283772450108163E-2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f t="shared" si="8"/>
        <v>2.0845438281992661</v>
      </c>
      <c r="W28" s="2">
        <f>C28-V28</f>
        <v>-0.67116426100459492</v>
      </c>
      <c r="X28" s="2">
        <f t="shared" si="9"/>
        <v>0.67116426100459492</v>
      </c>
      <c r="Y28" s="2">
        <f t="shared" si="10"/>
        <v>0.45046146524984404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35">
      <c r="A29" s="2">
        <v>0.32938003402403498</v>
      </c>
      <c r="B29" s="2">
        <f t="shared" si="0"/>
        <v>1.6587600680480699</v>
      </c>
      <c r="C29" s="2">
        <v>1.5544846882121839</v>
      </c>
      <c r="D29" s="2">
        <f t="shared" si="1"/>
        <v>0.10849120681367444</v>
      </c>
      <c r="E29" s="2">
        <f t="shared" si="2"/>
        <v>2.4164226458861306</v>
      </c>
      <c r="F29" s="2">
        <f t="shared" si="3"/>
        <v>0.51201621949317055</v>
      </c>
      <c r="G29" s="4">
        <f t="shared" si="4"/>
        <v>1.640287047049259</v>
      </c>
      <c r="H29" s="4">
        <f t="shared" si="5"/>
        <v>-8.5802358837075099E-2</v>
      </c>
      <c r="I29" s="4">
        <f t="shared" si="6"/>
        <v>8.5802358837075099E-2</v>
      </c>
      <c r="J29" s="4">
        <f t="shared" si="7"/>
        <v>7.3620447820061993E-3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f t="shared" si="8"/>
        <v>2.0845438281992661</v>
      </c>
      <c r="W29" s="2">
        <f>C29-V29</f>
        <v>-0.53005913998708221</v>
      </c>
      <c r="X29" s="2">
        <f t="shared" si="9"/>
        <v>0.53005913998708221</v>
      </c>
      <c r="Y29" s="2">
        <f t="shared" si="10"/>
        <v>0.28096269188384521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35">
      <c r="A30" s="2">
        <v>0.33208056287326299</v>
      </c>
      <c r="B30" s="2">
        <f t="shared" si="0"/>
        <v>1.6641611257465261</v>
      </c>
      <c r="C30" s="2">
        <v>1.5331531197913728</v>
      </c>
      <c r="D30" s="2">
        <f t="shared" si="1"/>
        <v>0.11027750023822316</v>
      </c>
      <c r="E30" s="2">
        <f t="shared" si="2"/>
        <v>2.3505584887260196</v>
      </c>
      <c r="F30" s="2">
        <f t="shared" si="3"/>
        <v>0.50913035099121828</v>
      </c>
      <c r="G30" s="4">
        <f t="shared" si="4"/>
        <v>1.6456964161671772</v>
      </c>
      <c r="H30" s="4">
        <f t="shared" si="5"/>
        <v>-0.1125432963758044</v>
      </c>
      <c r="I30" s="4">
        <f t="shared" si="6"/>
        <v>0.1125432963758044</v>
      </c>
      <c r="J30" s="4">
        <f t="shared" si="7"/>
        <v>1.2665993559132149E-2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 t="shared" si="8"/>
        <v>2.0845438281992661</v>
      </c>
      <c r="W30" s="2">
        <f>C30-V30</f>
        <v>-0.55139070840789328</v>
      </c>
      <c r="X30" s="2">
        <f t="shared" si="9"/>
        <v>0.55139070840789328</v>
      </c>
      <c r="Y30" s="2">
        <f t="shared" si="10"/>
        <v>0.30403171331855838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35">
      <c r="A31" s="2">
        <v>0.33525234086629302</v>
      </c>
      <c r="B31" s="2">
        <f t="shared" si="0"/>
        <v>1.6705046817325861</v>
      </c>
      <c r="C31" s="2">
        <v>1.4502281681707121</v>
      </c>
      <c r="D31" s="2">
        <f t="shared" si="1"/>
        <v>0.11239413205632913</v>
      </c>
      <c r="E31" s="2">
        <f t="shared" si="2"/>
        <v>2.1031617397557794</v>
      </c>
      <c r="F31" s="2">
        <f t="shared" si="3"/>
        <v>0.4861923881694673</v>
      </c>
      <c r="G31" s="4">
        <f t="shared" si="4"/>
        <v>1.6520497339365079</v>
      </c>
      <c r="H31" s="4">
        <f t="shared" si="5"/>
        <v>-0.2018215657657958</v>
      </c>
      <c r="I31" s="4">
        <f t="shared" si="6"/>
        <v>0.2018215657657958</v>
      </c>
      <c r="J31" s="4">
        <f t="shared" si="7"/>
        <v>4.0731944408157437E-2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f t="shared" si="8"/>
        <v>2.0845438281992661</v>
      </c>
      <c r="W31" s="2">
        <f>C31-V31</f>
        <v>-0.634315660028554</v>
      </c>
      <c r="X31" s="2">
        <f t="shared" si="9"/>
        <v>0.634315660028554</v>
      </c>
      <c r="Y31" s="2">
        <f t="shared" si="10"/>
        <v>0.4023563565574601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35">
      <c r="A32" s="2">
        <v>0.35077826200032602</v>
      </c>
      <c r="B32" s="2">
        <f t="shared" si="0"/>
        <v>1.701556524000652</v>
      </c>
      <c r="C32" s="2">
        <v>1.6412302682421069</v>
      </c>
      <c r="D32" s="2">
        <f t="shared" si="1"/>
        <v>0.12304538909196937</v>
      </c>
      <c r="E32" s="2">
        <f t="shared" si="2"/>
        <v>2.6936367933940581</v>
      </c>
      <c r="F32" s="2">
        <f t="shared" si="3"/>
        <v>0.5757079010362951</v>
      </c>
      <c r="G32" s="4">
        <f t="shared" si="4"/>
        <v>1.6831493603425298</v>
      </c>
      <c r="H32" s="4">
        <f t="shared" si="5"/>
        <v>-4.1919092100422883E-2</v>
      </c>
      <c r="I32" s="4">
        <f t="shared" si="6"/>
        <v>4.1919092100422883E-2</v>
      </c>
      <c r="J32" s="4">
        <f t="shared" si="7"/>
        <v>1.7572102825237361E-3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f t="shared" si="8"/>
        <v>2.0845438281992661</v>
      </c>
      <c r="W32" s="2">
        <f>C32-V32</f>
        <v>-0.44331355995715915</v>
      </c>
      <c r="X32" s="2">
        <f t="shared" si="9"/>
        <v>0.44331355995715915</v>
      </c>
      <c r="Y32" s="2">
        <f t="shared" si="10"/>
        <v>0.19652691244188975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35">
      <c r="A33" s="2">
        <v>0.352550387269911</v>
      </c>
      <c r="B33" s="2">
        <f t="shared" si="0"/>
        <v>1.7051007745398219</v>
      </c>
      <c r="C33" s="2">
        <v>1.5063294597129</v>
      </c>
      <c r="D33" s="2">
        <f t="shared" si="1"/>
        <v>0.12429177556416422</v>
      </c>
      <c r="E33" s="2">
        <f t="shared" si="2"/>
        <v>2.2690284411989574</v>
      </c>
      <c r="F33" s="2">
        <f t="shared" si="3"/>
        <v>0.53105703437785867</v>
      </c>
      <c r="G33" s="4">
        <f t="shared" si="4"/>
        <v>1.6866990649528382</v>
      </c>
      <c r="H33" s="4">
        <f t="shared" si="5"/>
        <v>-0.18036960523993817</v>
      </c>
      <c r="I33" s="4">
        <f t="shared" si="6"/>
        <v>0.18036960523993817</v>
      </c>
      <c r="J33" s="4">
        <f t="shared" si="7"/>
        <v>3.2533194494411131E-2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>
        <f t="shared" si="8"/>
        <v>2.0845438281992661</v>
      </c>
      <c r="W33" s="2">
        <f>C33-V33</f>
        <v>-0.57821436848636609</v>
      </c>
      <c r="X33" s="2">
        <f t="shared" si="9"/>
        <v>0.57821436848636609</v>
      </c>
      <c r="Y33" s="2">
        <f t="shared" si="10"/>
        <v>0.33433185592408715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35">
      <c r="A34" s="2">
        <v>0.37560562173859902</v>
      </c>
      <c r="B34" s="2">
        <f t="shared" ref="B34:B65" si="11">A34*$M$4+$M$5</f>
        <v>1.751211243477198</v>
      </c>
      <c r="C34" s="2">
        <v>1.677087824306666</v>
      </c>
      <c r="D34" s="2">
        <f t="shared" ref="D34:D65" si="12">A34*A34</f>
        <v>0.14107958308163954</v>
      </c>
      <c r="E34" s="2">
        <f t="shared" ref="E34:E65" si="13">C34*C34</f>
        <v>2.8126235704376668</v>
      </c>
      <c r="F34" s="2">
        <f t="shared" ref="F34:F65" si="14">A34*C34</f>
        <v>0.62992361495893956</v>
      </c>
      <c r="G34" s="4">
        <f t="shared" ref="G34:G65" si="15">A34*$M$17+$M$18</f>
        <v>1.7328804910009032</v>
      </c>
      <c r="H34" s="4">
        <f t="shared" ref="H34:H65" si="16">C34-G34</f>
        <v>-5.5792666694237214E-2</v>
      </c>
      <c r="I34" s="4">
        <f t="shared" ref="I34:I65" si="17">ABS(H34)</f>
        <v>5.5792666694237214E-2</v>
      </c>
      <c r="J34" s="4">
        <f t="shared" ref="J34:J65" si="18">H34*H34</f>
        <v>3.1128216568542463E-3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f t="shared" ref="V34:V65" si="19">$N$11</f>
        <v>2.0845438281992661</v>
      </c>
      <c r="W34" s="2">
        <f>C34-V34</f>
        <v>-0.40745600389260006</v>
      </c>
      <c r="X34" s="2">
        <f t="shared" ref="X34:X65" si="20">ABS(W34)</f>
        <v>0.40745600389260006</v>
      </c>
      <c r="Y34" s="2">
        <f t="shared" ref="Y34:Y65" si="21">W34*W34</f>
        <v>0.16602039510812652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35">
      <c r="A35" s="2">
        <v>0.40446572598149699</v>
      </c>
      <c r="B35" s="2">
        <f t="shared" si="11"/>
        <v>1.808931451962994</v>
      </c>
      <c r="C35" s="2">
        <v>1.8627041804153348</v>
      </c>
      <c r="D35" s="2">
        <f t="shared" si="12"/>
        <v>0.1635925234937394</v>
      </c>
      <c r="E35" s="2">
        <f t="shared" si="13"/>
        <v>3.469666863736764</v>
      </c>
      <c r="F35" s="2">
        <f t="shared" si="14"/>
        <v>0.7533999986204577</v>
      </c>
      <c r="G35" s="4">
        <f t="shared" si="15"/>
        <v>1.7906895222490111</v>
      </c>
      <c r="H35" s="4">
        <f t="shared" si="16"/>
        <v>7.2014658166323686E-2</v>
      </c>
      <c r="I35" s="4">
        <f t="shared" si="17"/>
        <v>7.2014658166323686E-2</v>
      </c>
      <c r="J35" s="4">
        <f t="shared" si="18"/>
        <v>5.186110990812451E-3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>
        <f t="shared" si="19"/>
        <v>2.0845438281992661</v>
      </c>
      <c r="W35" s="2">
        <f>C35-V35</f>
        <v>-0.22183964778393128</v>
      </c>
      <c r="X35" s="2">
        <f t="shared" si="20"/>
        <v>0.22183964778393128</v>
      </c>
      <c r="Y35" s="2">
        <f t="shared" si="21"/>
        <v>4.9212829328898686E-2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5">
      <c r="A36" s="2">
        <v>0.40577143629232199</v>
      </c>
      <c r="B36" s="2">
        <f t="shared" si="11"/>
        <v>1.8115428725846439</v>
      </c>
      <c r="C36" s="2">
        <v>2.0145992491582274</v>
      </c>
      <c r="D36" s="2">
        <f t="shared" si="12"/>
        <v>0.16465045851073393</v>
      </c>
      <c r="E36" s="2">
        <f t="shared" si="13"/>
        <v>4.0586101347088936</v>
      </c>
      <c r="F36" s="2">
        <f t="shared" si="14"/>
        <v>0.81746683088436733</v>
      </c>
      <c r="G36" s="4">
        <f t="shared" si="15"/>
        <v>1.7933049614561662</v>
      </c>
      <c r="H36" s="4">
        <f t="shared" si="16"/>
        <v>0.22129428770206117</v>
      </c>
      <c r="I36" s="4">
        <f t="shared" si="17"/>
        <v>0.22129428770206117</v>
      </c>
      <c r="J36" s="4">
        <f t="shared" si="18"/>
        <v>4.8971161769562621E-2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>
        <f t="shared" si="19"/>
        <v>2.0845438281992661</v>
      </c>
      <c r="W36" s="2">
        <f>C36-V36</f>
        <v>-6.9944579041038679E-2</v>
      </c>
      <c r="X36" s="2">
        <f t="shared" si="20"/>
        <v>6.9944579041038679E-2</v>
      </c>
      <c r="Y36" s="2">
        <f t="shared" si="21"/>
        <v>4.8922441372281069E-3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35">
      <c r="A37" s="2">
        <v>0.41677909041885702</v>
      </c>
      <c r="B37" s="2">
        <f t="shared" si="11"/>
        <v>1.8335581808377142</v>
      </c>
      <c r="C37" s="2">
        <v>2.0109036217502063</v>
      </c>
      <c r="D37" s="2">
        <f t="shared" si="12"/>
        <v>0.17370481021036979</v>
      </c>
      <c r="E37" s="2">
        <f t="shared" si="13"/>
        <v>4.0437333759680971</v>
      </c>
      <c r="F37" s="2">
        <f t="shared" si="14"/>
        <v>0.83810258239303626</v>
      </c>
      <c r="G37" s="4">
        <f t="shared" si="15"/>
        <v>1.8153541479737729</v>
      </c>
      <c r="H37" s="4">
        <f t="shared" si="16"/>
        <v>0.19554947377643339</v>
      </c>
      <c r="I37" s="4">
        <f t="shared" si="17"/>
        <v>0.19554947377643339</v>
      </c>
      <c r="J37" s="4">
        <f t="shared" si="18"/>
        <v>3.8239596694240013E-2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>
        <f t="shared" si="19"/>
        <v>2.0845438281992661</v>
      </c>
      <c r="W37" s="2">
        <f>C37-V37</f>
        <v>-7.3640206449059775E-2</v>
      </c>
      <c r="X37" s="2">
        <f t="shared" si="20"/>
        <v>7.3640206449059775E-2</v>
      </c>
      <c r="Y37" s="2">
        <f t="shared" si="21"/>
        <v>5.4228800058601445E-3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35">
      <c r="A38" s="2">
        <v>0.433410831302732</v>
      </c>
      <c r="B38" s="2">
        <f t="shared" si="11"/>
        <v>1.8668216626054641</v>
      </c>
      <c r="C38" s="2">
        <v>1.8243820396709349</v>
      </c>
      <c r="D38" s="2">
        <f t="shared" si="12"/>
        <v>0.18784494869052523</v>
      </c>
      <c r="E38" s="2">
        <f t="shared" si="13"/>
        <v>3.3283698266738808</v>
      </c>
      <c r="F38" s="2">
        <f t="shared" si="14"/>
        <v>0.79070693642755374</v>
      </c>
      <c r="G38" s="4">
        <f t="shared" si="15"/>
        <v>1.8486688172616692</v>
      </c>
      <c r="H38" s="4">
        <f t="shared" si="16"/>
        <v>-2.4286777590734276E-2</v>
      </c>
      <c r="I38" s="4">
        <f t="shared" si="17"/>
        <v>2.4286777590734276E-2</v>
      </c>
      <c r="J38" s="4">
        <f t="shared" si="18"/>
        <v>5.8984756574179261E-4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>
        <f t="shared" si="19"/>
        <v>2.0845438281992661</v>
      </c>
      <c r="W38" s="2">
        <f>C38-V38</f>
        <v>-0.26016178852833116</v>
      </c>
      <c r="X38" s="2">
        <f t="shared" si="20"/>
        <v>0.26016178852833116</v>
      </c>
      <c r="Y38" s="2">
        <f t="shared" si="21"/>
        <v>6.768415621026011E-2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35">
      <c r="A39" s="2">
        <v>0.45022114684338299</v>
      </c>
      <c r="B39" s="2">
        <f t="shared" si="11"/>
        <v>1.900442293686766</v>
      </c>
      <c r="C39" s="2">
        <v>2.032374252480539</v>
      </c>
      <c r="D39" s="2">
        <f t="shared" si="12"/>
        <v>0.20269908106497103</v>
      </c>
      <c r="E39" s="2">
        <f t="shared" si="13"/>
        <v>4.1305451021458301</v>
      </c>
      <c r="F39" s="2">
        <f t="shared" si="14"/>
        <v>0.91501786676675145</v>
      </c>
      <c r="G39" s="4">
        <f t="shared" si="15"/>
        <v>1.8823411854624594</v>
      </c>
      <c r="H39" s="4">
        <f t="shared" si="16"/>
        <v>0.15003306701807961</v>
      </c>
      <c r="I39" s="4">
        <f t="shared" si="17"/>
        <v>0.15003306701807961</v>
      </c>
      <c r="J39" s="4">
        <f t="shared" si="18"/>
        <v>2.2509921198851569E-2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>
        <f t="shared" si="19"/>
        <v>2.0845438281992661</v>
      </c>
      <c r="W39" s="2">
        <f>C39-V39</f>
        <v>-5.2169575718727046E-2</v>
      </c>
      <c r="X39" s="2">
        <f t="shared" si="20"/>
        <v>5.2169575718727046E-2</v>
      </c>
      <c r="Y39" s="2">
        <f t="shared" si="21"/>
        <v>2.7216646306719946E-3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35">
      <c r="A40" s="2">
        <v>0.47806813430281198</v>
      </c>
      <c r="B40" s="2">
        <f t="shared" si="11"/>
        <v>1.9561362686056238</v>
      </c>
      <c r="C40" s="2">
        <v>2.0737983652813612</v>
      </c>
      <c r="D40" s="2">
        <f t="shared" si="12"/>
        <v>0.22854914103577148</v>
      </c>
      <c r="E40" s="2">
        <f t="shared" si="13"/>
        <v>4.3006396598436458</v>
      </c>
      <c r="F40" s="2">
        <f t="shared" si="14"/>
        <v>0.99141691541028176</v>
      </c>
      <c r="G40" s="4">
        <f t="shared" si="15"/>
        <v>1.938120865073421</v>
      </c>
      <c r="H40" s="4">
        <f t="shared" si="16"/>
        <v>0.13567750020794023</v>
      </c>
      <c r="I40" s="4">
        <f t="shared" si="17"/>
        <v>0.13567750020794023</v>
      </c>
      <c r="J40" s="4">
        <f t="shared" si="18"/>
        <v>1.8408384062675621E-2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f t="shared" si="19"/>
        <v>2.0845438281992661</v>
      </c>
      <c r="W40" s="2">
        <f>C40-V40</f>
        <v>-1.0745462917904902E-2</v>
      </c>
      <c r="X40" s="2">
        <f t="shared" si="20"/>
        <v>1.0745462917904902E-2</v>
      </c>
      <c r="Y40" s="2">
        <f t="shared" si="21"/>
        <v>1.1546497332006934E-4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35">
      <c r="A41" s="2">
        <v>0.49308442055186902</v>
      </c>
      <c r="B41" s="2">
        <f t="shared" si="11"/>
        <v>1.9861688411037379</v>
      </c>
      <c r="C41" s="2">
        <v>1.9006000836534005</v>
      </c>
      <c r="D41" s="2">
        <f t="shared" si="12"/>
        <v>0.24313224579097242</v>
      </c>
      <c r="E41" s="2">
        <f t="shared" si="13"/>
        <v>3.6122806779833128</v>
      </c>
      <c r="F41" s="2">
        <f t="shared" si="14"/>
        <v>0.93715629094907071</v>
      </c>
      <c r="G41" s="4">
        <f t="shared" si="15"/>
        <v>1.9681996532058612</v>
      </c>
      <c r="H41" s="4">
        <f t="shared" si="16"/>
        <v>-6.7599569552460714E-2</v>
      </c>
      <c r="I41" s="4">
        <f t="shared" si="17"/>
        <v>6.7599569552460714E-2</v>
      </c>
      <c r="J41" s="4">
        <f t="shared" si="18"/>
        <v>4.5697018036779738E-3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>
        <f t="shared" si="19"/>
        <v>2.0845438281992661</v>
      </c>
      <c r="W41" s="2">
        <f>C41-V41</f>
        <v>-0.1839437445458656</v>
      </c>
      <c r="X41" s="2">
        <f t="shared" si="20"/>
        <v>0.1839437445458656</v>
      </c>
      <c r="Y41" s="2">
        <f t="shared" si="21"/>
        <v>3.3835301157554662E-2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35">
      <c r="A42" s="2">
        <v>0.49522877075912702</v>
      </c>
      <c r="B42" s="2">
        <f t="shared" si="11"/>
        <v>1.9904575415182539</v>
      </c>
      <c r="C42" s="2">
        <v>2.1585108426894251</v>
      </c>
      <c r="D42" s="2">
        <f t="shared" si="12"/>
        <v>0.24525153538759598</v>
      </c>
      <c r="E42" s="2">
        <f t="shared" si="13"/>
        <v>4.6591690580078122</v>
      </c>
      <c r="F42" s="2">
        <f t="shared" si="14"/>
        <v>1.0689566712953313</v>
      </c>
      <c r="G42" s="4">
        <f t="shared" si="15"/>
        <v>1.9724949532884577</v>
      </c>
      <c r="H42" s="4">
        <f t="shared" si="16"/>
        <v>0.18601588940096736</v>
      </c>
      <c r="I42" s="4">
        <f t="shared" si="17"/>
        <v>0.18601588940096736</v>
      </c>
      <c r="J42" s="4">
        <f t="shared" si="18"/>
        <v>3.460191110963292E-2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>
        <f t="shared" si="19"/>
        <v>2.0845438281992661</v>
      </c>
      <c r="W42" s="2">
        <f>C42-V42</f>
        <v>7.3967014490158967E-2</v>
      </c>
      <c r="X42" s="2">
        <f t="shared" si="20"/>
        <v>7.3967014490158967E-2</v>
      </c>
      <c r="Y42" s="2">
        <f t="shared" si="21"/>
        <v>5.4711192325873868E-3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35">
      <c r="A43" s="2">
        <v>0.51024341503138204</v>
      </c>
      <c r="B43" s="2">
        <f t="shared" si="11"/>
        <v>2.0204868300627643</v>
      </c>
      <c r="C43" s="2">
        <v>1.9117710263864698</v>
      </c>
      <c r="D43" s="2">
        <f t="shared" si="12"/>
        <v>0.26034834258288719</v>
      </c>
      <c r="E43" s="2">
        <f t="shared" si="13"/>
        <v>3.6548684573307764</v>
      </c>
      <c r="F43" s="2">
        <f t="shared" si="14"/>
        <v>0.97546857726148273</v>
      </c>
      <c r="G43" s="4">
        <f t="shared" si="15"/>
        <v>2.0025704524137811</v>
      </c>
      <c r="H43" s="4">
        <f t="shared" si="16"/>
        <v>-9.0799426027311281E-2</v>
      </c>
      <c r="I43" s="4">
        <f t="shared" si="17"/>
        <v>9.0799426027311281E-2</v>
      </c>
      <c r="J43" s="4">
        <f t="shared" si="18"/>
        <v>8.2445357668891727E-3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>
        <f t="shared" si="19"/>
        <v>2.0845438281992661</v>
      </c>
      <c r="W43" s="2">
        <f>C43-V43</f>
        <v>-0.17277280181279631</v>
      </c>
      <c r="X43" s="2">
        <f t="shared" si="20"/>
        <v>0.17277280181279631</v>
      </c>
      <c r="Y43" s="2">
        <f t="shared" si="21"/>
        <v>2.9850441046243792E-2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35">
      <c r="A44" s="2">
        <v>0.51711859782446001</v>
      </c>
      <c r="B44" s="2">
        <f t="shared" si="11"/>
        <v>2.0342371956489202</v>
      </c>
      <c r="C44" s="2">
        <v>2.0529563661926375</v>
      </c>
      <c r="D44" s="2">
        <f t="shared" si="12"/>
        <v>0.26741164421593561</v>
      </c>
      <c r="E44" s="2">
        <f t="shared" si="13"/>
        <v>4.2146298414908792</v>
      </c>
      <c r="F44" s="2">
        <f t="shared" si="14"/>
        <v>1.0616219174803354</v>
      </c>
      <c r="G44" s="4">
        <f t="shared" si="15"/>
        <v>2.0163419777546605</v>
      </c>
      <c r="H44" s="4">
        <f t="shared" si="16"/>
        <v>3.6614388437977041E-2</v>
      </c>
      <c r="I44" s="4">
        <f t="shared" si="17"/>
        <v>3.6614388437977041E-2</v>
      </c>
      <c r="J44" s="4">
        <f t="shared" si="18"/>
        <v>1.3406134406870667E-3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f t="shared" si="19"/>
        <v>2.0845438281992661</v>
      </c>
      <c r="W44" s="2">
        <f>C44-V44</f>
        <v>-3.1587462006628542E-2</v>
      </c>
      <c r="X44" s="2">
        <f t="shared" si="20"/>
        <v>3.1587462006628542E-2</v>
      </c>
      <c r="Y44" s="2">
        <f t="shared" si="21"/>
        <v>9.9776775602020162E-4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35">
      <c r="A45" s="2">
        <v>0.52126296355633694</v>
      </c>
      <c r="B45" s="2">
        <f t="shared" si="11"/>
        <v>2.0425259271126741</v>
      </c>
      <c r="C45" s="2">
        <v>2.2013962143891779</v>
      </c>
      <c r="D45" s="2">
        <f t="shared" si="12"/>
        <v>0.27171507717553506</v>
      </c>
      <c r="E45" s="2">
        <f t="shared" si="13"/>
        <v>4.8461452927270035</v>
      </c>
      <c r="F45" s="2">
        <f t="shared" si="14"/>
        <v>1.1475063146742042</v>
      </c>
      <c r="G45" s="4">
        <f t="shared" si="15"/>
        <v>2.0246434643356253</v>
      </c>
      <c r="H45" s="4">
        <f t="shared" si="16"/>
        <v>0.17675275005355262</v>
      </c>
      <c r="I45" s="4">
        <f t="shared" si="17"/>
        <v>0.17675275005355262</v>
      </c>
      <c r="J45" s="4">
        <f t="shared" si="18"/>
        <v>3.1241534651493645E-2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>
        <f t="shared" si="19"/>
        <v>2.0845438281992661</v>
      </c>
      <c r="W45" s="2">
        <f>C45-V45</f>
        <v>0.11685238618991178</v>
      </c>
      <c r="X45" s="2">
        <f t="shared" si="20"/>
        <v>0.11685238618991178</v>
      </c>
      <c r="Y45" s="2">
        <f t="shared" si="21"/>
        <v>1.3654480158276286E-2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35">
      <c r="A46" s="2">
        <v>0.53553133028231803</v>
      </c>
      <c r="B46" s="2">
        <f t="shared" si="11"/>
        <v>2.0710626605646363</v>
      </c>
      <c r="C46" s="2">
        <v>1.8403235977417691</v>
      </c>
      <c r="D46" s="2">
        <f t="shared" si="12"/>
        <v>0.28679380571394919</v>
      </c>
      <c r="E46" s="2">
        <f t="shared" si="13"/>
        <v>3.3867909444052087</v>
      </c>
      <c r="F46" s="2">
        <f t="shared" si="14"/>
        <v>0.98555094444859115</v>
      </c>
      <c r="G46" s="4">
        <f t="shared" si="15"/>
        <v>2.0532241115494929</v>
      </c>
      <c r="H46" s="4">
        <f t="shared" si="16"/>
        <v>-0.21290051380772379</v>
      </c>
      <c r="I46" s="4">
        <f t="shared" si="17"/>
        <v>0.21290051380772379</v>
      </c>
      <c r="J46" s="4">
        <f t="shared" si="18"/>
        <v>4.5326628779592787E-2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>
        <f t="shared" si="19"/>
        <v>2.0845438281992661</v>
      </c>
      <c r="W46" s="2">
        <f>C46-V46</f>
        <v>-0.24422023045749697</v>
      </c>
      <c r="X46" s="2">
        <f t="shared" si="20"/>
        <v>0.24422023045749697</v>
      </c>
      <c r="Y46" s="2">
        <f t="shared" si="21"/>
        <v>5.9643520964712926E-2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35">
      <c r="A47" s="2">
        <v>0.54215514576074597</v>
      </c>
      <c r="B47" s="2">
        <f t="shared" si="11"/>
        <v>2.0843102915214917</v>
      </c>
      <c r="C47" s="2">
        <v>2.257530481692545</v>
      </c>
      <c r="D47" s="2">
        <f t="shared" si="12"/>
        <v>0.29393220207485571</v>
      </c>
      <c r="E47" s="2">
        <f t="shared" si="13"/>
        <v>5.0964438757709747</v>
      </c>
      <c r="F47" s="2">
        <f t="shared" si="14"/>
        <v>1.2239317673613488</v>
      </c>
      <c r="G47" s="4">
        <f t="shared" si="15"/>
        <v>2.0664921286277185</v>
      </c>
      <c r="H47" s="4">
        <f t="shared" si="16"/>
        <v>0.19103835306482653</v>
      </c>
      <c r="I47" s="4">
        <f t="shared" si="17"/>
        <v>0.19103835306482653</v>
      </c>
      <c r="J47" s="4">
        <f t="shared" si="18"/>
        <v>3.6495652341721314E-2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f t="shared" si="19"/>
        <v>2.0845438281992661</v>
      </c>
      <c r="W47" s="2">
        <f>C47-V47</f>
        <v>0.17298665349327891</v>
      </c>
      <c r="X47" s="2">
        <f t="shared" si="20"/>
        <v>0.17298665349327891</v>
      </c>
      <c r="Y47" s="2">
        <f t="shared" si="21"/>
        <v>2.9924382286803743E-2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35">
      <c r="A48" s="2">
        <v>0.54420289063498095</v>
      </c>
      <c r="B48" s="2">
        <f t="shared" si="11"/>
        <v>2.0884057812699619</v>
      </c>
      <c r="C48" s="2">
        <v>1.8790426749070135</v>
      </c>
      <c r="D48" s="2">
        <f t="shared" si="12"/>
        <v>0.29615678617546903</v>
      </c>
      <c r="E48" s="2">
        <f t="shared" si="13"/>
        <v>3.5308013741217046</v>
      </c>
      <c r="F48" s="2">
        <f t="shared" si="14"/>
        <v>1.0225804553108835</v>
      </c>
      <c r="G48" s="4">
        <f t="shared" si="15"/>
        <v>2.0705939207219703</v>
      </c>
      <c r="H48" s="4">
        <f t="shared" si="16"/>
        <v>-0.19155124581495686</v>
      </c>
      <c r="I48" s="4">
        <f t="shared" si="17"/>
        <v>0.19155124581495686</v>
      </c>
      <c r="J48" s="4">
        <f t="shared" si="18"/>
        <v>3.6691879773262027E-2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>
        <f t="shared" si="19"/>
        <v>2.0845438281992661</v>
      </c>
      <c r="W48" s="2">
        <f>C48-V48</f>
        <v>-0.2055011532922526</v>
      </c>
      <c r="X48" s="2">
        <f t="shared" si="20"/>
        <v>0.2055011532922526</v>
      </c>
      <c r="Y48" s="2">
        <f t="shared" si="21"/>
        <v>4.2230724004445906E-2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35">
      <c r="A49" s="2">
        <v>0.55513593888740598</v>
      </c>
      <c r="B49" s="2">
        <f t="shared" si="11"/>
        <v>2.110271877774812</v>
      </c>
      <c r="C49" s="2">
        <v>2.2017025479125802</v>
      </c>
      <c r="D49" s="2">
        <f t="shared" si="12"/>
        <v>0.30817591064440175</v>
      </c>
      <c r="E49" s="2">
        <f t="shared" si="13"/>
        <v>4.8474941094847477</v>
      </c>
      <c r="F49" s="2">
        <f t="shared" si="14"/>
        <v>1.2222442110862441</v>
      </c>
      <c r="G49" s="4">
        <f t="shared" si="15"/>
        <v>2.0924936658768076</v>
      </c>
      <c r="H49" s="4">
        <f t="shared" si="16"/>
        <v>0.10920888203577261</v>
      </c>
      <c r="I49" s="4">
        <f t="shared" si="17"/>
        <v>0.10920888203577261</v>
      </c>
      <c r="J49" s="4">
        <f t="shared" si="18"/>
        <v>1.1926579915503298E-2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>
        <f t="shared" si="19"/>
        <v>2.0845438281992661</v>
      </c>
      <c r="W49" s="2">
        <f>C49-V49</f>
        <v>0.11715871971331415</v>
      </c>
      <c r="X49" s="2">
        <f t="shared" si="20"/>
        <v>0.11715871971331415</v>
      </c>
      <c r="Y49" s="2">
        <f t="shared" si="21"/>
        <v>1.3726165604862907E-2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35">
      <c r="A50" s="2">
        <v>0.57310865755823803</v>
      </c>
      <c r="B50" s="2">
        <f t="shared" si="11"/>
        <v>2.1462173151164761</v>
      </c>
      <c r="C50" s="2">
        <v>2.0073129954250639</v>
      </c>
      <c r="D50" s="2">
        <f t="shared" si="12"/>
        <v>0.32845353336820576</v>
      </c>
      <c r="E50" s="2">
        <f t="shared" si="13"/>
        <v>4.0293054616023429</v>
      </c>
      <c r="F50" s="2">
        <f t="shared" si="14"/>
        <v>1.1504084561072641</v>
      </c>
      <c r="G50" s="4">
        <f t="shared" si="15"/>
        <v>2.1284944178668583</v>
      </c>
      <c r="H50" s="4">
        <f t="shared" si="16"/>
        <v>-0.12118142244179442</v>
      </c>
      <c r="I50" s="4">
        <f t="shared" si="17"/>
        <v>0.12118142244179442</v>
      </c>
      <c r="J50" s="4">
        <f t="shared" si="18"/>
        <v>1.4684937145016636E-2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>
        <f t="shared" si="19"/>
        <v>2.0845438281992661</v>
      </c>
      <c r="W50" s="2">
        <f>C50-V50</f>
        <v>-7.7230832774202174E-2</v>
      </c>
      <c r="X50" s="2">
        <f t="shared" si="20"/>
        <v>7.7230832774202174E-2</v>
      </c>
      <c r="Y50" s="2">
        <f t="shared" si="21"/>
        <v>5.9646015309967803E-3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35">
      <c r="A51" s="2">
        <v>0.57312382156864705</v>
      </c>
      <c r="B51" s="2">
        <f t="shared" si="11"/>
        <v>2.1462476431372943</v>
      </c>
      <c r="C51" s="2">
        <v>2.0388034054475281</v>
      </c>
      <c r="D51" s="2">
        <f t="shared" si="12"/>
        <v>0.3284709148494504</v>
      </c>
      <c r="E51" s="2">
        <f t="shared" si="13"/>
        <v>4.1567193260644375</v>
      </c>
      <c r="F51" s="2">
        <f t="shared" si="14"/>
        <v>1.1684867991572592</v>
      </c>
      <c r="G51" s="4">
        <f t="shared" si="15"/>
        <v>2.1285247925579616</v>
      </c>
      <c r="H51" s="4">
        <f t="shared" si="16"/>
        <v>-8.9721387110433426E-2</v>
      </c>
      <c r="I51" s="4">
        <f t="shared" si="17"/>
        <v>8.9721387110433426E-2</v>
      </c>
      <c r="J51" s="4">
        <f t="shared" si="18"/>
        <v>8.0499273050202488E-3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>
        <f t="shared" si="19"/>
        <v>2.0845438281992661</v>
      </c>
      <c r="W51" s="2">
        <f>C51-V51</f>
        <v>-4.5740422751737952E-2</v>
      </c>
      <c r="X51" s="2">
        <f t="shared" si="20"/>
        <v>4.5740422751737952E-2</v>
      </c>
      <c r="Y51" s="2">
        <f t="shared" si="21"/>
        <v>2.0921862735077067E-3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35">
      <c r="A52" s="2">
        <v>0.58102336354249595</v>
      </c>
      <c r="B52" s="2">
        <f t="shared" si="11"/>
        <v>2.1620467270849919</v>
      </c>
      <c r="C52" s="2">
        <v>2.3958882818286416</v>
      </c>
      <c r="D52" s="2">
        <f t="shared" si="12"/>
        <v>0.33758814898223544</v>
      </c>
      <c r="E52" s="2">
        <f t="shared" si="13"/>
        <v>5.7402806590038002</v>
      </c>
      <c r="F52" s="2">
        <f t="shared" si="14"/>
        <v>1.3920670681801288</v>
      </c>
      <c r="G52" s="4">
        <f t="shared" si="15"/>
        <v>2.1443481889313252</v>
      </c>
      <c r="H52" s="4">
        <f t="shared" si="16"/>
        <v>0.25154009289731638</v>
      </c>
      <c r="I52" s="4">
        <f t="shared" si="17"/>
        <v>0.25154009289731638</v>
      </c>
      <c r="J52" s="4">
        <f t="shared" si="18"/>
        <v>6.3272418334790553E-2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>
        <f t="shared" si="19"/>
        <v>2.0845438281992661</v>
      </c>
      <c r="W52" s="2">
        <f>C52-V52</f>
        <v>0.31134445362937546</v>
      </c>
      <c r="X52" s="2">
        <f t="shared" si="20"/>
        <v>0.31134445362937546</v>
      </c>
      <c r="Y52" s="2">
        <f t="shared" si="21"/>
        <v>9.693536880577433E-2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35">
      <c r="A53" s="2">
        <v>0.58720200685262802</v>
      </c>
      <c r="B53" s="2">
        <f t="shared" si="11"/>
        <v>2.174404013705256</v>
      </c>
      <c r="C53" s="2">
        <v>2.0502129380361436</v>
      </c>
      <c r="D53" s="2">
        <f t="shared" si="12"/>
        <v>0.34480619685175379</v>
      </c>
      <c r="E53" s="2">
        <f t="shared" si="13"/>
        <v>4.2033730912907963</v>
      </c>
      <c r="F53" s="2">
        <f t="shared" si="14"/>
        <v>1.2038891516900463</v>
      </c>
      <c r="G53" s="4">
        <f t="shared" si="15"/>
        <v>2.1567244915662762</v>
      </c>
      <c r="H53" s="4">
        <f t="shared" si="16"/>
        <v>-0.10651155353013264</v>
      </c>
      <c r="I53" s="4">
        <f t="shared" si="17"/>
        <v>0.10651155353013264</v>
      </c>
      <c r="J53" s="4">
        <f t="shared" si="18"/>
        <v>1.1344711035402312E-2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>
        <f t="shared" si="19"/>
        <v>2.0845438281992661</v>
      </c>
      <c r="W53" s="2">
        <f>C53-V53</f>
        <v>-3.4330890163122518E-2</v>
      </c>
      <c r="X53" s="2">
        <f t="shared" si="20"/>
        <v>3.4330890163122518E-2</v>
      </c>
      <c r="Y53" s="2">
        <f t="shared" si="21"/>
        <v>1.1786100193923825E-3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35">
      <c r="A54" s="2">
        <v>0.59107438582972005</v>
      </c>
      <c r="B54" s="2">
        <f t="shared" si="11"/>
        <v>2.1821487716594401</v>
      </c>
      <c r="C54" s="2">
        <v>2.3326381655759127</v>
      </c>
      <c r="D54" s="2">
        <f t="shared" si="12"/>
        <v>0.34936892958398075</v>
      </c>
      <c r="E54" s="2">
        <f t="shared" si="13"/>
        <v>5.4412008115013597</v>
      </c>
      <c r="F54" s="2">
        <f t="shared" si="14"/>
        <v>1.3787626710807475</v>
      </c>
      <c r="G54" s="4">
        <f t="shared" si="15"/>
        <v>2.1644811675438524</v>
      </c>
      <c r="H54" s="4">
        <f t="shared" si="16"/>
        <v>0.1681569980320603</v>
      </c>
      <c r="I54" s="4">
        <f t="shared" si="17"/>
        <v>0.1681569980320603</v>
      </c>
      <c r="J54" s="4">
        <f t="shared" si="18"/>
        <v>2.8276775987154331E-2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f t="shared" si="19"/>
        <v>2.0845438281992661</v>
      </c>
      <c r="W54" s="2">
        <f>C54-V54</f>
        <v>0.24809433737664666</v>
      </c>
      <c r="X54" s="2">
        <f t="shared" si="20"/>
        <v>0.24809433737664666</v>
      </c>
      <c r="Y54" s="2">
        <f t="shared" si="21"/>
        <v>6.1550800238357371E-2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35">
      <c r="A55" s="2">
        <v>0.59191935061447698</v>
      </c>
      <c r="B55" s="2">
        <f t="shared" si="11"/>
        <v>2.1838387012289537</v>
      </c>
      <c r="C55" s="2">
        <v>2.3785484290790038</v>
      </c>
      <c r="D55" s="2">
        <f t="shared" si="12"/>
        <v>0.35036851763186411</v>
      </c>
      <c r="E55" s="2">
        <f t="shared" si="13"/>
        <v>5.6574926294741967</v>
      </c>
      <c r="F55" s="2">
        <f t="shared" si="14"/>
        <v>1.4079088415455283</v>
      </c>
      <c r="G55" s="4">
        <f t="shared" si="15"/>
        <v>2.1661736976620549</v>
      </c>
      <c r="H55" s="4">
        <f t="shared" si="16"/>
        <v>0.21237473141694885</v>
      </c>
      <c r="I55" s="4">
        <f t="shared" si="17"/>
        <v>0.21237473141694885</v>
      </c>
      <c r="J55" s="4">
        <f t="shared" si="18"/>
        <v>4.5103026544421158E-2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f t="shared" si="19"/>
        <v>2.0845438281992661</v>
      </c>
      <c r="W55" s="2">
        <f>C55-V55</f>
        <v>0.29400460087973768</v>
      </c>
      <c r="X55" s="2">
        <f t="shared" si="20"/>
        <v>0.29400460087973768</v>
      </c>
      <c r="Y55" s="2">
        <f t="shared" si="21"/>
        <v>8.6438705338453853E-2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35">
      <c r="A56" s="2">
        <v>0.59684301435954401</v>
      </c>
      <c r="B56" s="2">
        <f t="shared" si="11"/>
        <v>2.193686028719088</v>
      </c>
      <c r="C56" s="2">
        <v>2.3765550826512696</v>
      </c>
      <c r="D56" s="2">
        <f t="shared" si="12"/>
        <v>0.35622158378978686</v>
      </c>
      <c r="E56" s="2">
        <f t="shared" si="13"/>
        <v>5.6480140608755827</v>
      </c>
      <c r="F56" s="2">
        <f t="shared" si="14"/>
        <v>1.4184302993210789</v>
      </c>
      <c r="G56" s="4">
        <f t="shared" si="15"/>
        <v>2.176036178715421</v>
      </c>
      <c r="H56" s="4">
        <f t="shared" si="16"/>
        <v>0.20051890393584859</v>
      </c>
      <c r="I56" s="4">
        <f t="shared" si="17"/>
        <v>0.20051890393584859</v>
      </c>
      <c r="J56" s="4">
        <f t="shared" si="18"/>
        <v>4.0207830835634076E-2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>
        <f t="shared" si="19"/>
        <v>2.0845438281992661</v>
      </c>
      <c r="W56" s="2">
        <f>C56-V56</f>
        <v>0.29201125445200349</v>
      </c>
      <c r="X56" s="2">
        <f t="shared" si="20"/>
        <v>0.29201125445200349</v>
      </c>
      <c r="Y56" s="2">
        <f t="shared" si="21"/>
        <v>8.5270572726632729E-2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35">
      <c r="A57" s="2">
        <v>0.601247485573014</v>
      </c>
      <c r="B57" s="2">
        <f t="shared" si="11"/>
        <v>2.2024949711460282</v>
      </c>
      <c r="C57" s="2">
        <v>2.0575520340426103</v>
      </c>
      <c r="D57" s="2">
        <f t="shared" si="12"/>
        <v>0.36149853890787165</v>
      </c>
      <c r="E57" s="2">
        <f t="shared" si="13"/>
        <v>4.2335203727928832</v>
      </c>
      <c r="F57" s="2">
        <f t="shared" si="14"/>
        <v>1.2370979869037599</v>
      </c>
      <c r="G57" s="4">
        <f t="shared" si="15"/>
        <v>2.184858676786388</v>
      </c>
      <c r="H57" s="4">
        <f t="shared" si="16"/>
        <v>-0.12730664274377768</v>
      </c>
      <c r="I57" s="4">
        <f t="shared" si="17"/>
        <v>0.12730664274377768</v>
      </c>
      <c r="J57" s="4">
        <f t="shared" si="18"/>
        <v>1.6206981286691843E-2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>
        <f t="shared" si="19"/>
        <v>2.0845438281992661</v>
      </c>
      <c r="W57" s="2">
        <f>C57-V57</f>
        <v>-2.6991794156655757E-2</v>
      </c>
      <c r="X57" s="2">
        <f t="shared" si="20"/>
        <v>2.6991794156655757E-2</v>
      </c>
      <c r="Y57" s="2">
        <f t="shared" si="21"/>
        <v>7.2855695179527584E-4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35">
      <c r="A58" s="2">
        <v>0.60267752691276699</v>
      </c>
      <c r="B58" s="2">
        <f t="shared" si="11"/>
        <v>2.2053550538255342</v>
      </c>
      <c r="C58" s="2">
        <v>2.0896874375552996</v>
      </c>
      <c r="D58" s="2">
        <f t="shared" si="12"/>
        <v>0.36322020144568901</v>
      </c>
      <c r="E58" s="2">
        <f t="shared" si="13"/>
        <v>4.366793586676434</v>
      </c>
      <c r="F58" s="2">
        <f t="shared" si="14"/>
        <v>1.2594076568865051</v>
      </c>
      <c r="G58" s="4">
        <f t="shared" si="15"/>
        <v>2.1877231607050911</v>
      </c>
      <c r="H58" s="4">
        <f t="shared" si="16"/>
        <v>-9.8035723149791476E-2</v>
      </c>
      <c r="I58" s="4">
        <f t="shared" si="17"/>
        <v>9.8035723149791476E-2</v>
      </c>
      <c r="J58" s="4">
        <f t="shared" si="18"/>
        <v>9.6110030135025601E-3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>
        <f t="shared" si="19"/>
        <v>2.0845438281992661</v>
      </c>
      <c r="W58" s="2">
        <f>C58-V58</f>
        <v>5.1436093560335294E-3</v>
      </c>
      <c r="X58" s="2">
        <f t="shared" si="20"/>
        <v>5.1436093560335294E-3</v>
      </c>
      <c r="Y58" s="2">
        <f t="shared" si="21"/>
        <v>2.6456717207475659E-5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35">
      <c r="A59" s="2">
        <v>0.62250346944199197</v>
      </c>
      <c r="B59" s="2">
        <f t="shared" si="11"/>
        <v>2.2450069388839839</v>
      </c>
      <c r="C59" s="2">
        <v>2.0533357052999941</v>
      </c>
      <c r="D59" s="2">
        <f t="shared" si="12"/>
        <v>0.38751056946731705</v>
      </c>
      <c r="E59" s="2">
        <f t="shared" si="13"/>
        <v>4.2161875186598241</v>
      </c>
      <c r="F59" s="2">
        <f t="shared" si="14"/>
        <v>1.2782086004783659</v>
      </c>
      <c r="G59" s="4">
        <f t="shared" si="15"/>
        <v>2.2274360640802477</v>
      </c>
      <c r="H59" s="4">
        <f t="shared" si="16"/>
        <v>-0.17410035878025365</v>
      </c>
      <c r="I59" s="4">
        <f t="shared" si="17"/>
        <v>0.17410035878025365</v>
      </c>
      <c r="J59" s="4">
        <f t="shared" si="18"/>
        <v>3.0310934927413043E-2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>
        <f t="shared" si="19"/>
        <v>2.0845438281992661</v>
      </c>
      <c r="W59" s="2">
        <f>C59-V59</f>
        <v>-3.1208122899271995E-2</v>
      </c>
      <c r="X59" s="2">
        <f t="shared" si="20"/>
        <v>3.1208122899271995E-2</v>
      </c>
      <c r="Y59" s="2">
        <f t="shared" si="21"/>
        <v>9.7394693489606503E-4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35">
      <c r="A60" s="2">
        <v>0.63030546512529795</v>
      </c>
      <c r="B60" s="2">
        <f t="shared" si="11"/>
        <v>2.2606109302505959</v>
      </c>
      <c r="C60" s="2">
        <v>2.3912857628232431</v>
      </c>
      <c r="D60" s="2">
        <f t="shared" si="12"/>
        <v>0.39728497936681817</v>
      </c>
      <c r="E60" s="2">
        <f t="shared" si="13"/>
        <v>5.7182475994811401</v>
      </c>
      <c r="F60" s="2">
        <f t="shared" si="14"/>
        <v>1.5072404849838072</v>
      </c>
      <c r="G60" s="4">
        <f t="shared" si="15"/>
        <v>2.2430640676542413</v>
      </c>
      <c r="H60" s="4">
        <f t="shared" si="16"/>
        <v>0.14822169516900185</v>
      </c>
      <c r="I60" s="4">
        <f t="shared" si="17"/>
        <v>0.14822169516900185</v>
      </c>
      <c r="J60" s="4">
        <f t="shared" si="18"/>
        <v>2.1969670918772506E-2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>
        <f t="shared" si="19"/>
        <v>2.0845438281992661</v>
      </c>
      <c r="W60" s="2">
        <f>C60-V60</f>
        <v>0.30674193462397703</v>
      </c>
      <c r="X60" s="2">
        <f t="shared" si="20"/>
        <v>0.30674193462397703</v>
      </c>
      <c r="Y60" s="2">
        <f t="shared" si="21"/>
        <v>9.4090614456860205E-2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35">
      <c r="A61" s="2">
        <v>0.66655346839638896</v>
      </c>
      <c r="B61" s="2">
        <f t="shared" si="11"/>
        <v>2.3331069367927779</v>
      </c>
      <c r="C61" s="2">
        <v>2.2271673214803318</v>
      </c>
      <c r="D61" s="2">
        <f t="shared" si="12"/>
        <v>0.4442935262312559</v>
      </c>
      <c r="E61" s="2">
        <f t="shared" si="13"/>
        <v>4.9602742778698756</v>
      </c>
      <c r="F61" s="2">
        <f t="shared" si="14"/>
        <v>1.4845261028318106</v>
      </c>
      <c r="G61" s="4">
        <f t="shared" si="15"/>
        <v>2.3156716347005619</v>
      </c>
      <c r="H61" s="4">
        <f t="shared" si="16"/>
        <v>-8.8504313220230113E-2</v>
      </c>
      <c r="I61" s="4">
        <f t="shared" si="17"/>
        <v>8.8504313220230113E-2</v>
      </c>
      <c r="J61" s="4">
        <f t="shared" si="18"/>
        <v>7.8330134585845989E-3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>
        <f t="shared" si="19"/>
        <v>2.0845438281992661</v>
      </c>
      <c r="W61" s="2">
        <f>C61-V61</f>
        <v>0.14262349328106572</v>
      </c>
      <c r="X61" s="2">
        <f t="shared" si="20"/>
        <v>0.14262349328106572</v>
      </c>
      <c r="Y61" s="2">
        <f t="shared" si="21"/>
        <v>2.0341460835694197E-2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35">
      <c r="A62" s="2">
        <v>0.67011834096341405</v>
      </c>
      <c r="B62" s="2">
        <f t="shared" si="11"/>
        <v>2.3402366819268279</v>
      </c>
      <c r="C62" s="2">
        <v>2.2558099841816857</v>
      </c>
      <c r="D62" s="2">
        <f t="shared" si="12"/>
        <v>0.44905859089555844</v>
      </c>
      <c r="E62" s="2">
        <f t="shared" si="13"/>
        <v>5.088678684733777</v>
      </c>
      <c r="F62" s="2">
        <f t="shared" si="14"/>
        <v>1.5116596441285364</v>
      </c>
      <c r="G62" s="4">
        <f t="shared" si="15"/>
        <v>2.3228123514453185</v>
      </c>
      <c r="H62" s="4">
        <f t="shared" si="16"/>
        <v>-6.7002367263632845E-2</v>
      </c>
      <c r="I62" s="4">
        <f t="shared" si="17"/>
        <v>6.7002367263632845E-2</v>
      </c>
      <c r="J62" s="4">
        <f t="shared" si="18"/>
        <v>4.4893172189307386E-3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>
        <f t="shared" si="19"/>
        <v>2.0845438281992661</v>
      </c>
      <c r="W62" s="2">
        <f>C62-V62</f>
        <v>0.17126615598241957</v>
      </c>
      <c r="X62" s="2">
        <f t="shared" si="20"/>
        <v>0.17126615598241957</v>
      </c>
      <c r="Y62" s="2">
        <f t="shared" si="21"/>
        <v>2.933209618499447E-2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35">
      <c r="A63" s="2">
        <v>0.67272438358626796</v>
      </c>
      <c r="B63" s="2">
        <f t="shared" si="11"/>
        <v>2.3454487671725359</v>
      </c>
      <c r="C63" s="2">
        <v>2.2075337155423829</v>
      </c>
      <c r="D63" s="2">
        <f t="shared" si="12"/>
        <v>0.45255809627152421</v>
      </c>
      <c r="E63" s="2">
        <f t="shared" si="13"/>
        <v>4.8732051052563579</v>
      </c>
      <c r="F63" s="2">
        <f t="shared" si="14"/>
        <v>1.4850617580341534</v>
      </c>
      <c r="G63" s="4">
        <f t="shared" si="15"/>
        <v>2.3280324573101661</v>
      </c>
      <c r="H63" s="4">
        <f t="shared" si="16"/>
        <v>-0.12049874176778319</v>
      </c>
      <c r="I63" s="4">
        <f t="shared" si="17"/>
        <v>0.12049874176778319</v>
      </c>
      <c r="J63" s="4">
        <f t="shared" si="18"/>
        <v>1.4519946767618898E-2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>
        <f t="shared" si="19"/>
        <v>2.0845438281992661</v>
      </c>
      <c r="W63" s="2">
        <f>C63-V63</f>
        <v>0.12298988734311678</v>
      </c>
      <c r="X63" s="2">
        <f t="shared" si="20"/>
        <v>0.12298988734311678</v>
      </c>
      <c r="Y63" s="2">
        <f t="shared" si="21"/>
        <v>1.5126512388672556E-2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35">
      <c r="A64" s="2">
        <v>0.68570318198498104</v>
      </c>
      <c r="B64" s="2">
        <f t="shared" si="11"/>
        <v>2.3714063639699621</v>
      </c>
      <c r="C64" s="2">
        <v>2.1446228746259872</v>
      </c>
      <c r="D64" s="2">
        <f t="shared" si="12"/>
        <v>0.47018885378432801</v>
      </c>
      <c r="E64" s="2">
        <f t="shared" si="13"/>
        <v>4.5994072743690326</v>
      </c>
      <c r="F64" s="2">
        <f t="shared" si="14"/>
        <v>1.4705747292888165</v>
      </c>
      <c r="G64" s="4">
        <f t="shared" si="15"/>
        <v>2.3540299989641857</v>
      </c>
      <c r="H64" s="4">
        <f t="shared" si="16"/>
        <v>-0.20940712433819852</v>
      </c>
      <c r="I64" s="4">
        <f t="shared" si="17"/>
        <v>0.20940712433819852</v>
      </c>
      <c r="J64" s="4">
        <f t="shared" si="18"/>
        <v>4.3851343723593735E-2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>
        <f t="shared" si="19"/>
        <v>2.0845438281992661</v>
      </c>
      <c r="W64" s="2">
        <f>C64-V64</f>
        <v>6.0079046426721128E-2</v>
      </c>
      <c r="X64" s="2">
        <f t="shared" si="20"/>
        <v>6.0079046426721128E-2</v>
      </c>
      <c r="Y64" s="2">
        <f t="shared" si="21"/>
        <v>3.6094918195441125E-3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35">
      <c r="A65" s="2">
        <v>0.68659236145172797</v>
      </c>
      <c r="B65" s="2">
        <f t="shared" si="11"/>
        <v>2.3731847229034559</v>
      </c>
      <c r="C65" s="2">
        <v>2.5888727142880485</v>
      </c>
      <c r="D65" s="2">
        <f t="shared" si="12"/>
        <v>0.4714090708038603</v>
      </c>
      <c r="E65" s="2">
        <f t="shared" si="13"/>
        <v>6.7022619307851681</v>
      </c>
      <c r="F65" s="2">
        <f t="shared" si="14"/>
        <v>1.7775002304009759</v>
      </c>
      <c r="G65" s="4">
        <f t="shared" si="15"/>
        <v>2.3558110945259245</v>
      </c>
      <c r="H65" s="4">
        <f t="shared" si="16"/>
        <v>0.23306161976212403</v>
      </c>
      <c r="I65" s="4">
        <f t="shared" si="17"/>
        <v>0.23306161976212403</v>
      </c>
      <c r="J65" s="4">
        <f t="shared" si="18"/>
        <v>5.4317718606144878E-2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>
        <f t="shared" si="19"/>
        <v>2.0845438281992661</v>
      </c>
      <c r="W65" s="2">
        <f>C65-V65</f>
        <v>0.50432888608878246</v>
      </c>
      <c r="X65" s="2">
        <f t="shared" si="20"/>
        <v>0.50432888608878246</v>
      </c>
      <c r="Y65" s="2">
        <f t="shared" si="21"/>
        <v>0.2543476253435521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35">
      <c r="A66" s="2">
        <v>0.69353114045584097</v>
      </c>
      <c r="B66" s="2">
        <f t="shared" ref="B66:B97" si="22">A66*$M$4+$M$5</f>
        <v>2.3870622809116817</v>
      </c>
      <c r="C66" s="2">
        <v>2.3374925903102022</v>
      </c>
      <c r="D66" s="2">
        <f t="shared" ref="D66:D101" si="23">A66*A66</f>
        <v>0.48098544278197941</v>
      </c>
      <c r="E66" s="2">
        <f t="shared" ref="E66:E101" si="24">C66*C66</f>
        <v>5.463871609755099</v>
      </c>
      <c r="F66" s="2">
        <f t="shared" ref="F66:F101" si="25">A66*C66</f>
        <v>1.6211239019649124</v>
      </c>
      <c r="G66" s="4">
        <f t="shared" ref="G66:G101" si="26">A66*$M$17+$M$18</f>
        <v>2.3697100080189761</v>
      </c>
      <c r="H66" s="4">
        <f t="shared" ref="H66:H97" si="27">C66-G66</f>
        <v>-3.2217417708773954E-2</v>
      </c>
      <c r="I66" s="4">
        <f t="shared" ref="I66:I97" si="28">ABS(H66)</f>
        <v>3.2217417708773954E-2</v>
      </c>
      <c r="J66" s="4">
        <f t="shared" ref="J66:J101" si="29">H66*H66</f>
        <v>1.0379620038216215E-3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>
        <f t="shared" ref="V66:V101" si="30">$N$11</f>
        <v>2.0845438281992661</v>
      </c>
      <c r="W66" s="2">
        <f>C66-V66</f>
        <v>0.25294876211093609</v>
      </c>
      <c r="X66" s="2">
        <f t="shared" ref="X66:X97" si="31">ABS(W66)</f>
        <v>0.25294876211093609</v>
      </c>
      <c r="Y66" s="2">
        <f t="shared" ref="Y66:Y101" si="32">W66*W66</f>
        <v>6.3983076253454937E-2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35">
      <c r="A67" s="2">
        <v>0.70210161314339303</v>
      </c>
      <c r="B67" s="2">
        <f t="shared" si="22"/>
        <v>2.4042032262867861</v>
      </c>
      <c r="C67" s="2">
        <v>2.4198814771640929</v>
      </c>
      <c r="D67" s="2">
        <f t="shared" si="23"/>
        <v>0.49294667517855473</v>
      </c>
      <c r="E67" s="2">
        <f t="shared" si="24"/>
        <v>5.8558263635218717</v>
      </c>
      <c r="F67" s="2">
        <f t="shared" si="25"/>
        <v>1.6990026887327263</v>
      </c>
      <c r="G67" s="4">
        <f t="shared" si="26"/>
        <v>2.3868773307436566</v>
      </c>
      <c r="H67" s="4">
        <f t="shared" si="27"/>
        <v>3.3004146420436253E-2</v>
      </c>
      <c r="I67" s="4">
        <f t="shared" si="28"/>
        <v>3.3004146420436253E-2</v>
      </c>
      <c r="J67" s="4">
        <f t="shared" si="29"/>
        <v>1.0892736809415952E-3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>
        <f t="shared" si="30"/>
        <v>2.0845438281992661</v>
      </c>
      <c r="W67" s="2">
        <f>C67-V67</f>
        <v>0.33533764896482676</v>
      </c>
      <c r="X67" s="2">
        <f t="shared" si="31"/>
        <v>0.33533764896482676</v>
      </c>
      <c r="Y67" s="2">
        <f t="shared" si="32"/>
        <v>0.11245133881325738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35">
      <c r="A68" s="2">
        <v>0.71962289284923897</v>
      </c>
      <c r="B68" s="2">
        <f t="shared" si="22"/>
        <v>2.4392457856984779</v>
      </c>
      <c r="C68" s="2">
        <v>2.653636772563245</v>
      </c>
      <c r="D68" s="2">
        <f t="shared" si="23"/>
        <v>0.51785710791270723</v>
      </c>
      <c r="E68" s="2">
        <f t="shared" si="24"/>
        <v>7.0417881206998754</v>
      </c>
      <c r="F68" s="2">
        <f t="shared" si="25"/>
        <v>1.9096177708430804</v>
      </c>
      <c r="G68" s="4">
        <f t="shared" si="26"/>
        <v>2.4219738154097281</v>
      </c>
      <c r="H68" s="4">
        <f t="shared" si="27"/>
        <v>0.23166295715351692</v>
      </c>
      <c r="I68" s="4">
        <f t="shared" si="28"/>
        <v>0.23166295715351692</v>
      </c>
      <c r="J68" s="4">
        <f t="shared" si="29"/>
        <v>5.3667725717112216E-2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>
        <f t="shared" si="30"/>
        <v>2.0845438281992661</v>
      </c>
      <c r="W68" s="2">
        <f>C68-V68</f>
        <v>0.56909294436397895</v>
      </c>
      <c r="X68" s="2">
        <f t="shared" si="31"/>
        <v>0.56909294436397895</v>
      </c>
      <c r="Y68" s="2">
        <f t="shared" si="32"/>
        <v>0.32386677932486285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35">
      <c r="A69" s="2">
        <v>0.74040357845862803</v>
      </c>
      <c r="B69" s="2">
        <f t="shared" si="22"/>
        <v>2.4808071569172561</v>
      </c>
      <c r="C69" s="2">
        <v>2.683926791632024</v>
      </c>
      <c r="D69" s="2">
        <f t="shared" si="23"/>
        <v>0.5481974589943418</v>
      </c>
      <c r="E69" s="2">
        <f t="shared" si="24"/>
        <v>7.2034630228401699</v>
      </c>
      <c r="F69" s="2">
        <f t="shared" si="25"/>
        <v>1.987189000845335</v>
      </c>
      <c r="G69" s="4">
        <f t="shared" si="26"/>
        <v>2.4635991433586351</v>
      </c>
      <c r="H69" s="4">
        <f t="shared" si="27"/>
        <v>0.22032764827338891</v>
      </c>
      <c r="I69" s="4">
        <f t="shared" si="28"/>
        <v>0.22032764827338891</v>
      </c>
      <c r="J69" s="4">
        <f t="shared" si="29"/>
        <v>4.8544272593682172E-2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>
        <f t="shared" si="30"/>
        <v>2.0845438281992661</v>
      </c>
      <c r="W69" s="2">
        <f>C69-V69</f>
        <v>0.59938296343275788</v>
      </c>
      <c r="X69" s="2">
        <f t="shared" si="31"/>
        <v>0.59938296343275788</v>
      </c>
      <c r="Y69" s="2">
        <f t="shared" si="32"/>
        <v>0.35925993685343477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35">
      <c r="A70" s="2">
        <v>0.74193836835571103</v>
      </c>
      <c r="B70" s="2">
        <f t="shared" si="22"/>
        <v>2.4838767367114221</v>
      </c>
      <c r="C70" s="2">
        <v>2.600550621239575</v>
      </c>
      <c r="D70" s="2">
        <f t="shared" si="23"/>
        <v>0.55047254243833477</v>
      </c>
      <c r="E70" s="2">
        <f t="shared" si="24"/>
        <v>6.76286353362954</v>
      </c>
      <c r="F70" s="2">
        <f t="shared" si="25"/>
        <v>1.9294482847489209</v>
      </c>
      <c r="G70" s="4">
        <f t="shared" si="26"/>
        <v>2.4666734467767037</v>
      </c>
      <c r="H70" s="4">
        <f t="shared" si="27"/>
        <v>0.13387717446287128</v>
      </c>
      <c r="I70" s="4">
        <f t="shared" si="28"/>
        <v>0.13387717446287128</v>
      </c>
      <c r="J70" s="4">
        <f t="shared" si="29"/>
        <v>1.7923097842162075E-2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>
        <f t="shared" si="30"/>
        <v>2.0845438281992661</v>
      </c>
      <c r="W70" s="2">
        <f>C70-V70</f>
        <v>0.51600679304030894</v>
      </c>
      <c r="X70" s="2">
        <f t="shared" si="31"/>
        <v>0.51600679304030894</v>
      </c>
      <c r="Y70" s="2">
        <f t="shared" si="32"/>
        <v>0.26626301046374423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35">
      <c r="A71" s="2">
        <v>0.74490605955147005</v>
      </c>
      <c r="B71" s="2">
        <f t="shared" si="22"/>
        <v>2.4898121191029401</v>
      </c>
      <c r="C71" s="2">
        <v>2.6619365980349365</v>
      </c>
      <c r="D71" s="2">
        <f t="shared" si="23"/>
        <v>0.55488503755649821</v>
      </c>
      <c r="E71" s="2">
        <f t="shared" si="24"/>
        <v>7.0859064519578112</v>
      </c>
      <c r="F71" s="2">
        <f t="shared" si="25"/>
        <v>1.98289270201805</v>
      </c>
      <c r="G71" s="4">
        <f t="shared" si="26"/>
        <v>2.4726179628334184</v>
      </c>
      <c r="H71" s="4">
        <f t="shared" si="27"/>
        <v>0.18931863520151815</v>
      </c>
      <c r="I71" s="4">
        <f t="shared" si="28"/>
        <v>0.18931863520151815</v>
      </c>
      <c r="J71" s="4">
        <f t="shared" si="29"/>
        <v>3.5841545634565507E-2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>
        <f t="shared" si="30"/>
        <v>2.0845438281992661</v>
      </c>
      <c r="W71" s="2">
        <f>C71-V71</f>
        <v>0.57739276983567045</v>
      </c>
      <c r="X71" s="2">
        <f t="shared" si="31"/>
        <v>0.57739276983567045</v>
      </c>
      <c r="Y71" s="2">
        <f t="shared" si="32"/>
        <v>0.33338241065850749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35">
      <c r="A72" s="2">
        <v>0.76107135619379296</v>
      </c>
      <c r="B72" s="2">
        <f t="shared" si="22"/>
        <v>2.5221427123875859</v>
      </c>
      <c r="C72" s="2">
        <v>2.657184344718357</v>
      </c>
      <c r="D72" s="2">
        <f t="shared" si="23"/>
        <v>0.57922960921865929</v>
      </c>
      <c r="E72" s="2">
        <f t="shared" si="24"/>
        <v>7.060628641816324</v>
      </c>
      <c r="F72" s="2">
        <f t="shared" si="25"/>
        <v>2.0223068928917152</v>
      </c>
      <c r="G72" s="4">
        <f t="shared" si="26"/>
        <v>2.5049983080624534</v>
      </c>
      <c r="H72" s="4">
        <f t="shared" si="27"/>
        <v>0.15218603665590358</v>
      </c>
      <c r="I72" s="4">
        <f t="shared" si="28"/>
        <v>0.15218603665590358</v>
      </c>
      <c r="J72" s="4">
        <f t="shared" si="29"/>
        <v>2.3160589753032028E-2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>
        <f t="shared" si="30"/>
        <v>2.0845438281992661</v>
      </c>
      <c r="W72" s="2">
        <f>C72-V72</f>
        <v>0.57264051651909087</v>
      </c>
      <c r="X72" s="2">
        <f t="shared" si="31"/>
        <v>0.57264051651909087</v>
      </c>
      <c r="Y72" s="2">
        <f t="shared" si="32"/>
        <v>0.32791716115925118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35">
      <c r="A73" s="2">
        <v>0.76585569697269895</v>
      </c>
      <c r="B73" s="2">
        <f t="shared" si="22"/>
        <v>2.5317113939453977</v>
      </c>
      <c r="C73" s="2">
        <v>2.4446003360680084</v>
      </c>
      <c r="D73" s="2">
        <f t="shared" si="23"/>
        <v>0.58653494858553845</v>
      </c>
      <c r="E73" s="2">
        <f t="shared" si="24"/>
        <v>5.9760708031038199</v>
      </c>
      <c r="F73" s="2">
        <f t="shared" si="25"/>
        <v>1.8722110941990586</v>
      </c>
      <c r="G73" s="4">
        <f t="shared" si="26"/>
        <v>2.5145817143891107</v>
      </c>
      <c r="H73" s="4">
        <f t="shared" si="27"/>
        <v>-6.9981378321102294E-2</v>
      </c>
      <c r="I73" s="4">
        <f t="shared" si="28"/>
        <v>6.9981378321102294E-2</v>
      </c>
      <c r="J73" s="4">
        <f t="shared" si="29"/>
        <v>4.8973933117212459E-3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f t="shared" si="30"/>
        <v>2.0845438281992661</v>
      </c>
      <c r="W73" s="2">
        <f>C73-V73</f>
        <v>0.36005650786874233</v>
      </c>
      <c r="X73" s="2">
        <f t="shared" si="31"/>
        <v>0.36005650786874233</v>
      </c>
      <c r="Y73" s="2">
        <f t="shared" si="32"/>
        <v>0.1296406888586337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35">
      <c r="A74" s="2">
        <v>0.79046017332058705</v>
      </c>
      <c r="B74" s="2">
        <f t="shared" si="22"/>
        <v>2.5809203466411743</v>
      </c>
      <c r="C74" s="2">
        <v>2.4496768308119727</v>
      </c>
      <c r="D74" s="2">
        <f t="shared" si="23"/>
        <v>0.62482728560601253</v>
      </c>
      <c r="E74" s="2">
        <f t="shared" si="24"/>
        <v>6.0009165754169906</v>
      </c>
      <c r="F74" s="2">
        <f t="shared" si="25"/>
        <v>1.9363719722630583</v>
      </c>
      <c r="G74" s="4">
        <f t="shared" si="26"/>
        <v>2.5638663922983533</v>
      </c>
      <c r="H74" s="4">
        <f t="shared" si="27"/>
        <v>-0.1141895614863806</v>
      </c>
      <c r="I74" s="4">
        <f t="shared" si="28"/>
        <v>0.1141895614863806</v>
      </c>
      <c r="J74" s="4">
        <f t="shared" si="29"/>
        <v>1.3039255952451895E-2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>
        <f t="shared" si="30"/>
        <v>2.0845438281992661</v>
      </c>
      <c r="W74" s="2">
        <f>C74-V74</f>
        <v>0.36513300261270665</v>
      </c>
      <c r="X74" s="2">
        <f t="shared" si="31"/>
        <v>0.36513300261270665</v>
      </c>
      <c r="Y74" s="2">
        <f t="shared" si="32"/>
        <v>0.13332210959697083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35">
      <c r="A75" s="2">
        <v>0.79493694346059895</v>
      </c>
      <c r="B75" s="2">
        <f t="shared" si="22"/>
        <v>2.5898738869211977</v>
      </c>
      <c r="C75" s="2">
        <v>2.3764016222203419</v>
      </c>
      <c r="D75" s="2">
        <f t="shared" si="23"/>
        <v>0.63192474407847954</v>
      </c>
      <c r="E75" s="2">
        <f t="shared" si="24"/>
        <v>5.6472846700914729</v>
      </c>
      <c r="F75" s="2">
        <f t="shared" si="25"/>
        <v>1.8890894420026476</v>
      </c>
      <c r="G75" s="4">
        <f t="shared" si="26"/>
        <v>2.5728337107368593</v>
      </c>
      <c r="H75" s="4">
        <f t="shared" si="27"/>
        <v>-0.19643208851651739</v>
      </c>
      <c r="I75" s="4">
        <f t="shared" si="28"/>
        <v>0.19643208851651739</v>
      </c>
      <c r="J75" s="4">
        <f t="shared" si="29"/>
        <v>3.8585565398960922E-2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>
        <f t="shared" si="30"/>
        <v>2.0845438281992661</v>
      </c>
      <c r="W75" s="2">
        <f>C75-V75</f>
        <v>0.29185779402107581</v>
      </c>
      <c r="X75" s="2">
        <f t="shared" si="31"/>
        <v>0.29185779402107581</v>
      </c>
      <c r="Y75" s="2">
        <f t="shared" si="32"/>
        <v>8.5180971930848712E-2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35">
      <c r="A76" s="2">
        <v>0.80006162358793997</v>
      </c>
      <c r="B76" s="2">
        <f t="shared" si="22"/>
        <v>2.6001232471758797</v>
      </c>
      <c r="C76" s="2">
        <v>2.6389669754457801</v>
      </c>
      <c r="D76" s="2">
        <f t="shared" si="23"/>
        <v>0.64009860153817055</v>
      </c>
      <c r="E76" s="2">
        <f t="shared" si="24"/>
        <v>6.9641466974934483</v>
      </c>
      <c r="F76" s="2">
        <f t="shared" si="25"/>
        <v>2.1113362029701062</v>
      </c>
      <c r="G76" s="4">
        <f t="shared" si="26"/>
        <v>2.5830988432230289</v>
      </c>
      <c r="H76" s="4">
        <f t="shared" si="27"/>
        <v>5.5868132222751221E-2</v>
      </c>
      <c r="I76" s="4">
        <f t="shared" si="28"/>
        <v>5.5868132222751221E-2</v>
      </c>
      <c r="J76" s="4">
        <f t="shared" si="29"/>
        <v>3.1212481980588134E-3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f t="shared" si="30"/>
        <v>2.0845438281992661</v>
      </c>
      <c r="W76" s="2">
        <f>C76-V76</f>
        <v>0.55442314724651398</v>
      </c>
      <c r="X76" s="2">
        <f t="shared" si="31"/>
        <v>0.55442314724651398</v>
      </c>
      <c r="Y76" s="2">
        <f t="shared" si="32"/>
        <v>0.30738502620272973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35">
      <c r="A77" s="2">
        <v>0.81757070041836999</v>
      </c>
      <c r="B77" s="2">
        <f t="shared" si="22"/>
        <v>2.6351414008367398</v>
      </c>
      <c r="C77" s="2">
        <v>2.571604433763921</v>
      </c>
      <c r="D77" s="2">
        <f t="shared" si="23"/>
        <v>0.66842185018258404</v>
      </c>
      <c r="E77" s="2">
        <f t="shared" si="24"/>
        <v>6.6131493637542569</v>
      </c>
      <c r="F77" s="2">
        <f t="shared" si="25"/>
        <v>2.1024684381113548</v>
      </c>
      <c r="G77" s="4">
        <f t="shared" si="26"/>
        <v>2.6181708845814704</v>
      </c>
      <c r="H77" s="4">
        <f t="shared" si="27"/>
        <v>-4.6566450817549399E-2</v>
      </c>
      <c r="I77" s="4">
        <f t="shared" si="28"/>
        <v>4.6566450817549399E-2</v>
      </c>
      <c r="J77" s="4">
        <f t="shared" si="29"/>
        <v>2.1684343417432469E-3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>
        <f t="shared" si="30"/>
        <v>2.0845438281992661</v>
      </c>
      <c r="W77" s="2">
        <f>C77-V77</f>
        <v>0.48706060556465491</v>
      </c>
      <c r="X77" s="2">
        <f t="shared" si="31"/>
        <v>0.48706060556465491</v>
      </c>
      <c r="Y77" s="2">
        <f t="shared" si="32"/>
        <v>0.23722803349300836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35">
      <c r="A78" s="2">
        <v>0.83258403874136999</v>
      </c>
      <c r="B78" s="2">
        <f t="shared" si="22"/>
        <v>2.6651680774827398</v>
      </c>
      <c r="C78" s="2">
        <v>2.4899086228347462</v>
      </c>
      <c r="D78" s="2">
        <f t="shared" si="23"/>
        <v>0.69319618156689111</v>
      </c>
      <c r="E78" s="2">
        <f t="shared" si="24"/>
        <v>6.1996449500668227</v>
      </c>
      <c r="F78" s="2">
        <f t="shared" si="25"/>
        <v>2.0730581772967156</v>
      </c>
      <c r="G78" s="4">
        <f t="shared" si="26"/>
        <v>2.6482437677889625</v>
      </c>
      <c r="H78" s="4">
        <f t="shared" si="27"/>
        <v>-0.1583351449542163</v>
      </c>
      <c r="I78" s="4">
        <f t="shared" si="28"/>
        <v>0.1583351449542163</v>
      </c>
      <c r="J78" s="4">
        <f t="shared" si="29"/>
        <v>2.5070018127672688E-2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>
        <f t="shared" si="30"/>
        <v>2.0845438281992661</v>
      </c>
      <c r="W78" s="2">
        <f>C78-V78</f>
        <v>0.40536479463548014</v>
      </c>
      <c r="X78" s="2">
        <f t="shared" si="31"/>
        <v>0.40536479463548014</v>
      </c>
      <c r="Y78" s="2">
        <f t="shared" si="32"/>
        <v>0.16432061672986498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35">
      <c r="A79" s="2">
        <v>0.83358024441298095</v>
      </c>
      <c r="B79" s="2">
        <f t="shared" si="22"/>
        <v>2.6671604888259619</v>
      </c>
      <c r="C79" s="2">
        <v>2.58296648952056</v>
      </c>
      <c r="D79" s="2">
        <f t="shared" si="23"/>
        <v>0.69485602387560508</v>
      </c>
      <c r="E79" s="2">
        <f t="shared" si="24"/>
        <v>6.6717158859861652</v>
      </c>
      <c r="F79" s="2">
        <f t="shared" si="25"/>
        <v>2.1531098376450877</v>
      </c>
      <c r="G79" s="4">
        <f t="shared" si="26"/>
        <v>2.6502392451550527</v>
      </c>
      <c r="H79" s="4">
        <f t="shared" si="27"/>
        <v>-6.7272755634492754E-2</v>
      </c>
      <c r="I79" s="4">
        <f t="shared" si="28"/>
        <v>6.7272755634492754E-2</v>
      </c>
      <c r="J79" s="4">
        <f t="shared" si="29"/>
        <v>4.5256236506581761E-3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>
        <f t="shared" si="30"/>
        <v>2.0845438281992661</v>
      </c>
      <c r="W79" s="2">
        <f>C79-V79</f>
        <v>0.49842266132129387</v>
      </c>
      <c r="X79" s="2">
        <f t="shared" si="31"/>
        <v>0.49842266132129387</v>
      </c>
      <c r="Y79" s="2">
        <f t="shared" si="32"/>
        <v>0.24842514931860121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35">
      <c r="A80" s="2">
        <v>0.84597650257261303</v>
      </c>
      <c r="B80" s="2">
        <f t="shared" si="22"/>
        <v>2.6919530051452263</v>
      </c>
      <c r="C80" s="2">
        <v>2.4758428858313066</v>
      </c>
      <c r="D80" s="2">
        <f t="shared" si="23"/>
        <v>0.71567624290499032</v>
      </c>
      <c r="E80" s="2">
        <f t="shared" si="24"/>
        <v>6.1297979953214927</v>
      </c>
      <c r="F80" s="2">
        <f t="shared" si="25"/>
        <v>2.0945049054748539</v>
      </c>
      <c r="G80" s="4">
        <f t="shared" si="26"/>
        <v>2.6750699134464235</v>
      </c>
      <c r="H80" s="4">
        <f t="shared" si="27"/>
        <v>-0.1992270276151169</v>
      </c>
      <c r="I80" s="4">
        <f t="shared" si="28"/>
        <v>0.1992270276151169</v>
      </c>
      <c r="J80" s="4">
        <f t="shared" si="29"/>
        <v>3.9691408532354554E-2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>
        <f t="shared" si="30"/>
        <v>2.0845438281992661</v>
      </c>
      <c r="W80" s="2">
        <f>C80-V80</f>
        <v>0.39129905763204054</v>
      </c>
      <c r="X80" s="2">
        <f t="shared" si="31"/>
        <v>0.39129905763204054</v>
      </c>
      <c r="Y80" s="2">
        <f t="shared" si="32"/>
        <v>0.15311495250372298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35">
      <c r="A81" s="2">
        <v>0.86705748736673405</v>
      </c>
      <c r="B81" s="2">
        <f t="shared" si="22"/>
        <v>2.7341149747334681</v>
      </c>
      <c r="C81" s="2">
        <v>2.7127965861867014</v>
      </c>
      <c r="D81" s="2">
        <f t="shared" si="23"/>
        <v>0.75178868639871421</v>
      </c>
      <c r="E81" s="2">
        <f t="shared" si="24"/>
        <v>7.3592653180262211</v>
      </c>
      <c r="F81" s="2">
        <f t="shared" si="25"/>
        <v>2.3521505917560952</v>
      </c>
      <c r="G81" s="4">
        <f t="shared" si="26"/>
        <v>2.7172967639957983</v>
      </c>
      <c r="H81" s="4">
        <f t="shared" si="27"/>
        <v>-4.5001778090969502E-3</v>
      </c>
      <c r="I81" s="4">
        <f t="shared" si="28"/>
        <v>4.5001778090969502E-3</v>
      </c>
      <c r="J81" s="4">
        <f t="shared" si="29"/>
        <v>2.0251600313488626E-5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>
        <f t="shared" si="30"/>
        <v>2.0845438281992661</v>
      </c>
      <c r="W81" s="2">
        <f>C81-V81</f>
        <v>0.6282527579874353</v>
      </c>
      <c r="X81" s="2">
        <f t="shared" si="31"/>
        <v>0.6282527579874353</v>
      </c>
      <c r="Y81" s="2">
        <f t="shared" si="32"/>
        <v>0.39470152791881896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35">
      <c r="A82" s="2">
        <v>0.87237342607703905</v>
      </c>
      <c r="B82" s="2">
        <f t="shared" si="22"/>
        <v>2.7447468521540781</v>
      </c>
      <c r="C82" s="2">
        <v>2.7328278427567398</v>
      </c>
      <c r="D82" s="2">
        <f t="shared" si="23"/>
        <v>0.76103539452539115</v>
      </c>
      <c r="E82" s="2">
        <f t="shared" si="24"/>
        <v>7.4683480181464565</v>
      </c>
      <c r="F82" s="2">
        <f t="shared" si="25"/>
        <v>2.3840463880644207</v>
      </c>
      <c r="G82" s="4">
        <f t="shared" si="26"/>
        <v>2.7279450022845659</v>
      </c>
      <c r="H82" s="4">
        <f t="shared" si="27"/>
        <v>4.8828404721739105E-3</v>
      </c>
      <c r="I82" s="4">
        <f t="shared" si="28"/>
        <v>4.8828404721739105E-3</v>
      </c>
      <c r="J82" s="4">
        <f t="shared" si="29"/>
        <v>2.3842131076699536E-5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>
        <f t="shared" si="30"/>
        <v>2.0845438281992661</v>
      </c>
      <c r="W82" s="2">
        <f>C82-V82</f>
        <v>0.64828401455747375</v>
      </c>
      <c r="X82" s="2">
        <f t="shared" si="31"/>
        <v>0.64828401455747375</v>
      </c>
      <c r="Y82" s="2">
        <f t="shared" si="32"/>
        <v>0.42027216353075486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35">
      <c r="A83" s="2">
        <v>0.87702554399309196</v>
      </c>
      <c r="B83" s="2">
        <f t="shared" si="22"/>
        <v>2.7540510879861841</v>
      </c>
      <c r="C83" s="2">
        <v>2.5590468512509172</v>
      </c>
      <c r="D83" s="2">
        <f t="shared" si="23"/>
        <v>0.76917380481637887</v>
      </c>
      <c r="E83" s="2">
        <f t="shared" si="24"/>
        <v>6.5487207868972339</v>
      </c>
      <c r="F83" s="2">
        <f t="shared" si="25"/>
        <v>2.2443494568221447</v>
      </c>
      <c r="G83" s="4">
        <f t="shared" si="26"/>
        <v>2.7372635559431227</v>
      </c>
      <c r="H83" s="4">
        <f t="shared" si="27"/>
        <v>-0.17821670469220541</v>
      </c>
      <c r="I83" s="4">
        <f t="shared" si="28"/>
        <v>0.17821670469220541</v>
      </c>
      <c r="J83" s="4">
        <f t="shared" si="29"/>
        <v>3.1761193831348747E-2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>
        <f t="shared" si="30"/>
        <v>2.0845438281992661</v>
      </c>
      <c r="W83" s="2">
        <f>C83-V83</f>
        <v>0.47450302305165115</v>
      </c>
      <c r="X83" s="2">
        <f t="shared" si="31"/>
        <v>0.47450302305165115</v>
      </c>
      <c r="Y83" s="2">
        <f t="shared" si="32"/>
        <v>0.2251531188851558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35">
      <c r="A84" s="2">
        <v>0.88161112817432896</v>
      </c>
      <c r="B84" s="2">
        <f t="shared" si="22"/>
        <v>2.7632222563486577</v>
      </c>
      <c r="C84" s="2">
        <v>2.6769815482016677</v>
      </c>
      <c r="D84" s="2">
        <f t="shared" si="23"/>
        <v>0.77723818132081313</v>
      </c>
      <c r="E84" s="2">
        <f t="shared" si="24"/>
        <v>7.1662302094121975</v>
      </c>
      <c r="F84" s="2">
        <f t="shared" si="25"/>
        <v>2.360056722811934</v>
      </c>
      <c r="G84" s="4">
        <f t="shared" si="26"/>
        <v>2.7464488373611267</v>
      </c>
      <c r="H84" s="4">
        <f t="shared" si="27"/>
        <v>-6.9467289159458989E-2</v>
      </c>
      <c r="I84" s="4">
        <f t="shared" si="28"/>
        <v>6.9467289159458989E-2</v>
      </c>
      <c r="J84" s="4">
        <f t="shared" si="29"/>
        <v>4.8257042631638884E-3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>
        <f t="shared" si="30"/>
        <v>2.0845438281992661</v>
      </c>
      <c r="W84" s="2">
        <f>C84-V84</f>
        <v>0.59243772000240158</v>
      </c>
      <c r="X84" s="2">
        <f t="shared" si="31"/>
        <v>0.59243772000240158</v>
      </c>
      <c r="Y84" s="2">
        <f t="shared" si="32"/>
        <v>0.35098245208164397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35">
      <c r="A85" s="2">
        <v>0.88651626504423398</v>
      </c>
      <c r="B85" s="2">
        <f t="shared" si="22"/>
        <v>2.773032530088468</v>
      </c>
      <c r="C85" s="2">
        <v>2.8044331007016972</v>
      </c>
      <c r="D85" s="2">
        <f t="shared" si="23"/>
        <v>0.7859110881879785</v>
      </c>
      <c r="E85" s="2">
        <f t="shared" si="24"/>
        <v>7.8648450163113353</v>
      </c>
      <c r="F85" s="2">
        <f t="shared" si="25"/>
        <v>2.4861755580004887</v>
      </c>
      <c r="G85" s="4">
        <f t="shared" si="26"/>
        <v>2.756274207643993</v>
      </c>
      <c r="H85" s="4">
        <f t="shared" si="27"/>
        <v>4.8158893057704155E-2</v>
      </c>
      <c r="I85" s="4">
        <f t="shared" si="28"/>
        <v>4.8158893057704155E-2</v>
      </c>
      <c r="J85" s="4">
        <f t="shared" si="29"/>
        <v>2.3192789805433853E-3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>
        <f t="shared" si="30"/>
        <v>2.0845438281992661</v>
      </c>
      <c r="W85" s="2">
        <f>C85-V85</f>
        <v>0.71988927250243107</v>
      </c>
      <c r="X85" s="2">
        <f t="shared" si="31"/>
        <v>0.71988927250243107</v>
      </c>
      <c r="Y85" s="2">
        <f t="shared" si="32"/>
        <v>0.51824056466407942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35">
      <c r="A86" s="2">
        <v>0.887348302949857</v>
      </c>
      <c r="B86" s="2">
        <f t="shared" si="22"/>
        <v>2.774696605899714</v>
      </c>
      <c r="C86" s="2">
        <v>2.796631445190779</v>
      </c>
      <c r="D86" s="2">
        <f t="shared" si="23"/>
        <v>0.78738701074799122</v>
      </c>
      <c r="E86" s="2">
        <f t="shared" si="24"/>
        <v>7.8211474402298649</v>
      </c>
      <c r="F86" s="2">
        <f t="shared" si="25"/>
        <v>2.4815861668662436</v>
      </c>
      <c r="G86" s="4">
        <f t="shared" si="26"/>
        <v>2.7579408442188629</v>
      </c>
      <c r="H86" s="4">
        <f t="shared" si="27"/>
        <v>3.8690600971916123E-2</v>
      </c>
      <c r="I86" s="4">
        <f t="shared" si="28"/>
        <v>3.8690600971916123E-2</v>
      </c>
      <c r="J86" s="4">
        <f t="shared" si="29"/>
        <v>1.4969626035680368E-3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>
        <f t="shared" si="30"/>
        <v>2.0845438281992661</v>
      </c>
      <c r="W86" s="2">
        <f>C86-V86</f>
        <v>0.71208761699151291</v>
      </c>
      <c r="X86" s="2">
        <f t="shared" si="31"/>
        <v>0.71208761699151291</v>
      </c>
      <c r="Y86" s="2">
        <f t="shared" si="32"/>
        <v>0.50706877427265162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35">
      <c r="A87" s="2">
        <v>0.90279304590154996</v>
      </c>
      <c r="B87" s="2">
        <f t="shared" si="22"/>
        <v>2.8055860918031001</v>
      </c>
      <c r="C87" s="2">
        <v>2.8997663377294409</v>
      </c>
      <c r="D87" s="2">
        <f t="shared" si="23"/>
        <v>0.81503528372819811</v>
      </c>
      <c r="E87" s="2">
        <f t="shared" si="24"/>
        <v>8.4086448134288148</v>
      </c>
      <c r="F87" s="2">
        <f t="shared" si="25"/>
        <v>2.6178888844415447</v>
      </c>
      <c r="G87" s="4">
        <f t="shared" si="26"/>
        <v>2.7888778644180579</v>
      </c>
      <c r="H87" s="4">
        <f t="shared" si="27"/>
        <v>0.11088847331138307</v>
      </c>
      <c r="I87" s="4">
        <f t="shared" si="28"/>
        <v>0.11088847331138307</v>
      </c>
      <c r="J87" s="4">
        <f t="shared" si="29"/>
        <v>1.2296253513329317E-2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>
        <f t="shared" si="30"/>
        <v>2.0845438281992661</v>
      </c>
      <c r="W87" s="2">
        <f>C87-V87</f>
        <v>0.81522250953017483</v>
      </c>
      <c r="X87" s="2">
        <f t="shared" si="31"/>
        <v>0.81522250953017483</v>
      </c>
      <c r="Y87" s="2">
        <f t="shared" si="32"/>
        <v>0.66458774004467602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35">
      <c r="A88" s="2">
        <v>0.91489524257110699</v>
      </c>
      <c r="B88" s="2">
        <f t="shared" si="22"/>
        <v>2.829790485142214</v>
      </c>
      <c r="C88" s="2">
        <v>2.9607968151590405</v>
      </c>
      <c r="D88" s="2">
        <f t="shared" si="23"/>
        <v>0.83703330487924466</v>
      </c>
      <c r="E88" s="2">
        <f t="shared" si="24"/>
        <v>8.7663177806559176</v>
      </c>
      <c r="F88" s="2">
        <f t="shared" si="25"/>
        <v>2.7088189204086914</v>
      </c>
      <c r="G88" s="4">
        <f t="shared" si="26"/>
        <v>2.813119504696032</v>
      </c>
      <c r="H88" s="4">
        <f t="shared" si="27"/>
        <v>0.14767731046300847</v>
      </c>
      <c r="I88" s="4">
        <f t="shared" si="28"/>
        <v>0.14767731046300847</v>
      </c>
      <c r="J88" s="4">
        <f t="shared" si="29"/>
        <v>2.1808588025587793E-2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>
        <f t="shared" si="30"/>
        <v>2.0845438281992661</v>
      </c>
      <c r="W88" s="2">
        <f>C88-V88</f>
        <v>0.87625298695977438</v>
      </c>
      <c r="X88" s="2">
        <f t="shared" si="31"/>
        <v>0.87625298695977438</v>
      </c>
      <c r="Y88" s="2">
        <f t="shared" si="32"/>
        <v>0.76781929715592656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35">
      <c r="A89" s="2">
        <v>0.92270839922070702</v>
      </c>
      <c r="B89" s="2">
        <f t="shared" si="22"/>
        <v>2.845416798441414</v>
      </c>
      <c r="C89" s="2">
        <v>3.0085499282627506</v>
      </c>
      <c r="D89" s="2">
        <f t="shared" si="23"/>
        <v>0.85139078999243967</v>
      </c>
      <c r="E89" s="2">
        <f t="shared" si="24"/>
        <v>9.0513726708498012</v>
      </c>
      <c r="F89" s="2">
        <f t="shared" si="25"/>
        <v>2.7760142882828953</v>
      </c>
      <c r="G89" s="4">
        <f t="shared" si="26"/>
        <v>2.8287698645527275</v>
      </c>
      <c r="H89" s="4">
        <f t="shared" si="27"/>
        <v>0.17978006371002309</v>
      </c>
      <c r="I89" s="4">
        <f t="shared" si="28"/>
        <v>0.17978006371002309</v>
      </c>
      <c r="J89" s="4">
        <f t="shared" si="29"/>
        <v>3.2320871307579963E-2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>
        <f t="shared" si="30"/>
        <v>2.0845438281992661</v>
      </c>
      <c r="W89" s="2">
        <f>C89-V89</f>
        <v>0.92400610006348449</v>
      </c>
      <c r="X89" s="2">
        <f t="shared" si="31"/>
        <v>0.92400610006348449</v>
      </c>
      <c r="Y89" s="2">
        <f t="shared" si="32"/>
        <v>0.85378727295453016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35">
      <c r="A90" s="2">
        <v>0.93479960122752703</v>
      </c>
      <c r="B90" s="2">
        <f t="shared" si="22"/>
        <v>2.8695992024550541</v>
      </c>
      <c r="C90" s="2">
        <v>2.6607491700380712</v>
      </c>
      <c r="D90" s="2">
        <f t="shared" si="23"/>
        <v>0.87385029445514351</v>
      </c>
      <c r="E90" s="2">
        <f t="shared" si="24"/>
        <v>7.0795861458582845</v>
      </c>
      <c r="F90" s="2">
        <f t="shared" si="25"/>
        <v>2.4872672631180626</v>
      </c>
      <c r="G90" s="4">
        <f t="shared" si="26"/>
        <v>2.8529894816669468</v>
      </c>
      <c r="H90" s="4">
        <f t="shared" si="27"/>
        <v>-0.19224031162887556</v>
      </c>
      <c r="I90" s="4">
        <f t="shared" si="28"/>
        <v>0.19224031162887556</v>
      </c>
      <c r="J90" s="4">
        <f t="shared" si="29"/>
        <v>3.6956337415167191E-2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>
        <f t="shared" si="30"/>
        <v>2.0845438281992661</v>
      </c>
      <c r="W90" s="2">
        <f>C90-V90</f>
        <v>0.57620534183880512</v>
      </c>
      <c r="X90" s="2">
        <f t="shared" si="31"/>
        <v>0.57620534183880512</v>
      </c>
      <c r="Y90" s="2">
        <f t="shared" si="32"/>
        <v>0.33201259596357424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35">
      <c r="A91" s="2">
        <v>0.94123274690092795</v>
      </c>
      <c r="B91" s="2">
        <f t="shared" si="22"/>
        <v>2.8824654938018561</v>
      </c>
      <c r="C91" s="2">
        <v>2.6349355690564971</v>
      </c>
      <c r="D91" s="2">
        <f t="shared" si="23"/>
        <v>0.88591908383866624</v>
      </c>
      <c r="E91" s="2">
        <f t="shared" si="24"/>
        <v>6.9428854530790858</v>
      </c>
      <c r="F91" s="2">
        <f t="shared" si="25"/>
        <v>2.4800876435700063</v>
      </c>
      <c r="G91" s="4">
        <f t="shared" si="26"/>
        <v>2.8658755723105305</v>
      </c>
      <c r="H91" s="4">
        <f t="shared" si="27"/>
        <v>-0.23094000325403341</v>
      </c>
      <c r="I91" s="4">
        <f t="shared" si="28"/>
        <v>0.23094000325403341</v>
      </c>
      <c r="J91" s="4">
        <f t="shared" si="29"/>
        <v>5.3333285102972965E-2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>
        <f t="shared" si="30"/>
        <v>2.0845438281992661</v>
      </c>
      <c r="W91" s="2">
        <f>C91-V91</f>
        <v>0.55039174085723097</v>
      </c>
      <c r="X91" s="2">
        <f t="shared" si="31"/>
        <v>0.55039174085723097</v>
      </c>
      <c r="Y91" s="2">
        <f t="shared" si="32"/>
        <v>0.30293106840385331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35">
      <c r="A92" s="2">
        <v>0.94870361207300202</v>
      </c>
      <c r="B92" s="2">
        <f t="shared" si="22"/>
        <v>2.8974072241460043</v>
      </c>
      <c r="C92" s="2">
        <v>2.6882277174557623</v>
      </c>
      <c r="D92" s="2">
        <f t="shared" si="23"/>
        <v>0.90003854356036106</v>
      </c>
      <c r="E92" s="2">
        <f t="shared" si="24"/>
        <v>7.2265682608974178</v>
      </c>
      <c r="F92" s="2">
        <f t="shared" si="25"/>
        <v>2.5503313456250432</v>
      </c>
      <c r="G92" s="4">
        <f t="shared" si="26"/>
        <v>2.8808402957414625</v>
      </c>
      <c r="H92" s="4">
        <f t="shared" si="27"/>
        <v>-0.19261257828570022</v>
      </c>
      <c r="I92" s="4">
        <f t="shared" si="28"/>
        <v>0.19261257828570022</v>
      </c>
      <c r="J92" s="4">
        <f t="shared" si="29"/>
        <v>3.7099605313864997E-2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>
        <f t="shared" si="30"/>
        <v>2.0845438281992661</v>
      </c>
      <c r="W92" s="2">
        <f>C92-V92</f>
        <v>0.60368388925649619</v>
      </c>
      <c r="X92" s="2">
        <f t="shared" si="31"/>
        <v>0.60368388925649619</v>
      </c>
      <c r="Y92" s="2">
        <f t="shared" si="32"/>
        <v>0.36443423814784953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35">
      <c r="A93" s="2">
        <v>0.94890870718962705</v>
      </c>
      <c r="B93" s="2">
        <f t="shared" si="22"/>
        <v>2.8978174143792543</v>
      </c>
      <c r="C93" s="2">
        <v>3.0735702806058067</v>
      </c>
      <c r="D93" s="2">
        <f t="shared" si="23"/>
        <v>0.90042773458028935</v>
      </c>
      <c r="E93" s="2">
        <f t="shared" si="24"/>
        <v>9.4468342698232579</v>
      </c>
      <c r="F93" s="2">
        <f t="shared" si="25"/>
        <v>2.9165376014261155</v>
      </c>
      <c r="G93" s="4">
        <f t="shared" si="26"/>
        <v>2.8812511171960913</v>
      </c>
      <c r="H93" s="4">
        <f t="shared" si="27"/>
        <v>0.19231916340971544</v>
      </c>
      <c r="I93" s="4">
        <f t="shared" si="28"/>
        <v>0.19231916340971544</v>
      </c>
      <c r="J93" s="4">
        <f t="shared" si="29"/>
        <v>3.698666061461283E-2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>
        <f t="shared" si="30"/>
        <v>2.0845438281992661</v>
      </c>
      <c r="W93" s="2">
        <f>C93-V93</f>
        <v>0.98902645240654063</v>
      </c>
      <c r="X93" s="2">
        <f t="shared" si="31"/>
        <v>0.98902645240654063</v>
      </c>
      <c r="Y93" s="2">
        <f t="shared" si="32"/>
        <v>0.97817332355986719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35">
      <c r="A94" s="2">
        <v>0.95204501584678303</v>
      </c>
      <c r="B94" s="2">
        <f t="shared" si="22"/>
        <v>2.9040900316935661</v>
      </c>
      <c r="C94" s="2">
        <v>2.7793810150722917</v>
      </c>
      <c r="D94" s="2">
        <f t="shared" si="23"/>
        <v>0.90638971219870135</v>
      </c>
      <c r="E94" s="2">
        <f t="shared" si="24"/>
        <v>7.7249588269442828</v>
      </c>
      <c r="F94" s="2">
        <f t="shared" si="25"/>
        <v>2.646095842538748</v>
      </c>
      <c r="G94" s="4">
        <f t="shared" si="26"/>
        <v>2.8875333871296749</v>
      </c>
      <c r="H94" s="4">
        <f t="shared" si="27"/>
        <v>-0.10815237205738315</v>
      </c>
      <c r="I94" s="4">
        <f t="shared" si="28"/>
        <v>0.10815237205738315</v>
      </c>
      <c r="J94" s="4">
        <f t="shared" si="29"/>
        <v>1.1696935581638632E-2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>
        <f t="shared" si="30"/>
        <v>2.0845438281992661</v>
      </c>
      <c r="W94" s="2">
        <f>C94-V94</f>
        <v>0.69483718687302565</v>
      </c>
      <c r="X94" s="2">
        <f t="shared" si="31"/>
        <v>0.69483718687302565</v>
      </c>
      <c r="Y94" s="2">
        <f t="shared" si="32"/>
        <v>0.48279871626161996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35">
      <c r="A95" s="2">
        <v>0.96001555850405995</v>
      </c>
      <c r="B95" s="2">
        <f t="shared" si="22"/>
        <v>2.9200311170081199</v>
      </c>
      <c r="C95" s="2">
        <v>2.8360160030022508</v>
      </c>
      <c r="D95" s="2">
        <f t="shared" si="23"/>
        <v>0.92162987256986217</v>
      </c>
      <c r="E95" s="2">
        <f t="shared" si="24"/>
        <v>8.0429867692848624</v>
      </c>
      <c r="F95" s="2">
        <f t="shared" si="25"/>
        <v>2.7226194870486577</v>
      </c>
      <c r="G95" s="4">
        <f t="shared" si="26"/>
        <v>2.9034990033887458</v>
      </c>
      <c r="H95" s="4">
        <f t="shared" si="27"/>
        <v>-6.7483000386495018E-2</v>
      </c>
      <c r="I95" s="4">
        <f t="shared" si="28"/>
        <v>6.7483000386495018E-2</v>
      </c>
      <c r="J95" s="4">
        <f t="shared" si="29"/>
        <v>4.5539553411636869E-3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>
        <f t="shared" si="30"/>
        <v>2.0845438281992661</v>
      </c>
      <c r="W95" s="2">
        <f>C95-V95</f>
        <v>0.75147217480298467</v>
      </c>
      <c r="X95" s="2">
        <f t="shared" si="31"/>
        <v>0.75147217480298467</v>
      </c>
      <c r="Y95" s="2">
        <f t="shared" si="32"/>
        <v>0.56471042950312755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35">
      <c r="A96" s="2">
        <v>0.96199211090462999</v>
      </c>
      <c r="B96" s="2">
        <f t="shared" si="22"/>
        <v>2.9239842218092598</v>
      </c>
      <c r="C96" s="2">
        <v>3.0592663991696845</v>
      </c>
      <c r="D96" s="2">
        <f t="shared" si="23"/>
        <v>0.92542882144274596</v>
      </c>
      <c r="E96" s="2">
        <f t="shared" si="24"/>
        <v>9.3591109010886466</v>
      </c>
      <c r="F96" s="2">
        <f t="shared" si="25"/>
        <v>2.9429901411568511</v>
      </c>
      <c r="G96" s="4">
        <f t="shared" si="26"/>
        <v>2.9074581914265436</v>
      </c>
      <c r="H96" s="4">
        <f t="shared" si="27"/>
        <v>0.15180820774314085</v>
      </c>
      <c r="I96" s="4">
        <f t="shared" si="28"/>
        <v>0.15180820774314085</v>
      </c>
      <c r="J96" s="4">
        <f t="shared" si="29"/>
        <v>2.304573193818461E-2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>
        <f t="shared" si="30"/>
        <v>2.0845438281992661</v>
      </c>
      <c r="W96" s="2">
        <f>C96-V96</f>
        <v>0.97472257097041837</v>
      </c>
      <c r="X96" s="2">
        <f t="shared" si="31"/>
        <v>0.97472257097041837</v>
      </c>
      <c r="Y96" s="2">
        <f t="shared" si="32"/>
        <v>0.95008409035918229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35">
      <c r="A97" s="2">
        <v>0.97146714547164104</v>
      </c>
      <c r="B97" s="2">
        <f t="shared" si="22"/>
        <v>2.9429342909432821</v>
      </c>
      <c r="C97" s="2">
        <v>3.1446639848925568</v>
      </c>
      <c r="D97" s="2">
        <f t="shared" si="23"/>
        <v>0.94374841473081861</v>
      </c>
      <c r="E97" s="2">
        <f t="shared" si="24"/>
        <v>9.888911577880334</v>
      </c>
      <c r="F97" s="2">
        <f t="shared" si="25"/>
        <v>3.0549377448710477</v>
      </c>
      <c r="G97" s="4">
        <f t="shared" si="26"/>
        <v>2.9264374218808493</v>
      </c>
      <c r="H97" s="4">
        <f t="shared" si="27"/>
        <v>0.21822656301170751</v>
      </c>
      <c r="I97" s="4">
        <f t="shared" si="28"/>
        <v>0.21822656301170751</v>
      </c>
      <c r="J97" s="4">
        <f t="shared" si="29"/>
        <v>4.7622832803902747E-2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>
        <f t="shared" si="30"/>
        <v>2.0845438281992661</v>
      </c>
      <c r="W97" s="2">
        <f>C97-V97</f>
        <v>1.0601201566932907</v>
      </c>
      <c r="X97" s="2">
        <f t="shared" si="31"/>
        <v>1.0601201566932907</v>
      </c>
      <c r="Y97" s="2">
        <f t="shared" si="32"/>
        <v>1.1238547466274074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35">
      <c r="A98" s="2">
        <v>0.97186260745285202</v>
      </c>
      <c r="B98" s="2">
        <f t="shared" ref="B98:B101" si="33">A98*$M$4+$M$5</f>
        <v>2.943725214905704</v>
      </c>
      <c r="C98" s="2">
        <v>3.0051225460619682</v>
      </c>
      <c r="D98" s="2">
        <f t="shared" si="23"/>
        <v>0.94451692776505636</v>
      </c>
      <c r="E98" s="2">
        <f t="shared" si="24"/>
        <v>9.0307615168499655</v>
      </c>
      <c r="F98" s="2">
        <f t="shared" si="25"/>
        <v>2.920566233331138</v>
      </c>
      <c r="G98" s="4">
        <f t="shared" si="26"/>
        <v>2.9272295629568776</v>
      </c>
      <c r="H98" s="4">
        <f t="shared" ref="H98:H101" si="34">C98-G98</f>
        <v>7.7892983105090519E-2</v>
      </c>
      <c r="I98" s="4">
        <f t="shared" ref="I98:I101" si="35">ABS(H98)</f>
        <v>7.7892983105090519E-2</v>
      </c>
      <c r="J98" s="4">
        <f t="shared" si="29"/>
        <v>6.0673168170099169E-3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>
        <f t="shared" si="30"/>
        <v>2.0845438281992661</v>
      </c>
      <c r="W98" s="2">
        <f>C98-V98</f>
        <v>0.92057871786270207</v>
      </c>
      <c r="X98" s="2">
        <f t="shared" ref="X98:X129" si="36">ABS(W98)</f>
        <v>0.92057871786270207</v>
      </c>
      <c r="Y98" s="2">
        <f t="shared" si="32"/>
        <v>0.84746517578173641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35">
      <c r="A99" s="2">
        <v>0.973332777141377</v>
      </c>
      <c r="B99" s="2">
        <f t="shared" si="33"/>
        <v>2.9466655542827542</v>
      </c>
      <c r="C99" s="2">
        <v>2.7652020044328727</v>
      </c>
      <c r="D99" s="2">
        <f t="shared" si="23"/>
        <v>0.94737669505774547</v>
      </c>
      <c r="E99" s="2">
        <f t="shared" si="24"/>
        <v>7.6463421253195767</v>
      </c>
      <c r="F99" s="2">
        <f t="shared" si="25"/>
        <v>2.6914617463315502</v>
      </c>
      <c r="G99" s="4">
        <f t="shared" si="26"/>
        <v>2.9301744270761705</v>
      </c>
      <c r="H99" s="4">
        <f t="shared" si="34"/>
        <v>-0.16497242264329781</v>
      </c>
      <c r="I99" s="4">
        <f t="shared" si="35"/>
        <v>0.16497242264329781</v>
      </c>
      <c r="J99" s="4">
        <f t="shared" si="29"/>
        <v>2.7215900232798882E-2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>
        <f t="shared" si="30"/>
        <v>2.0845438281992661</v>
      </c>
      <c r="W99" s="2">
        <f>C99-V99</f>
        <v>0.68065817623360658</v>
      </c>
      <c r="X99" s="2">
        <f t="shared" si="36"/>
        <v>0.68065817623360658</v>
      </c>
      <c r="Y99" s="2">
        <f t="shared" si="32"/>
        <v>0.46329555287365942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35">
      <c r="A100" s="2">
        <v>0.976236742385303</v>
      </c>
      <c r="B100" s="2">
        <f t="shared" si="33"/>
        <v>2.9524734847706062</v>
      </c>
      <c r="C100" s="2">
        <v>2.7205259174822043</v>
      </c>
      <c r="D100" s="2">
        <f t="shared" si="23"/>
        <v>0.95303817718306849</v>
      </c>
      <c r="E100" s="2">
        <f t="shared" si="24"/>
        <v>7.401261267692389</v>
      </c>
      <c r="F100" s="2">
        <f t="shared" si="25"/>
        <v>2.6558773592576146</v>
      </c>
      <c r="G100" s="4">
        <f t="shared" si="26"/>
        <v>2.9359912950998144</v>
      </c>
      <c r="H100" s="4">
        <f t="shared" si="34"/>
        <v>-0.21546537761761009</v>
      </c>
      <c r="I100" s="4">
        <f t="shared" si="35"/>
        <v>0.21546537761761009</v>
      </c>
      <c r="J100" s="4">
        <f t="shared" si="29"/>
        <v>4.6425328951899311E-2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>
        <f t="shared" si="30"/>
        <v>2.0845438281992661</v>
      </c>
      <c r="W100" s="2">
        <f>C100-V100</f>
        <v>0.6359820892829382</v>
      </c>
      <c r="X100" s="2">
        <f t="shared" si="36"/>
        <v>0.6359820892829382</v>
      </c>
      <c r="Y100" s="2">
        <f t="shared" si="32"/>
        <v>0.40447321788869117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35">
      <c r="A101" s="2">
        <v>0.99568400134756196</v>
      </c>
      <c r="B101" s="2">
        <f t="shared" si="33"/>
        <v>2.9913680026951237</v>
      </c>
      <c r="C101" s="2">
        <v>3.0989748490835094</v>
      </c>
      <c r="D101" s="2">
        <f t="shared" si="23"/>
        <v>0.99138663053949183</v>
      </c>
      <c r="E101" s="2">
        <f t="shared" si="24"/>
        <v>9.60364511525216</v>
      </c>
      <c r="F101" s="2">
        <f t="shared" si="25"/>
        <v>3.0855996778109258</v>
      </c>
      <c r="G101" s="4">
        <f t="shared" si="26"/>
        <v>2.9749456658663691</v>
      </c>
      <c r="H101" s="4">
        <f t="shared" si="34"/>
        <v>0.12402918321714029</v>
      </c>
      <c r="I101" s="4">
        <f t="shared" si="35"/>
        <v>0.12402918321714029</v>
      </c>
      <c r="J101" s="4">
        <f t="shared" si="29"/>
        <v>1.5383238289510956E-2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>
        <f t="shared" si="30"/>
        <v>2.0845438281992661</v>
      </c>
      <c r="W101" s="2">
        <f>C101-V101</f>
        <v>1.0144310208842433</v>
      </c>
      <c r="X101" s="2">
        <f t="shared" si="36"/>
        <v>1.0144310208842433</v>
      </c>
      <c r="Y101" s="2">
        <f t="shared" si="32"/>
        <v>1.029070296132248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">
    <mergeCell ref="L3:N3"/>
    <mergeCell ref="L16:N16"/>
  </mergeCells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Nirav Bhattad</cp:lastModifiedBy>
  <cp:revision>2</cp:revision>
  <dcterms:modified xsi:type="dcterms:W3CDTF">2024-08-13T13:18:16Z</dcterms:modified>
  <dc:language>en-US</dc:language>
</cp:coreProperties>
</file>