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354" documentId="13_ncr:1_{D3058184-7D7C-4703-97B9-B13EACE29DC2}" xr6:coauthVersionLast="47" xr6:coauthVersionMax="47" xr10:uidLastSave="{4E84C6C1-BE5E-45EE-B27C-A92044C3CF49}"/>
  <bookViews>
    <workbookView xWindow="-110" yWindow="-110" windowWidth="38620" windowHeight="21100" activeTab="5" xr2:uid="{00000000-000D-0000-FFFF-FFFF00000000}"/>
  </bookViews>
  <sheets>
    <sheet name="demo-03-TTWROR-portfolio" sheetId="1" r:id="rId1"/>
    <sheet name="Performance_Chart_(benchmark)_s" sheetId="6" r:id="rId2"/>
    <sheet name="share-1 - 3 years" sheetId="5" r:id="rId3"/>
    <sheet name="share-1 - 2 years" sheetId="3" r:id="rId4"/>
    <sheet name="example" sheetId="4" r:id="rId5"/>
    <sheet name="example (2)" sheetId="7" r:id="rId6"/>
  </sheets>
  <definedNames>
    <definedName name="_xlnm._FilterDatabase" localSheetId="1" hidden="1">'Performance_Chart_(benchmark)_s'!$A$1:$F$1097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D7" i="7"/>
  <c r="M6" i="7"/>
  <c r="L6" i="7"/>
  <c r="M5" i="7" s="1"/>
  <c r="J6" i="7"/>
  <c r="L5" i="7" s="1"/>
  <c r="I6" i="7"/>
  <c r="J5" i="7" s="1"/>
  <c r="I5" i="7"/>
  <c r="I5" i="3"/>
  <c r="I6" i="3"/>
  <c r="I4" i="3"/>
  <c r="J4" i="3" s="1"/>
  <c r="I3" i="3"/>
  <c r="M8" i="5"/>
  <c r="L3" i="5"/>
  <c r="L4" i="5"/>
  <c r="L5" i="5"/>
  <c r="L2" i="5"/>
  <c r="H15" i="5"/>
  <c r="H13" i="5"/>
  <c r="I5" i="5"/>
  <c r="I4" i="5"/>
  <c r="I3" i="5"/>
  <c r="J3" i="5" s="1"/>
  <c r="I2" i="5"/>
  <c r="H10" i="4"/>
  <c r="D10" i="4"/>
  <c r="K9" i="4"/>
  <c r="J9" i="4"/>
  <c r="H9" i="4"/>
  <c r="J8" i="4" s="1"/>
  <c r="G9" i="4"/>
  <c r="F9" i="4"/>
  <c r="G8" i="4" s="1"/>
  <c r="E9" i="4"/>
  <c r="F8" i="4" s="1"/>
  <c r="D9" i="4"/>
  <c r="E8" i="4" s="1"/>
  <c r="I14" i="3"/>
  <c r="I12" i="3"/>
  <c r="I15" i="3"/>
  <c r="I13" i="3"/>
  <c r="I11" i="3"/>
  <c r="J11" i="3" s="1"/>
  <c r="I10" i="3"/>
  <c r="S11" i="3"/>
  <c r="S13" i="3"/>
  <c r="B734" i="1"/>
  <c r="F734" i="1"/>
  <c r="H8" i="4" l="1"/>
  <c r="J5" i="3"/>
  <c r="J6" i="3" s="1"/>
  <c r="J4" i="5"/>
  <c r="J5" i="5"/>
  <c r="K8" i="4"/>
  <c r="J12" i="3"/>
  <c r="J13" i="3" s="1"/>
  <c r="J14" i="3" s="1"/>
  <c r="J15" i="3" s="1"/>
</calcChain>
</file>

<file path=xl/sharedStrings.xml><?xml version="1.0" encoding="utf-8"?>
<sst xmlns="http://schemas.openxmlformats.org/spreadsheetml/2006/main" count="189" uniqueCount="73">
  <si>
    <t>HP</t>
  </si>
  <si>
    <t>Date</t>
  </si>
  <si>
    <t>Market Value</t>
  </si>
  <si>
    <t>Inbound Transfers</t>
  </si>
  <si>
    <t>Outbound Transfers</t>
  </si>
  <si>
    <t>Delta in %</t>
  </si>
  <si>
    <t>Cumulative Performance in %</t>
  </si>
  <si>
    <t>calc r</t>
  </si>
  <si>
    <t>cum r</t>
  </si>
  <si>
    <t>1+r</t>
  </si>
  <si>
    <t>product</t>
  </si>
  <si>
    <t>HP1</t>
  </si>
  <si>
    <t>HP2</t>
  </si>
  <si>
    <t>HP3</t>
  </si>
  <si>
    <t>Outbound Transferals</t>
  </si>
  <si>
    <t>Inbound Transferals</t>
  </si>
  <si>
    <t>Value</t>
  </si>
  <si>
    <t>cumul perf</t>
  </si>
  <si>
    <t>r</t>
  </si>
  <si>
    <t>Holding period</t>
  </si>
  <si>
    <t>Start</t>
  </si>
  <si>
    <t>End</t>
  </si>
  <si>
    <t>MVB</t>
  </si>
  <si>
    <t>MVE</t>
  </si>
  <si>
    <t>IN</t>
  </si>
  <si>
    <t>OUT</t>
  </si>
  <si>
    <t>Transaction</t>
  </si>
  <si>
    <t>Dividend</t>
  </si>
  <si>
    <t>Sell</t>
  </si>
  <si>
    <t>Buy</t>
  </si>
  <si>
    <t>Cum r</t>
  </si>
  <si>
    <t>HP3a</t>
  </si>
  <si>
    <t>remaining period</t>
  </si>
  <si>
    <t>HP3b</t>
  </si>
  <si>
    <t>HP4a</t>
  </si>
  <si>
    <t>HP4b</t>
  </si>
  <si>
    <t>=((F7+H7)/(E7+G7))-1</t>
  </si>
  <si>
    <t>=((1+I7)*(1+J6))-1</t>
  </si>
  <si>
    <t>Reporting period</t>
  </si>
  <si>
    <t>D2</t>
  </si>
  <si>
    <t>D3</t>
  </si>
  <si>
    <t>D4</t>
  </si>
  <si>
    <t>D5</t>
  </si>
  <si>
    <t>D6</t>
  </si>
  <si>
    <t>D7</t>
  </si>
  <si>
    <t>D8</t>
  </si>
  <si>
    <t>Quote</t>
  </si>
  <si>
    <t>#shares</t>
  </si>
  <si>
    <t>CFIn
(10 shares)</t>
  </si>
  <si>
    <t>CFOut
(5 shares)</t>
  </si>
  <si>
    <t>CF</t>
  </si>
  <si>
    <t>TTWROR</t>
  </si>
  <si>
    <t>2020-06-12 &gt;&gt; 2023-06-12</t>
  </si>
  <si>
    <t>Buy 1</t>
  </si>
  <si>
    <t>Buy 2</t>
  </si>
  <si>
    <t>HP4</t>
  </si>
  <si>
    <t>R</t>
  </si>
  <si>
    <t>cum R</t>
  </si>
  <si>
    <t>Holding periods defined by cash flows</t>
  </si>
  <si>
    <t xml:space="preserve">Holding periods defined by cash flows - outflows (dividend &amp; sell) separated </t>
  </si>
  <si>
    <t>=((F15+H15)/(E15+G15))-1</t>
  </si>
  <si>
    <t>=((1+I15)*(1+J14))-1</t>
  </si>
  <si>
    <t>0+1000</t>
  </si>
  <si>
    <t>1000+0</t>
  </si>
  <si>
    <t>1010+0</t>
  </si>
  <si>
    <t>510+510</t>
  </si>
  <si>
    <t>510+0</t>
  </si>
  <si>
    <t>515+0</t>
  </si>
  <si>
    <t>D1</t>
  </si>
  <si>
    <t>Buy
CFIn</t>
  </si>
  <si>
    <t>Dividend
CFOut</t>
  </si>
  <si>
    <t>Sell
CFOut</t>
  </si>
  <si>
    <t>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</si>
</sst>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%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8"/>
      <color theme="9" tint="-0.249977111117893"/>
      <name val="Courier New"/>
      <family val="3"/>
    </font>
    <font>
      <b/>
      <sz val="8"/>
      <color rgb="FFFF0000"/>
      <name val="Courier New"/>
      <family val="3"/>
    </font>
    <font>
      <b/>
      <sz val="8"/>
      <color rgb="FF00B050"/>
      <name val="Courier New"/>
      <family val="3"/>
    </font>
    <font>
      <b/>
      <sz val="8"/>
      <color theme="1"/>
      <name val="Courier New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42" applyNumberFormat="1" applyFont="1"/>
    <xf numFmtId="0" fontId="0" fillId="33" borderId="0" xfId="0" applyFill="1"/>
    <xf numFmtId="10" fontId="0" fillId="0" borderId="0" xfId="42" applyNumberFormat="1" applyFont="1" applyAlignment="1">
      <alignment horizontal="right"/>
    </xf>
    <xf numFmtId="0" fontId="0" fillId="35" borderId="0" xfId="0" applyFill="1"/>
    <xf numFmtId="0" fontId="0" fillId="36" borderId="0" xfId="0" applyFill="1"/>
    <xf numFmtId="0" fontId="0" fillId="37" borderId="0" xfId="0" applyFill="1"/>
    <xf numFmtId="164" fontId="0" fillId="0" borderId="0" xfId="0" applyNumberFormat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42" applyNumberFormat="1" applyFont="1" applyBorder="1"/>
    <xf numFmtId="10" fontId="0" fillId="0" borderId="14" xfId="0" applyNumberFormat="1" applyBorder="1"/>
    <xf numFmtId="0" fontId="0" fillId="0" borderId="15" xfId="0" applyBorder="1" applyAlignment="1">
      <alignment horizontal="center"/>
    </xf>
    <xf numFmtId="14" fontId="0" fillId="0" borderId="16" xfId="0" applyNumberFormat="1" applyBorder="1"/>
    <xf numFmtId="0" fontId="0" fillId="0" borderId="16" xfId="0" applyBorder="1"/>
    <xf numFmtId="10" fontId="0" fillId="0" borderId="16" xfId="42" applyNumberFormat="1" applyFont="1" applyBorder="1"/>
    <xf numFmtId="10" fontId="0" fillId="0" borderId="17" xfId="0" applyNumberFormat="1" applyBorder="1"/>
    <xf numFmtId="14" fontId="0" fillId="0" borderId="0" xfId="0" quotePrefix="1" applyNumberFormat="1"/>
    <xf numFmtId="0" fontId="0" fillId="0" borderId="10" xfId="0" applyBorder="1" applyAlignment="1">
      <alignment horizontal="center"/>
    </xf>
    <xf numFmtId="14" fontId="0" fillId="0" borderId="11" xfId="0" applyNumberFormat="1" applyBorder="1"/>
    <xf numFmtId="10" fontId="0" fillId="0" borderId="11" xfId="42" applyNumberFormat="1" applyFont="1" applyBorder="1"/>
    <xf numFmtId="10" fontId="0" fillId="0" borderId="12" xfId="0" applyNumberFormat="1" applyBorder="1"/>
    <xf numFmtId="0" fontId="0" fillId="38" borderId="18" xfId="0" applyFill="1" applyBorder="1"/>
    <xf numFmtId="0" fontId="0" fillId="38" borderId="19" xfId="0" applyFill="1" applyBorder="1"/>
    <xf numFmtId="0" fontId="0" fillId="38" borderId="19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0" borderId="11" xfId="0" applyBorder="1" applyAlignment="1">
      <alignment horizontal="right" indent="2"/>
    </xf>
    <xf numFmtId="0" fontId="0" fillId="0" borderId="0" xfId="0" applyAlignment="1">
      <alignment horizontal="right" indent="2"/>
    </xf>
    <xf numFmtId="0" fontId="0" fillId="0" borderId="16" xfId="0" applyBorder="1" applyAlignment="1">
      <alignment horizontal="right" indent="2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38" borderId="0" xfId="0" applyFill="1" applyAlignment="1">
      <alignment horizontal="center"/>
    </xf>
    <xf numFmtId="0" fontId="0" fillId="38" borderId="21" xfId="0" applyFill="1" applyBorder="1"/>
    <xf numFmtId="0" fontId="0" fillId="38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23" xfId="0" applyNumberFormat="1" applyBorder="1"/>
    <xf numFmtId="0" fontId="0" fillId="0" borderId="24" xfId="0" applyBorder="1" applyAlignment="1">
      <alignment horizontal="center"/>
    </xf>
    <xf numFmtId="10" fontId="0" fillId="0" borderId="25" xfId="0" applyNumberForma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4" fontId="0" fillId="0" borderId="27" xfId="0" applyNumberFormat="1" applyBorder="1"/>
    <xf numFmtId="0" fontId="0" fillId="0" borderId="27" xfId="0" applyBorder="1"/>
    <xf numFmtId="0" fontId="0" fillId="0" borderId="27" xfId="0" applyBorder="1" applyAlignment="1">
      <alignment horizontal="right" indent="2"/>
    </xf>
    <xf numFmtId="10" fontId="0" fillId="0" borderId="27" xfId="42" applyNumberFormat="1" applyFont="1" applyBorder="1"/>
    <xf numFmtId="10" fontId="0" fillId="0" borderId="28" xfId="0" applyNumberFormat="1" applyBorder="1"/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34" borderId="0" xfId="0" applyFill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00000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693615</xdr:colOff>
      <xdr:row>5</xdr:row>
      <xdr:rowOff>14654</xdr:rowOff>
    </xdr:from>
    <xdr:to>
      <xdr:col>8</xdr:col>
      <xdr:colOff>351693</xdr:colOff>
      <xdr:row>6</xdr:row>
      <xdr:rowOff>117231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F51142C2-6203-44ED-B7BD-2DDAC6632CCE}"/>
            </a:ext>
          </a:extLst>
        </xdr:cNvPr>
        <xdr:cNvCxnSpPr/>
      </xdr:nvCxnSpPr>
      <xdr:spPr>
        <a:xfrm flipV="1">
          <a:off x="6046665" y="1316404"/>
          <a:ext cx="350228" cy="286727"/>
        </a:xfrm>
        <a:prstGeom prst="bentConnector3">
          <a:avLst>
            <a:gd name="adj1" fmla="val 9861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5</xdr:row>
      <xdr:rowOff>34192</xdr:rowOff>
    </xdr:from>
    <xdr:to>
      <xdr:col>9</xdr:col>
      <xdr:colOff>405423</xdr:colOff>
      <xdr:row>8</xdr:row>
      <xdr:rowOff>93785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86F31565-5C42-4E4D-BAB5-70DA701D5518}"/>
            </a:ext>
          </a:extLst>
        </xdr:cNvPr>
        <xdr:cNvCxnSpPr/>
      </xdr:nvCxnSpPr>
      <xdr:spPr>
        <a:xfrm flipV="1">
          <a:off x="6070600" y="1335942"/>
          <a:ext cx="989623" cy="612043"/>
        </a:xfrm>
        <a:prstGeom prst="bentConnector3">
          <a:avLst>
            <a:gd name="adj1" fmla="val 9980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527539</xdr:colOff>
      <xdr:row>23</xdr:row>
      <xdr:rowOff>136769</xdr:rowOff>
    </xdr:from>
    <xdr:to>
      <xdr:col>21</xdr:col>
      <xdr:colOff>44456</xdr:colOff>
      <xdr:row>40</xdr:row>
      <xdr:rowOff>57497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2BBEB8-9540-3917-105B-BBB8EF57F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0962" y="4786923"/>
          <a:ext cx="13628571" cy="3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693615</xdr:colOff>
      <xdr:row>15</xdr:row>
      <xdr:rowOff>14654</xdr:rowOff>
    </xdr:from>
    <xdr:to>
      <xdr:col>8</xdr:col>
      <xdr:colOff>351693</xdr:colOff>
      <xdr:row>16</xdr:row>
      <xdr:rowOff>117231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4198F8DE-538C-66C4-67E1-1A500F4878F7}"/>
            </a:ext>
          </a:extLst>
        </xdr:cNvPr>
        <xdr:cNvCxnSpPr/>
      </xdr:nvCxnSpPr>
      <xdr:spPr>
        <a:xfrm flipV="1">
          <a:off x="6052038" y="1323731"/>
          <a:ext cx="351693" cy="288192"/>
        </a:xfrm>
        <a:prstGeom prst="bentConnector3">
          <a:avLst>
            <a:gd name="adj1" fmla="val 9861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15</xdr:row>
      <xdr:rowOff>34192</xdr:rowOff>
    </xdr:from>
    <xdr:to>
      <xdr:col>9</xdr:col>
      <xdr:colOff>405423</xdr:colOff>
      <xdr:row>18</xdr:row>
      <xdr:rowOff>93785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2C19D075-122B-429B-A3BB-2747AA5C2C7D}"/>
            </a:ext>
          </a:extLst>
        </xdr:cNvPr>
        <xdr:cNvCxnSpPr/>
      </xdr:nvCxnSpPr>
      <xdr:spPr>
        <a:xfrm flipV="1">
          <a:off x="6077438" y="1343269"/>
          <a:ext cx="990600" cy="616439"/>
        </a:xfrm>
        <a:prstGeom prst="bentConnector3">
          <a:avLst>
            <a:gd name="adj1" fmla="val 9980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14654</xdr:rowOff>
    </xdr:from>
    <xdr:to>
      <xdr:col>7</xdr:col>
      <xdr:colOff>0</xdr:colOff>
      <xdr:row>6</xdr:row>
      <xdr:rowOff>14654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C85C440-5194-465B-91B0-2D77ABD7AFAE}"/>
            </a:ext>
          </a:extLst>
        </xdr:cNvPr>
        <xdr:cNvCxnSpPr/>
      </xdr:nvCxnSpPr>
      <xdr:spPr>
        <a:xfrm>
          <a:off x="3048000" y="1513254"/>
          <a:ext cx="3048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4580</xdr:rowOff>
    </xdr:from>
    <xdr:to>
      <xdr:col>11</xdr:col>
      <xdr:colOff>0</xdr:colOff>
      <xdr:row>6</xdr:row>
      <xdr:rowOff>4580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5E739A7-8FFF-45B9-AB76-174856E48691}"/>
            </a:ext>
          </a:extLst>
        </xdr:cNvPr>
        <xdr:cNvCxnSpPr/>
      </xdr:nvCxnSpPr>
      <xdr:spPr>
        <a:xfrm>
          <a:off x="6096000" y="1503180"/>
          <a:ext cx="2286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9769</xdr:rowOff>
    </xdr:from>
    <xdr:to>
      <xdr:col>11</xdr:col>
      <xdr:colOff>0</xdr:colOff>
      <xdr:row>1</xdr:row>
      <xdr:rowOff>9769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634ACC6-A1CF-43B3-BF2C-BC33B6404B84}"/>
            </a:ext>
          </a:extLst>
        </xdr:cNvPr>
        <xdr:cNvCxnSpPr/>
      </xdr:nvCxnSpPr>
      <xdr:spPr>
        <a:xfrm>
          <a:off x="2286000" y="339969"/>
          <a:ext cx="6096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34192</xdr:colOff>
      <xdr:row>12</xdr:row>
      <xdr:rowOff>0</xdr:rowOff>
    </xdr:from>
    <xdr:to>
      <xdr:col>3</xdr:col>
      <xdr:colOff>713154</xdr:colOff>
      <xdr:row>12</xdr:row>
      <xdr:rowOff>9769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0A4B4F8-952B-02DB-EB2D-531932F5F161}"/>
            </a:ext>
          </a:extLst>
        </xdr:cNvPr>
        <xdr:cNvCxnSpPr/>
      </xdr:nvCxnSpPr>
      <xdr:spPr>
        <a:xfrm flipV="1">
          <a:off x="2320192" y="3341077"/>
          <a:ext cx="678962" cy="976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152831</xdr:colOff>
      <xdr:row>12</xdr:row>
      <xdr:rowOff>0</xdr:rowOff>
    </xdr:from>
    <xdr:to>
      <xdr:col>5</xdr:col>
      <xdr:colOff>688814</xdr:colOff>
      <xdr:row>12</xdr:row>
      <xdr:rowOff>2152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1CE37A9-6443-48A4-BF0F-E624D8BFEF38}"/>
            </a:ext>
          </a:extLst>
        </xdr:cNvPr>
        <xdr:cNvCxnSpPr/>
      </xdr:nvCxnSpPr>
      <xdr:spPr>
        <a:xfrm>
          <a:off x="3962831" y="3336441"/>
          <a:ext cx="535983" cy="21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163593</xdr:colOff>
      <xdr:row>12</xdr:row>
      <xdr:rowOff>2152</xdr:rowOff>
    </xdr:from>
    <xdr:to>
      <xdr:col>6</xdr:col>
      <xdr:colOff>641458</xdr:colOff>
      <xdr:row>12</xdr:row>
      <xdr:rowOff>4305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19F3A41-57A0-4234-875F-35246CEE04C1}"/>
            </a:ext>
          </a:extLst>
        </xdr:cNvPr>
        <xdr:cNvCxnSpPr/>
      </xdr:nvCxnSpPr>
      <xdr:spPr>
        <a:xfrm flipV="1">
          <a:off x="4735593" y="3338593"/>
          <a:ext cx="477865" cy="215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144220</xdr:colOff>
      <xdr:row>12</xdr:row>
      <xdr:rowOff>0</xdr:rowOff>
    </xdr:from>
    <xdr:to>
      <xdr:col>7</xdr:col>
      <xdr:colOff>660831</xdr:colOff>
      <xdr:row>12</xdr:row>
      <xdr:rowOff>4305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843DA31-2EB9-43D9-A002-A82EA3E0B871}"/>
            </a:ext>
          </a:extLst>
        </xdr:cNvPr>
        <xdr:cNvCxnSpPr/>
      </xdr:nvCxnSpPr>
      <xdr:spPr>
        <a:xfrm>
          <a:off x="5478220" y="3336441"/>
          <a:ext cx="516611" cy="4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109780</xdr:colOff>
      <xdr:row>11</xdr:row>
      <xdr:rowOff>245390</xdr:rowOff>
    </xdr:from>
    <xdr:to>
      <xdr:col>8</xdr:col>
      <xdr:colOff>641458</xdr:colOff>
      <xdr:row>11</xdr:row>
      <xdr:rowOff>249695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13CB59E-EDE6-4A97-A4CC-CBBF2CD65435}"/>
            </a:ext>
          </a:extLst>
        </xdr:cNvPr>
        <xdr:cNvCxnSpPr/>
      </xdr:nvCxnSpPr>
      <xdr:spPr>
        <a:xfrm flipV="1">
          <a:off x="6205780" y="3327831"/>
          <a:ext cx="531678" cy="4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103554</xdr:colOff>
      <xdr:row>11</xdr:row>
      <xdr:rowOff>241084</xdr:rowOff>
    </xdr:from>
    <xdr:to>
      <xdr:col>9</xdr:col>
      <xdr:colOff>626390</xdr:colOff>
      <xdr:row>12</xdr:row>
      <xdr:rowOff>977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FD632203-781A-4D64-B403-D70783E256C9}"/>
            </a:ext>
          </a:extLst>
        </xdr:cNvPr>
        <xdr:cNvCxnSpPr/>
      </xdr:nvCxnSpPr>
      <xdr:spPr>
        <a:xfrm flipV="1">
          <a:off x="6961554" y="3323525"/>
          <a:ext cx="522836" cy="1389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150678</xdr:colOff>
      <xdr:row>11</xdr:row>
      <xdr:rowOff>238932</xdr:rowOff>
    </xdr:from>
    <xdr:to>
      <xdr:col>10</xdr:col>
      <xdr:colOff>643610</xdr:colOff>
      <xdr:row>11</xdr:row>
      <xdr:rowOff>245390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C858945-0F1A-45CB-98E9-581C34A736EE}"/>
            </a:ext>
          </a:extLst>
        </xdr:cNvPr>
        <xdr:cNvCxnSpPr/>
      </xdr:nvCxnSpPr>
      <xdr:spPr>
        <a:xfrm flipV="1">
          <a:off x="7770678" y="3321373"/>
          <a:ext cx="492932" cy="64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295141</xdr:colOff>
      <xdr:row>11</xdr:row>
      <xdr:rowOff>39352</xdr:rowOff>
    </xdr:from>
    <xdr:to>
      <xdr:col>3</xdr:col>
      <xdr:colOff>547352</xdr:colOff>
      <xdr:row>11</xdr:row>
      <xdr:rowOff>218225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61988CC-1896-4F51-A83E-6138DAC6C9A4}"/>
            </a:ext>
          </a:extLst>
        </xdr:cNvPr>
        <xdr:cNvCxnSpPr/>
      </xdr:nvCxnSpPr>
      <xdr:spPr>
        <a:xfrm flipV="1">
          <a:off x="2581141" y="3128493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279401</xdr:colOff>
      <xdr:row>12</xdr:row>
      <xdr:rowOff>41499</xdr:rowOff>
    </xdr:from>
    <xdr:to>
      <xdr:col>4</xdr:col>
      <xdr:colOff>531612</xdr:colOff>
      <xdr:row>12</xdr:row>
      <xdr:rowOff>220372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EC274558-F969-4C10-9BB0-A3D48435D137}"/>
            </a:ext>
          </a:extLst>
        </xdr:cNvPr>
        <xdr:cNvCxnSpPr/>
      </xdr:nvCxnSpPr>
      <xdr:spPr>
        <a:xfrm flipV="1">
          <a:off x="3327401" y="3384640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306589</xdr:colOff>
      <xdr:row>11</xdr:row>
      <xdr:rowOff>34702</xdr:rowOff>
    </xdr:from>
    <xdr:to>
      <xdr:col>4</xdr:col>
      <xdr:colOff>558800</xdr:colOff>
      <xdr:row>11</xdr:row>
      <xdr:rowOff>213575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8EC6589-9DC6-4D42-A3D2-D5C871C8CCED}"/>
            </a:ext>
          </a:extLst>
        </xdr:cNvPr>
        <xdr:cNvCxnSpPr/>
      </xdr:nvCxnSpPr>
      <xdr:spPr>
        <a:xfrm flipV="1">
          <a:off x="3354589" y="3123843"/>
          <a:ext cx="252211" cy="178873"/>
        </a:xfrm>
        <a:prstGeom prst="line">
          <a:avLst/>
        </a:prstGeom>
        <a:ln>
          <a:solidFill>
            <a:srgbClr val="FFAFA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274750</xdr:colOff>
      <xdr:row>12</xdr:row>
      <xdr:rowOff>56525</xdr:rowOff>
    </xdr:from>
    <xdr:to>
      <xdr:col>5</xdr:col>
      <xdr:colOff>526961</xdr:colOff>
      <xdr:row>12</xdr:row>
      <xdr:rowOff>235398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4B79296-BF04-471F-8ECA-E1F48B971086}"/>
            </a:ext>
          </a:extLst>
        </xdr:cNvPr>
        <xdr:cNvCxnSpPr/>
      </xdr:nvCxnSpPr>
      <xdr:spPr>
        <a:xfrm flipV="1">
          <a:off x="4084750" y="3399666"/>
          <a:ext cx="252211" cy="178873"/>
        </a:xfrm>
        <a:prstGeom prst="line">
          <a:avLst/>
        </a:prstGeom>
        <a:ln>
          <a:solidFill>
            <a:srgbClr val="FFAFA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275108</xdr:colOff>
      <xdr:row>11</xdr:row>
      <xdr:rowOff>51517</xdr:rowOff>
    </xdr:from>
    <xdr:to>
      <xdr:col>5</xdr:col>
      <xdr:colOff>527319</xdr:colOff>
      <xdr:row>11</xdr:row>
      <xdr:rowOff>230390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B11B1D11-CB10-43FD-AB16-286DD1B3192E}"/>
            </a:ext>
          </a:extLst>
        </xdr:cNvPr>
        <xdr:cNvCxnSpPr/>
      </xdr:nvCxnSpPr>
      <xdr:spPr>
        <a:xfrm flipV="1">
          <a:off x="4085108" y="3140658"/>
          <a:ext cx="252211" cy="178873"/>
        </a:xfrm>
        <a:prstGeom prst="line">
          <a:avLst/>
        </a:prstGeom>
        <a:ln>
          <a:solidFill>
            <a:srgbClr val="60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282620</xdr:colOff>
      <xdr:row>12</xdr:row>
      <xdr:rowOff>44720</xdr:rowOff>
    </xdr:from>
    <xdr:to>
      <xdr:col>6</xdr:col>
      <xdr:colOff>534831</xdr:colOff>
      <xdr:row>12</xdr:row>
      <xdr:rowOff>223593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1A9B36AE-8DD6-4698-ADD8-7E75985A38D1}"/>
            </a:ext>
          </a:extLst>
        </xdr:cNvPr>
        <xdr:cNvCxnSpPr/>
      </xdr:nvCxnSpPr>
      <xdr:spPr>
        <a:xfrm flipV="1">
          <a:off x="4854620" y="3387861"/>
          <a:ext cx="252211" cy="178873"/>
        </a:xfrm>
        <a:prstGeom prst="line">
          <a:avLst/>
        </a:prstGeom>
        <a:ln>
          <a:solidFill>
            <a:srgbClr val="60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278327</xdr:colOff>
      <xdr:row>11</xdr:row>
      <xdr:rowOff>51159</xdr:rowOff>
    </xdr:from>
    <xdr:to>
      <xdr:col>8</xdr:col>
      <xdr:colOff>530538</xdr:colOff>
      <xdr:row>11</xdr:row>
      <xdr:rowOff>230032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5BE6D73-E66D-44E8-A16E-85B555C83FB5}"/>
            </a:ext>
          </a:extLst>
        </xdr:cNvPr>
        <xdr:cNvCxnSpPr/>
      </xdr:nvCxnSpPr>
      <xdr:spPr>
        <a:xfrm flipV="1">
          <a:off x="6374327" y="3140300"/>
          <a:ext cx="252211" cy="178873"/>
        </a:xfrm>
        <a:prstGeom prst="line">
          <a:avLst/>
        </a:prstGeom>
        <a:ln>
          <a:solidFill>
            <a:srgbClr val="FFAFA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262586</xdr:colOff>
      <xdr:row>12</xdr:row>
      <xdr:rowOff>40785</xdr:rowOff>
    </xdr:from>
    <xdr:to>
      <xdr:col>9</xdr:col>
      <xdr:colOff>514797</xdr:colOff>
      <xdr:row>12</xdr:row>
      <xdr:rowOff>219658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87907CF4-1B8A-4F0B-B157-C8F6760DD47F}"/>
            </a:ext>
          </a:extLst>
        </xdr:cNvPr>
        <xdr:cNvCxnSpPr/>
      </xdr:nvCxnSpPr>
      <xdr:spPr>
        <a:xfrm flipV="1">
          <a:off x="7120586" y="3383926"/>
          <a:ext cx="252211" cy="178873"/>
        </a:xfrm>
        <a:prstGeom prst="line">
          <a:avLst/>
        </a:prstGeom>
        <a:ln>
          <a:solidFill>
            <a:srgbClr val="FFAFA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297646</xdr:colOff>
      <xdr:row>11</xdr:row>
      <xdr:rowOff>43646</xdr:rowOff>
    </xdr:from>
    <xdr:to>
      <xdr:col>9</xdr:col>
      <xdr:colOff>549857</xdr:colOff>
      <xdr:row>11</xdr:row>
      <xdr:rowOff>222519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A99B6F8-8C06-45D4-986B-978A9602A6B7}"/>
            </a:ext>
          </a:extLst>
        </xdr:cNvPr>
        <xdr:cNvCxnSpPr/>
      </xdr:nvCxnSpPr>
      <xdr:spPr>
        <a:xfrm flipV="1">
          <a:off x="7155646" y="3132787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256864</xdr:colOff>
      <xdr:row>12</xdr:row>
      <xdr:rowOff>51159</xdr:rowOff>
    </xdr:from>
    <xdr:to>
      <xdr:col>10</xdr:col>
      <xdr:colOff>509075</xdr:colOff>
      <xdr:row>12</xdr:row>
      <xdr:rowOff>230032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4B9007AF-870E-41A9-A210-2E3E07F1E7EE}"/>
            </a:ext>
          </a:extLst>
        </xdr:cNvPr>
        <xdr:cNvCxnSpPr/>
      </xdr:nvCxnSpPr>
      <xdr:spPr>
        <a:xfrm flipV="1">
          <a:off x="7876864" y="3394300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671286</xdr:colOff>
      <xdr:row>13</xdr:row>
      <xdr:rowOff>127000</xdr:rowOff>
    </xdr:from>
    <xdr:to>
      <xdr:col>5</xdr:col>
      <xdr:colOff>99786</xdr:colOff>
      <xdr:row>14</xdr:row>
      <xdr:rowOff>301624</xdr:rowOff>
    </xdr:to>
    <xdr:sp macro="" textlink="">
      <xdr:nvSpPr>
        <xdr:cNvPr id="33" name="Arrow: Up-Down 32">
          <a:extLst>
            <a:ext uri="{FF2B5EF4-FFF2-40B4-BE49-F238E27FC236}">
              <a16:creationId xmlns:a16="http://schemas.microsoft.com/office/drawing/2014/main" id="{FB033DF3-4074-D874-44F4-FBBAFC3A6358}"/>
            </a:ext>
          </a:extLst>
        </xdr:cNvPr>
        <xdr:cNvSpPr/>
      </xdr:nvSpPr>
      <xdr:spPr>
        <a:xfrm>
          <a:off x="3719286" y="3721100"/>
          <a:ext cx="190500" cy="428624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4</xdr:col>
      <xdr:colOff>412750</xdr:colOff>
      <xdr:row>16</xdr:row>
      <xdr:rowOff>2268</xdr:rowOff>
    </xdr:from>
    <xdr:to>
      <xdr:col>5</xdr:col>
      <xdr:colOff>329712</xdr:colOff>
      <xdr:row>16</xdr:row>
      <xdr:rowOff>12037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92C540B1-6212-466D-90AB-A80DFC57F27D}"/>
            </a:ext>
          </a:extLst>
        </xdr:cNvPr>
        <xdr:cNvCxnSpPr/>
      </xdr:nvCxnSpPr>
      <xdr:spPr>
        <a:xfrm flipV="1">
          <a:off x="3460750" y="4513036"/>
          <a:ext cx="678962" cy="976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669471</xdr:colOff>
      <xdr:row>13</xdr:row>
      <xdr:rowOff>119380</xdr:rowOff>
    </xdr:from>
    <xdr:to>
      <xdr:col>9</xdr:col>
      <xdr:colOff>97971</xdr:colOff>
      <xdr:row>14</xdr:row>
      <xdr:rowOff>313417</xdr:rowOff>
    </xdr:to>
    <xdr:sp macro="" textlink="">
      <xdr:nvSpPr>
        <xdr:cNvPr id="36" name="Arrow: Up-Down 35">
          <a:extLst>
            <a:ext uri="{FF2B5EF4-FFF2-40B4-BE49-F238E27FC236}">
              <a16:creationId xmlns:a16="http://schemas.microsoft.com/office/drawing/2014/main" id="{DF4084E9-1D9F-4F45-B11A-FD954F8B12CB}"/>
            </a:ext>
          </a:extLst>
        </xdr:cNvPr>
        <xdr:cNvSpPr/>
      </xdr:nvSpPr>
      <xdr:spPr>
        <a:xfrm>
          <a:off x="6765471" y="3713480"/>
          <a:ext cx="190500" cy="448037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9</xdr:col>
      <xdr:colOff>103322</xdr:colOff>
      <xdr:row>15</xdr:row>
      <xdr:rowOff>319768</xdr:rowOff>
    </xdr:from>
    <xdr:to>
      <xdr:col>9</xdr:col>
      <xdr:colOff>685765</xdr:colOff>
      <xdr:row>15</xdr:row>
      <xdr:rowOff>327186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D4A44BF3-C0C4-4696-A3F2-991A79D08E74}"/>
            </a:ext>
          </a:extLst>
        </xdr:cNvPr>
        <xdr:cNvCxnSpPr/>
      </xdr:nvCxnSpPr>
      <xdr:spPr>
        <a:xfrm flipV="1">
          <a:off x="6961322" y="4493548"/>
          <a:ext cx="582443" cy="7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735404</xdr:colOff>
      <xdr:row>11</xdr:row>
      <xdr:rowOff>187201</xdr:rowOff>
    </xdr:from>
    <xdr:to>
      <xdr:col>4</xdr:col>
      <xdr:colOff>92364</xdr:colOff>
      <xdr:row>12</xdr:row>
      <xdr:rowOff>57727</xdr:rowOff>
    </xdr:to>
    <xdr:sp macro="" textlink="">
      <xdr:nvSpPr>
        <xdr:cNvPr id="38" name="Multiplication Sign 37">
          <a:extLst>
            <a:ext uri="{FF2B5EF4-FFF2-40B4-BE49-F238E27FC236}">
              <a16:creationId xmlns:a16="http://schemas.microsoft.com/office/drawing/2014/main" id="{65C92541-DDFF-DB1B-C412-A591A41FA85A}"/>
            </a:ext>
          </a:extLst>
        </xdr:cNvPr>
        <xdr:cNvSpPr/>
      </xdr:nvSpPr>
      <xdr:spPr>
        <a:xfrm>
          <a:off x="3021404" y="3271487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4</xdr:col>
      <xdr:colOff>279401</xdr:colOff>
      <xdr:row>12</xdr:row>
      <xdr:rowOff>41499</xdr:rowOff>
    </xdr:from>
    <xdr:to>
      <xdr:col>4</xdr:col>
      <xdr:colOff>531612</xdr:colOff>
      <xdr:row>12</xdr:row>
      <xdr:rowOff>220372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1E7D5A99-5580-44B5-8785-D8A6B620DBC2}"/>
            </a:ext>
          </a:extLst>
        </xdr:cNvPr>
        <xdr:cNvCxnSpPr/>
      </xdr:nvCxnSpPr>
      <xdr:spPr>
        <a:xfrm flipV="1">
          <a:off x="3327401" y="3379785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735404</xdr:colOff>
      <xdr:row>11</xdr:row>
      <xdr:rowOff>187201</xdr:rowOff>
    </xdr:from>
    <xdr:to>
      <xdr:col>4</xdr:col>
      <xdr:colOff>92364</xdr:colOff>
      <xdr:row>12</xdr:row>
      <xdr:rowOff>57727</xdr:rowOff>
    </xdr:to>
    <xdr:sp macro="" textlink="">
      <xdr:nvSpPr>
        <xdr:cNvPr id="42" name="Multiplication Sign 41">
          <a:extLst>
            <a:ext uri="{FF2B5EF4-FFF2-40B4-BE49-F238E27FC236}">
              <a16:creationId xmlns:a16="http://schemas.microsoft.com/office/drawing/2014/main" id="{948B7234-9129-4395-B1DC-A05581759462}"/>
            </a:ext>
          </a:extLst>
        </xdr:cNvPr>
        <xdr:cNvSpPr/>
      </xdr:nvSpPr>
      <xdr:spPr>
        <a:xfrm>
          <a:off x="3021404" y="3271487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5</xdr:col>
      <xdr:colOff>3298</xdr:colOff>
      <xdr:row>11</xdr:row>
      <xdr:rowOff>189676</xdr:rowOff>
    </xdr:from>
    <xdr:to>
      <xdr:col>5</xdr:col>
      <xdr:colOff>122258</xdr:colOff>
      <xdr:row>12</xdr:row>
      <xdr:rowOff>60202</xdr:rowOff>
    </xdr:to>
    <xdr:sp macro="" textlink="">
      <xdr:nvSpPr>
        <xdr:cNvPr id="43" name="Multiplication Sign 42">
          <a:extLst>
            <a:ext uri="{FF2B5EF4-FFF2-40B4-BE49-F238E27FC236}">
              <a16:creationId xmlns:a16="http://schemas.microsoft.com/office/drawing/2014/main" id="{BDA0C998-7946-4A64-B1EA-0E4B7CD53FCD}"/>
            </a:ext>
          </a:extLst>
        </xdr:cNvPr>
        <xdr:cNvSpPr/>
      </xdr:nvSpPr>
      <xdr:spPr>
        <a:xfrm>
          <a:off x="3813298" y="3273962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5</xdr:col>
      <xdr:colOff>757711</xdr:colOff>
      <xdr:row>11</xdr:row>
      <xdr:rowOff>187038</xdr:rowOff>
    </xdr:from>
    <xdr:to>
      <xdr:col>6</xdr:col>
      <xdr:colOff>114671</xdr:colOff>
      <xdr:row>12</xdr:row>
      <xdr:rowOff>57564</xdr:rowOff>
    </xdr:to>
    <xdr:sp macro="" textlink="">
      <xdr:nvSpPr>
        <xdr:cNvPr id="44" name="Multiplication Sign 43">
          <a:extLst>
            <a:ext uri="{FF2B5EF4-FFF2-40B4-BE49-F238E27FC236}">
              <a16:creationId xmlns:a16="http://schemas.microsoft.com/office/drawing/2014/main" id="{D608EB18-7ED4-46BC-B5B2-D66FF7B89AA2}"/>
            </a:ext>
          </a:extLst>
        </xdr:cNvPr>
        <xdr:cNvSpPr/>
      </xdr:nvSpPr>
      <xdr:spPr>
        <a:xfrm>
          <a:off x="4567711" y="3271324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6</xdr:col>
      <xdr:colOff>725384</xdr:colOff>
      <xdr:row>11</xdr:row>
      <xdr:rowOff>190997</xdr:rowOff>
    </xdr:from>
    <xdr:to>
      <xdr:col>7</xdr:col>
      <xdr:colOff>82344</xdr:colOff>
      <xdr:row>12</xdr:row>
      <xdr:rowOff>61523</xdr:rowOff>
    </xdr:to>
    <xdr:sp macro="" textlink="">
      <xdr:nvSpPr>
        <xdr:cNvPr id="45" name="Multiplication Sign 44">
          <a:extLst>
            <a:ext uri="{FF2B5EF4-FFF2-40B4-BE49-F238E27FC236}">
              <a16:creationId xmlns:a16="http://schemas.microsoft.com/office/drawing/2014/main" id="{FB9A31C1-3960-4DC6-A98C-78A6E32EDD7A}"/>
            </a:ext>
          </a:extLst>
        </xdr:cNvPr>
        <xdr:cNvSpPr/>
      </xdr:nvSpPr>
      <xdr:spPr>
        <a:xfrm>
          <a:off x="5297384" y="3275283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7</xdr:col>
      <xdr:colOff>724394</xdr:colOff>
      <xdr:row>11</xdr:row>
      <xdr:rowOff>186709</xdr:rowOff>
    </xdr:from>
    <xdr:to>
      <xdr:col>8</xdr:col>
      <xdr:colOff>81354</xdr:colOff>
      <xdr:row>12</xdr:row>
      <xdr:rowOff>57235</xdr:rowOff>
    </xdr:to>
    <xdr:sp macro="" textlink="">
      <xdr:nvSpPr>
        <xdr:cNvPr id="46" name="Multiplication Sign 45">
          <a:extLst>
            <a:ext uri="{FF2B5EF4-FFF2-40B4-BE49-F238E27FC236}">
              <a16:creationId xmlns:a16="http://schemas.microsoft.com/office/drawing/2014/main" id="{99D03A07-CAC0-4275-A37D-DC9ED9DD847F}"/>
            </a:ext>
          </a:extLst>
        </xdr:cNvPr>
        <xdr:cNvSpPr/>
      </xdr:nvSpPr>
      <xdr:spPr>
        <a:xfrm>
          <a:off x="6058394" y="3270995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8</xdr:col>
      <xdr:colOff>728353</xdr:colOff>
      <xdr:row>11</xdr:row>
      <xdr:rowOff>193966</xdr:rowOff>
    </xdr:from>
    <xdr:to>
      <xdr:col>9</xdr:col>
      <xdr:colOff>85313</xdr:colOff>
      <xdr:row>12</xdr:row>
      <xdr:rowOff>64492</xdr:rowOff>
    </xdr:to>
    <xdr:sp macro="" textlink="">
      <xdr:nvSpPr>
        <xdr:cNvPr id="47" name="Multiplication Sign 46">
          <a:extLst>
            <a:ext uri="{FF2B5EF4-FFF2-40B4-BE49-F238E27FC236}">
              <a16:creationId xmlns:a16="http://schemas.microsoft.com/office/drawing/2014/main" id="{5D1B572F-7975-4991-B2B3-DCD70964ED2B}"/>
            </a:ext>
          </a:extLst>
        </xdr:cNvPr>
        <xdr:cNvSpPr/>
      </xdr:nvSpPr>
      <xdr:spPr>
        <a:xfrm>
          <a:off x="6824353" y="3278252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9</xdr:col>
      <xdr:colOff>760350</xdr:colOff>
      <xdr:row>11</xdr:row>
      <xdr:rowOff>181431</xdr:rowOff>
    </xdr:from>
    <xdr:to>
      <xdr:col>10</xdr:col>
      <xdr:colOff>117310</xdr:colOff>
      <xdr:row>12</xdr:row>
      <xdr:rowOff>51957</xdr:rowOff>
    </xdr:to>
    <xdr:sp macro="" textlink="">
      <xdr:nvSpPr>
        <xdr:cNvPr id="48" name="Multiplication Sign 47">
          <a:extLst>
            <a:ext uri="{FF2B5EF4-FFF2-40B4-BE49-F238E27FC236}">
              <a16:creationId xmlns:a16="http://schemas.microsoft.com/office/drawing/2014/main" id="{F6BB9D89-1F98-4C3F-8129-6E0CE78609C3}"/>
            </a:ext>
          </a:extLst>
        </xdr:cNvPr>
        <xdr:cNvSpPr/>
      </xdr:nvSpPr>
      <xdr:spPr>
        <a:xfrm>
          <a:off x="7618350" y="3265717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3</xdr:col>
      <xdr:colOff>662983</xdr:colOff>
      <xdr:row>7</xdr:row>
      <xdr:rowOff>163593</xdr:rowOff>
    </xdr:from>
    <xdr:to>
      <xdr:col>4</xdr:col>
      <xdr:colOff>161441</xdr:colOff>
      <xdr:row>8</xdr:row>
      <xdr:rowOff>68881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6DB86B9-9C79-DADF-7EB9-BB1480FB34DC}"/>
            </a:ext>
          </a:extLst>
        </xdr:cNvPr>
        <xdr:cNvCxnSpPr/>
      </xdr:nvCxnSpPr>
      <xdr:spPr>
        <a:xfrm flipV="1">
          <a:off x="2948983" y="2230034"/>
          <a:ext cx="260458" cy="1592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643179</xdr:colOff>
      <xdr:row>7</xdr:row>
      <xdr:rowOff>178230</xdr:rowOff>
    </xdr:from>
    <xdr:to>
      <xdr:col>5</xdr:col>
      <xdr:colOff>141637</xdr:colOff>
      <xdr:row>8</xdr:row>
      <xdr:rowOff>83518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709C21F0-FB33-4D07-BE6A-12E0FB3A900F}"/>
            </a:ext>
          </a:extLst>
        </xdr:cNvPr>
        <xdr:cNvCxnSpPr/>
      </xdr:nvCxnSpPr>
      <xdr:spPr>
        <a:xfrm flipV="1">
          <a:off x="3691179" y="2244671"/>
          <a:ext cx="260458" cy="1592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631986</xdr:colOff>
      <xdr:row>7</xdr:row>
      <xdr:rowOff>164884</xdr:rowOff>
    </xdr:from>
    <xdr:to>
      <xdr:col>6</xdr:col>
      <xdr:colOff>130444</xdr:colOff>
      <xdr:row>8</xdr:row>
      <xdr:rowOff>70172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EE28052F-CA0F-4A53-9875-9B148B664C36}"/>
            </a:ext>
          </a:extLst>
        </xdr:cNvPr>
        <xdr:cNvCxnSpPr/>
      </xdr:nvCxnSpPr>
      <xdr:spPr>
        <a:xfrm flipV="1">
          <a:off x="4441986" y="2231325"/>
          <a:ext cx="260458" cy="1592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640165</xdr:colOff>
      <xdr:row>7</xdr:row>
      <xdr:rowOff>170911</xdr:rowOff>
    </xdr:from>
    <xdr:to>
      <xdr:col>7</xdr:col>
      <xdr:colOff>138623</xdr:colOff>
      <xdr:row>8</xdr:row>
      <xdr:rowOff>76199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67B92C8-E7C7-4E32-9F4A-A52F00D7705E}"/>
            </a:ext>
          </a:extLst>
        </xdr:cNvPr>
        <xdr:cNvCxnSpPr/>
      </xdr:nvCxnSpPr>
      <xdr:spPr>
        <a:xfrm flipV="1">
          <a:off x="5212165" y="2237352"/>
          <a:ext cx="260458" cy="1592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633276</xdr:colOff>
      <xdr:row>7</xdr:row>
      <xdr:rowOff>168328</xdr:rowOff>
    </xdr:from>
    <xdr:to>
      <xdr:col>8</xdr:col>
      <xdr:colOff>131734</xdr:colOff>
      <xdr:row>8</xdr:row>
      <xdr:rowOff>73616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9A88DD6E-0C8F-410B-BB82-9EC3CF2ABEB4}"/>
            </a:ext>
          </a:extLst>
        </xdr:cNvPr>
        <xdr:cNvCxnSpPr/>
      </xdr:nvCxnSpPr>
      <xdr:spPr>
        <a:xfrm flipV="1">
          <a:off x="5967276" y="2234769"/>
          <a:ext cx="260458" cy="1592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660828</xdr:colOff>
      <xdr:row>7</xdr:row>
      <xdr:rowOff>159287</xdr:rowOff>
    </xdr:from>
    <xdr:to>
      <xdr:col>9</xdr:col>
      <xdr:colOff>159286</xdr:colOff>
      <xdr:row>8</xdr:row>
      <xdr:rowOff>64575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F36F5613-8C4F-4D58-9F1F-46FE1F61D4C8}"/>
            </a:ext>
          </a:extLst>
        </xdr:cNvPr>
        <xdr:cNvCxnSpPr/>
      </xdr:nvCxnSpPr>
      <xdr:spPr>
        <a:xfrm flipV="1">
          <a:off x="6756828" y="2225728"/>
          <a:ext cx="260458" cy="1592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651787</xdr:colOff>
      <xdr:row>7</xdr:row>
      <xdr:rowOff>173924</xdr:rowOff>
    </xdr:from>
    <xdr:to>
      <xdr:col>10</xdr:col>
      <xdr:colOff>150245</xdr:colOff>
      <xdr:row>8</xdr:row>
      <xdr:rowOff>79212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D775FB53-D76C-41C1-B2B6-F951AAE26A4E}"/>
            </a:ext>
          </a:extLst>
        </xdr:cNvPr>
        <xdr:cNvCxnSpPr/>
      </xdr:nvCxnSpPr>
      <xdr:spPr>
        <a:xfrm flipV="1">
          <a:off x="7509787" y="2240365"/>
          <a:ext cx="260458" cy="1592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124847</xdr:colOff>
      <xdr:row>11</xdr:row>
      <xdr:rowOff>245720</xdr:rowOff>
    </xdr:from>
    <xdr:to>
      <xdr:col>4</xdr:col>
      <xdr:colOff>732527</xdr:colOff>
      <xdr:row>12</xdr:row>
      <xdr:rowOff>2152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2A37C799-AD50-48C3-85D8-1446045AB18A}"/>
            </a:ext>
          </a:extLst>
        </xdr:cNvPr>
        <xdr:cNvCxnSpPr/>
      </xdr:nvCxnSpPr>
      <xdr:spPr>
        <a:xfrm flipV="1">
          <a:off x="3172847" y="3328161"/>
          <a:ext cx="607680" cy="104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144220</xdr:colOff>
      <xdr:row>16</xdr:row>
      <xdr:rowOff>0</xdr:rowOff>
    </xdr:from>
    <xdr:to>
      <xdr:col>8</xdr:col>
      <xdr:colOff>660831</xdr:colOff>
      <xdr:row>16</xdr:row>
      <xdr:rowOff>4305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BE39DC31-ABB4-4734-BA1D-E89714950625}"/>
            </a:ext>
          </a:extLst>
        </xdr:cNvPr>
        <xdr:cNvCxnSpPr/>
      </xdr:nvCxnSpPr>
      <xdr:spPr>
        <a:xfrm>
          <a:off x="5478220" y="3336441"/>
          <a:ext cx="516611" cy="4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702872</xdr:colOff>
      <xdr:row>15</xdr:row>
      <xdr:rowOff>275323</xdr:rowOff>
    </xdr:from>
    <xdr:to>
      <xdr:col>9</xdr:col>
      <xdr:colOff>59832</xdr:colOff>
      <xdr:row>16</xdr:row>
      <xdr:rowOff>70443</xdr:rowOff>
    </xdr:to>
    <xdr:sp macro="" textlink="">
      <xdr:nvSpPr>
        <xdr:cNvPr id="78" name="Multiplication Sign 77">
          <a:extLst>
            <a:ext uri="{FF2B5EF4-FFF2-40B4-BE49-F238E27FC236}">
              <a16:creationId xmlns:a16="http://schemas.microsoft.com/office/drawing/2014/main" id="{CC522619-A9A0-4771-8030-0FCAB37AF16B}"/>
            </a:ext>
          </a:extLst>
        </xdr:cNvPr>
        <xdr:cNvSpPr/>
      </xdr:nvSpPr>
      <xdr:spPr>
        <a:xfrm>
          <a:off x="6798872" y="4449103"/>
          <a:ext cx="118960" cy="124459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3</xdr:col>
      <xdr:colOff>20320</xdr:colOff>
      <xdr:row>13</xdr:row>
      <xdr:rowOff>40640</xdr:rowOff>
    </xdr:from>
    <xdr:to>
      <xdr:col>6</xdr:col>
      <xdr:colOff>660400</xdr:colOff>
      <xdr:row>13</xdr:row>
      <xdr:rowOff>50800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40BA8A14-4FA5-4BDC-97E9-9927D6EF1D82}"/>
            </a:ext>
          </a:extLst>
        </xdr:cNvPr>
        <xdr:cNvCxnSpPr/>
      </xdr:nvCxnSpPr>
      <xdr:spPr>
        <a:xfrm flipV="1">
          <a:off x="2306320" y="3634740"/>
          <a:ext cx="2926080" cy="101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124460</xdr:colOff>
      <xdr:row>13</xdr:row>
      <xdr:rowOff>33020</xdr:rowOff>
    </xdr:from>
    <xdr:to>
      <xdr:col>10</xdr:col>
      <xdr:colOff>728980</xdr:colOff>
      <xdr:row>13</xdr:row>
      <xdr:rowOff>43180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34F3D4A-AD39-427C-9360-94EC3DF66F87}"/>
            </a:ext>
          </a:extLst>
        </xdr:cNvPr>
        <xdr:cNvCxnSpPr/>
      </xdr:nvCxnSpPr>
      <xdr:spPr>
        <a:xfrm flipV="1">
          <a:off x="5458460" y="3627120"/>
          <a:ext cx="2890520" cy="101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14654</xdr:rowOff>
    </xdr:from>
    <xdr:to>
      <xdr:col>5</xdr:col>
      <xdr:colOff>693057</xdr:colOff>
      <xdr:row>3</xdr:row>
      <xdr:rowOff>14654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7BC2880-21DB-4937-92BB-CC27AAA17176}"/>
            </a:ext>
          </a:extLst>
        </xdr:cNvPr>
        <xdr:cNvCxnSpPr/>
      </xdr:nvCxnSpPr>
      <xdr:spPr>
        <a:xfrm>
          <a:off x="2286000" y="1759997"/>
          <a:ext cx="207917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3</xdr:row>
      <xdr:rowOff>0</xdr:rowOff>
    </xdr:from>
    <xdr:to>
      <xdr:col>9</xdr:col>
      <xdr:colOff>0</xdr:colOff>
      <xdr:row>3</xdr:row>
      <xdr:rowOff>4580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B94C27-D9AC-41E8-9CBA-20528126A805}"/>
            </a:ext>
          </a:extLst>
        </xdr:cNvPr>
        <xdr:cNvCxnSpPr/>
      </xdr:nvCxnSpPr>
      <xdr:spPr>
        <a:xfrm flipV="1">
          <a:off x="4365172" y="1248229"/>
          <a:ext cx="2115457" cy="45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9769</xdr:rowOff>
    </xdr:from>
    <xdr:to>
      <xdr:col>15</xdr:col>
      <xdr:colOff>0</xdr:colOff>
      <xdr:row>1</xdr:row>
      <xdr:rowOff>9769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75E98A4-01F5-43EE-BBAF-60456968340B}"/>
            </a:ext>
          </a:extLst>
        </xdr:cNvPr>
        <xdr:cNvCxnSpPr/>
      </xdr:nvCxnSpPr>
      <xdr:spPr>
        <a:xfrm>
          <a:off x="2286000" y="339969"/>
          <a:ext cx="831668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34192</xdr:colOff>
      <xdr:row>9</xdr:row>
      <xdr:rowOff>0</xdr:rowOff>
    </xdr:from>
    <xdr:to>
      <xdr:col>3</xdr:col>
      <xdr:colOff>713154</xdr:colOff>
      <xdr:row>9</xdr:row>
      <xdr:rowOff>9769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812FB73-46CB-4E6C-B707-DA5BB048009B}"/>
            </a:ext>
          </a:extLst>
        </xdr:cNvPr>
        <xdr:cNvCxnSpPr/>
      </xdr:nvCxnSpPr>
      <xdr:spPr>
        <a:xfrm flipV="1">
          <a:off x="2320192" y="3340100"/>
          <a:ext cx="678962" cy="976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152831</xdr:colOff>
      <xdr:row>9</xdr:row>
      <xdr:rowOff>0</xdr:rowOff>
    </xdr:from>
    <xdr:to>
      <xdr:col>7</xdr:col>
      <xdr:colOff>688814</xdr:colOff>
      <xdr:row>9</xdr:row>
      <xdr:rowOff>2152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9347751-7076-4B55-8E61-4FB0BA9997BA}"/>
            </a:ext>
          </a:extLst>
        </xdr:cNvPr>
        <xdr:cNvCxnSpPr/>
      </xdr:nvCxnSpPr>
      <xdr:spPr>
        <a:xfrm>
          <a:off x="3962831" y="3340100"/>
          <a:ext cx="535983" cy="21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163593</xdr:colOff>
      <xdr:row>9</xdr:row>
      <xdr:rowOff>2152</xdr:rowOff>
    </xdr:from>
    <xdr:to>
      <xdr:col>8</xdr:col>
      <xdr:colOff>641458</xdr:colOff>
      <xdr:row>9</xdr:row>
      <xdr:rowOff>4305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5364F03-201D-466D-A1E4-EAE6A09E7438}"/>
            </a:ext>
          </a:extLst>
        </xdr:cNvPr>
        <xdr:cNvCxnSpPr/>
      </xdr:nvCxnSpPr>
      <xdr:spPr>
        <a:xfrm flipV="1">
          <a:off x="4735593" y="3342252"/>
          <a:ext cx="477865" cy="215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144220</xdr:colOff>
      <xdr:row>9</xdr:row>
      <xdr:rowOff>0</xdr:rowOff>
    </xdr:from>
    <xdr:to>
      <xdr:col>9</xdr:col>
      <xdr:colOff>660831</xdr:colOff>
      <xdr:row>9</xdr:row>
      <xdr:rowOff>4305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62E0294-71CA-4507-B659-1AE3B56D73A9}"/>
            </a:ext>
          </a:extLst>
        </xdr:cNvPr>
        <xdr:cNvCxnSpPr/>
      </xdr:nvCxnSpPr>
      <xdr:spPr>
        <a:xfrm>
          <a:off x="5478220" y="3340100"/>
          <a:ext cx="516611" cy="4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109780</xdr:colOff>
      <xdr:row>8</xdr:row>
      <xdr:rowOff>245390</xdr:rowOff>
    </xdr:from>
    <xdr:to>
      <xdr:col>10</xdr:col>
      <xdr:colOff>641458</xdr:colOff>
      <xdr:row>8</xdr:row>
      <xdr:rowOff>249695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CC805F0-F405-4D92-A3D4-196BCEBB653C}"/>
            </a:ext>
          </a:extLst>
        </xdr:cNvPr>
        <xdr:cNvCxnSpPr/>
      </xdr:nvCxnSpPr>
      <xdr:spPr>
        <a:xfrm flipV="1">
          <a:off x="6205780" y="3331490"/>
          <a:ext cx="531678" cy="4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103554</xdr:colOff>
      <xdr:row>8</xdr:row>
      <xdr:rowOff>241084</xdr:rowOff>
    </xdr:from>
    <xdr:to>
      <xdr:col>11</xdr:col>
      <xdr:colOff>626390</xdr:colOff>
      <xdr:row>9</xdr:row>
      <xdr:rowOff>977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C88C330-CA67-478E-8362-DF12AD359A8D}"/>
            </a:ext>
          </a:extLst>
        </xdr:cNvPr>
        <xdr:cNvCxnSpPr/>
      </xdr:nvCxnSpPr>
      <xdr:spPr>
        <a:xfrm flipV="1">
          <a:off x="6961554" y="3327184"/>
          <a:ext cx="522836" cy="1389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150678</xdr:colOff>
      <xdr:row>8</xdr:row>
      <xdr:rowOff>238932</xdr:rowOff>
    </xdr:from>
    <xdr:to>
      <xdr:col>12</xdr:col>
      <xdr:colOff>643610</xdr:colOff>
      <xdr:row>8</xdr:row>
      <xdr:rowOff>245390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70793BC-842C-410A-AA64-EAF5611F1C58}"/>
            </a:ext>
          </a:extLst>
        </xdr:cNvPr>
        <xdr:cNvCxnSpPr/>
      </xdr:nvCxnSpPr>
      <xdr:spPr>
        <a:xfrm flipV="1">
          <a:off x="7770678" y="3325032"/>
          <a:ext cx="492932" cy="64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295141</xdr:colOff>
      <xdr:row>8</xdr:row>
      <xdr:rowOff>39352</xdr:rowOff>
    </xdr:from>
    <xdr:to>
      <xdr:col>3</xdr:col>
      <xdr:colOff>547352</xdr:colOff>
      <xdr:row>8</xdr:row>
      <xdr:rowOff>218225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73A9499-8BAC-4C9B-8A8D-4641B88E0A33}"/>
            </a:ext>
          </a:extLst>
        </xdr:cNvPr>
        <xdr:cNvCxnSpPr/>
      </xdr:nvCxnSpPr>
      <xdr:spPr>
        <a:xfrm flipV="1">
          <a:off x="2581141" y="3125452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279401</xdr:colOff>
      <xdr:row>9</xdr:row>
      <xdr:rowOff>41499</xdr:rowOff>
    </xdr:from>
    <xdr:to>
      <xdr:col>6</xdr:col>
      <xdr:colOff>531612</xdr:colOff>
      <xdr:row>9</xdr:row>
      <xdr:rowOff>220372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DA85960-94CB-4AAB-B194-37280E01DB7E}"/>
            </a:ext>
          </a:extLst>
        </xdr:cNvPr>
        <xdr:cNvCxnSpPr/>
      </xdr:nvCxnSpPr>
      <xdr:spPr>
        <a:xfrm flipV="1">
          <a:off x="3327401" y="3381599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306589</xdr:colOff>
      <xdr:row>8</xdr:row>
      <xdr:rowOff>34702</xdr:rowOff>
    </xdr:from>
    <xdr:to>
      <xdr:col>6</xdr:col>
      <xdr:colOff>558800</xdr:colOff>
      <xdr:row>8</xdr:row>
      <xdr:rowOff>213575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64D8F24-446E-44DF-B765-15290FAA1392}"/>
            </a:ext>
          </a:extLst>
        </xdr:cNvPr>
        <xdr:cNvCxnSpPr/>
      </xdr:nvCxnSpPr>
      <xdr:spPr>
        <a:xfrm flipV="1">
          <a:off x="3354589" y="3120802"/>
          <a:ext cx="252211" cy="178873"/>
        </a:xfrm>
        <a:prstGeom prst="line">
          <a:avLst/>
        </a:prstGeom>
        <a:ln>
          <a:solidFill>
            <a:srgbClr val="FFAFA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274750</xdr:colOff>
      <xdr:row>9</xdr:row>
      <xdr:rowOff>56525</xdr:rowOff>
    </xdr:from>
    <xdr:to>
      <xdr:col>7</xdr:col>
      <xdr:colOff>526961</xdr:colOff>
      <xdr:row>9</xdr:row>
      <xdr:rowOff>235398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B245D2A-60C3-4698-9FCC-ECD9C61F2B94}"/>
            </a:ext>
          </a:extLst>
        </xdr:cNvPr>
        <xdr:cNvCxnSpPr/>
      </xdr:nvCxnSpPr>
      <xdr:spPr>
        <a:xfrm flipV="1">
          <a:off x="4084750" y="3396625"/>
          <a:ext cx="252211" cy="178873"/>
        </a:xfrm>
        <a:prstGeom prst="line">
          <a:avLst/>
        </a:prstGeom>
        <a:ln>
          <a:solidFill>
            <a:srgbClr val="FFAFA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275108</xdr:colOff>
      <xdr:row>8</xdr:row>
      <xdr:rowOff>51517</xdr:rowOff>
    </xdr:from>
    <xdr:to>
      <xdr:col>7</xdr:col>
      <xdr:colOff>527319</xdr:colOff>
      <xdr:row>8</xdr:row>
      <xdr:rowOff>230390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48F220A-6420-47FF-8860-127CD2AE77B6}"/>
            </a:ext>
          </a:extLst>
        </xdr:cNvPr>
        <xdr:cNvCxnSpPr/>
      </xdr:nvCxnSpPr>
      <xdr:spPr>
        <a:xfrm flipV="1">
          <a:off x="4085108" y="3137617"/>
          <a:ext cx="252211" cy="178873"/>
        </a:xfrm>
        <a:prstGeom prst="line">
          <a:avLst/>
        </a:prstGeom>
        <a:ln>
          <a:solidFill>
            <a:srgbClr val="60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282620</xdr:colOff>
      <xdr:row>9</xdr:row>
      <xdr:rowOff>44720</xdr:rowOff>
    </xdr:from>
    <xdr:to>
      <xdr:col>8</xdr:col>
      <xdr:colOff>534831</xdr:colOff>
      <xdr:row>9</xdr:row>
      <xdr:rowOff>223593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0160EE2-81AF-4B37-8DD5-40C9EF873E88}"/>
            </a:ext>
          </a:extLst>
        </xdr:cNvPr>
        <xdr:cNvCxnSpPr/>
      </xdr:nvCxnSpPr>
      <xdr:spPr>
        <a:xfrm flipV="1">
          <a:off x="4854620" y="3384820"/>
          <a:ext cx="252211" cy="178873"/>
        </a:xfrm>
        <a:prstGeom prst="line">
          <a:avLst/>
        </a:prstGeom>
        <a:ln>
          <a:solidFill>
            <a:srgbClr val="60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278327</xdr:colOff>
      <xdr:row>8</xdr:row>
      <xdr:rowOff>51159</xdr:rowOff>
    </xdr:from>
    <xdr:to>
      <xdr:col>10</xdr:col>
      <xdr:colOff>530538</xdr:colOff>
      <xdr:row>8</xdr:row>
      <xdr:rowOff>230032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E3214CE-85DB-4106-A4C7-5F358EFF14A0}"/>
            </a:ext>
          </a:extLst>
        </xdr:cNvPr>
        <xdr:cNvCxnSpPr/>
      </xdr:nvCxnSpPr>
      <xdr:spPr>
        <a:xfrm flipV="1">
          <a:off x="6374327" y="3137259"/>
          <a:ext cx="252211" cy="178873"/>
        </a:xfrm>
        <a:prstGeom prst="line">
          <a:avLst/>
        </a:prstGeom>
        <a:ln>
          <a:solidFill>
            <a:srgbClr val="FFAFA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262586</xdr:colOff>
      <xdr:row>9</xdr:row>
      <xdr:rowOff>40785</xdr:rowOff>
    </xdr:from>
    <xdr:to>
      <xdr:col>11</xdr:col>
      <xdr:colOff>514797</xdr:colOff>
      <xdr:row>9</xdr:row>
      <xdr:rowOff>219658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BB2604B-FA1D-453F-A3AC-9DB6B22D2C85}"/>
            </a:ext>
          </a:extLst>
        </xdr:cNvPr>
        <xdr:cNvCxnSpPr/>
      </xdr:nvCxnSpPr>
      <xdr:spPr>
        <a:xfrm flipV="1">
          <a:off x="7120586" y="3380885"/>
          <a:ext cx="252211" cy="178873"/>
        </a:xfrm>
        <a:prstGeom prst="line">
          <a:avLst/>
        </a:prstGeom>
        <a:ln>
          <a:solidFill>
            <a:srgbClr val="FFAFA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297646</xdr:colOff>
      <xdr:row>8</xdr:row>
      <xdr:rowOff>43646</xdr:rowOff>
    </xdr:from>
    <xdr:to>
      <xdr:col>11</xdr:col>
      <xdr:colOff>549857</xdr:colOff>
      <xdr:row>8</xdr:row>
      <xdr:rowOff>222519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74B030E-4E7E-4771-8BC0-D71387A19026}"/>
            </a:ext>
          </a:extLst>
        </xdr:cNvPr>
        <xdr:cNvCxnSpPr/>
      </xdr:nvCxnSpPr>
      <xdr:spPr>
        <a:xfrm flipV="1">
          <a:off x="7155646" y="3129746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256864</xdr:colOff>
      <xdr:row>9</xdr:row>
      <xdr:rowOff>51159</xdr:rowOff>
    </xdr:from>
    <xdr:to>
      <xdr:col>12</xdr:col>
      <xdr:colOff>509075</xdr:colOff>
      <xdr:row>9</xdr:row>
      <xdr:rowOff>230032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64D9642-B85F-4120-99F9-A730BA4B0B82}"/>
            </a:ext>
          </a:extLst>
        </xdr:cNvPr>
        <xdr:cNvCxnSpPr/>
      </xdr:nvCxnSpPr>
      <xdr:spPr>
        <a:xfrm flipV="1">
          <a:off x="7876864" y="3391259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671286</xdr:colOff>
      <xdr:row>10</xdr:row>
      <xdr:rowOff>127000</xdr:rowOff>
    </xdr:from>
    <xdr:to>
      <xdr:col>7</xdr:col>
      <xdr:colOff>99786</xdr:colOff>
      <xdr:row>11</xdr:row>
      <xdr:rowOff>301624</xdr:rowOff>
    </xdr:to>
    <xdr:sp macro="" textlink="">
      <xdr:nvSpPr>
        <xdr:cNvPr id="22" name="Arrow: Up-Down 21">
          <a:extLst>
            <a:ext uri="{FF2B5EF4-FFF2-40B4-BE49-F238E27FC236}">
              <a16:creationId xmlns:a16="http://schemas.microsoft.com/office/drawing/2014/main" id="{C18C1757-CDDD-4175-B843-67C640C991A9}"/>
            </a:ext>
          </a:extLst>
        </xdr:cNvPr>
        <xdr:cNvSpPr/>
      </xdr:nvSpPr>
      <xdr:spPr>
        <a:xfrm>
          <a:off x="3719286" y="3721100"/>
          <a:ext cx="190500" cy="428624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6</xdr:col>
      <xdr:colOff>412750</xdr:colOff>
      <xdr:row>13</xdr:row>
      <xdr:rowOff>2268</xdr:rowOff>
    </xdr:from>
    <xdr:to>
      <xdr:col>7</xdr:col>
      <xdr:colOff>329712</xdr:colOff>
      <xdr:row>13</xdr:row>
      <xdr:rowOff>12037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612D19C-9CEE-4516-BED5-86289E368E72}"/>
            </a:ext>
          </a:extLst>
        </xdr:cNvPr>
        <xdr:cNvCxnSpPr/>
      </xdr:nvCxnSpPr>
      <xdr:spPr>
        <a:xfrm flipV="1">
          <a:off x="3460750" y="4510768"/>
          <a:ext cx="678962" cy="976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669471</xdr:colOff>
      <xdr:row>10</xdr:row>
      <xdr:rowOff>119380</xdr:rowOff>
    </xdr:from>
    <xdr:to>
      <xdr:col>11</xdr:col>
      <xdr:colOff>97971</xdr:colOff>
      <xdr:row>11</xdr:row>
      <xdr:rowOff>313417</xdr:rowOff>
    </xdr:to>
    <xdr:sp macro="" textlink="">
      <xdr:nvSpPr>
        <xdr:cNvPr id="24" name="Arrow: Up-Down 23">
          <a:extLst>
            <a:ext uri="{FF2B5EF4-FFF2-40B4-BE49-F238E27FC236}">
              <a16:creationId xmlns:a16="http://schemas.microsoft.com/office/drawing/2014/main" id="{470AB955-F0B8-4CFF-8531-BBAF2009B733}"/>
            </a:ext>
          </a:extLst>
        </xdr:cNvPr>
        <xdr:cNvSpPr/>
      </xdr:nvSpPr>
      <xdr:spPr>
        <a:xfrm>
          <a:off x="6765471" y="3713480"/>
          <a:ext cx="190500" cy="448037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11</xdr:col>
      <xdr:colOff>103322</xdr:colOff>
      <xdr:row>12</xdr:row>
      <xdr:rowOff>319768</xdr:rowOff>
    </xdr:from>
    <xdr:to>
      <xdr:col>11</xdr:col>
      <xdr:colOff>685765</xdr:colOff>
      <xdr:row>12</xdr:row>
      <xdr:rowOff>327186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6D6E6F9-A972-4E6E-8CEE-9A3E6F657559}"/>
            </a:ext>
          </a:extLst>
        </xdr:cNvPr>
        <xdr:cNvCxnSpPr/>
      </xdr:nvCxnSpPr>
      <xdr:spPr>
        <a:xfrm flipV="1">
          <a:off x="6961322" y="4498068"/>
          <a:ext cx="582443" cy="7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279401</xdr:colOff>
      <xdr:row>9</xdr:row>
      <xdr:rowOff>41499</xdr:rowOff>
    </xdr:from>
    <xdr:to>
      <xdr:col>6</xdr:col>
      <xdr:colOff>531612</xdr:colOff>
      <xdr:row>9</xdr:row>
      <xdr:rowOff>220372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D88A8076-A6B8-45EC-B2EE-401102CEC6BF}"/>
            </a:ext>
          </a:extLst>
        </xdr:cNvPr>
        <xdr:cNvCxnSpPr/>
      </xdr:nvCxnSpPr>
      <xdr:spPr>
        <a:xfrm flipV="1">
          <a:off x="3327401" y="3381599"/>
          <a:ext cx="252211" cy="178873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3298</xdr:colOff>
      <xdr:row>8</xdr:row>
      <xdr:rowOff>189676</xdr:rowOff>
    </xdr:from>
    <xdr:to>
      <xdr:col>7</xdr:col>
      <xdr:colOff>122258</xdr:colOff>
      <xdr:row>9</xdr:row>
      <xdr:rowOff>60202</xdr:rowOff>
    </xdr:to>
    <xdr:sp macro="" textlink="">
      <xdr:nvSpPr>
        <xdr:cNvPr id="29" name="Multiplication Sign 28">
          <a:extLst>
            <a:ext uri="{FF2B5EF4-FFF2-40B4-BE49-F238E27FC236}">
              <a16:creationId xmlns:a16="http://schemas.microsoft.com/office/drawing/2014/main" id="{F69EAEC0-6C15-4617-90BF-7CB8A7D788D5}"/>
            </a:ext>
          </a:extLst>
        </xdr:cNvPr>
        <xdr:cNvSpPr/>
      </xdr:nvSpPr>
      <xdr:spPr>
        <a:xfrm>
          <a:off x="3813298" y="3275776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7</xdr:col>
      <xdr:colOff>757711</xdr:colOff>
      <xdr:row>8</xdr:row>
      <xdr:rowOff>187038</xdr:rowOff>
    </xdr:from>
    <xdr:to>
      <xdr:col>8</xdr:col>
      <xdr:colOff>114671</xdr:colOff>
      <xdr:row>9</xdr:row>
      <xdr:rowOff>57564</xdr:rowOff>
    </xdr:to>
    <xdr:sp macro="" textlink="">
      <xdr:nvSpPr>
        <xdr:cNvPr id="30" name="Multiplication Sign 29">
          <a:extLst>
            <a:ext uri="{FF2B5EF4-FFF2-40B4-BE49-F238E27FC236}">
              <a16:creationId xmlns:a16="http://schemas.microsoft.com/office/drawing/2014/main" id="{411BF2CF-B15F-491E-AC0B-F2678077A37B}"/>
            </a:ext>
          </a:extLst>
        </xdr:cNvPr>
        <xdr:cNvSpPr/>
      </xdr:nvSpPr>
      <xdr:spPr>
        <a:xfrm>
          <a:off x="4567711" y="3273138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8</xdr:col>
      <xdr:colOff>725384</xdr:colOff>
      <xdr:row>8</xdr:row>
      <xdr:rowOff>190997</xdr:rowOff>
    </xdr:from>
    <xdr:to>
      <xdr:col>9</xdr:col>
      <xdr:colOff>82344</xdr:colOff>
      <xdr:row>9</xdr:row>
      <xdr:rowOff>61523</xdr:rowOff>
    </xdr:to>
    <xdr:sp macro="" textlink="">
      <xdr:nvSpPr>
        <xdr:cNvPr id="31" name="Multiplication Sign 30">
          <a:extLst>
            <a:ext uri="{FF2B5EF4-FFF2-40B4-BE49-F238E27FC236}">
              <a16:creationId xmlns:a16="http://schemas.microsoft.com/office/drawing/2014/main" id="{2F849496-B434-4085-8B07-3ABD47EF93C3}"/>
            </a:ext>
          </a:extLst>
        </xdr:cNvPr>
        <xdr:cNvSpPr/>
      </xdr:nvSpPr>
      <xdr:spPr>
        <a:xfrm>
          <a:off x="5297384" y="3277097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9</xdr:col>
      <xdr:colOff>724394</xdr:colOff>
      <xdr:row>8</xdr:row>
      <xdr:rowOff>186709</xdr:rowOff>
    </xdr:from>
    <xdr:to>
      <xdr:col>10</xdr:col>
      <xdr:colOff>81354</xdr:colOff>
      <xdr:row>9</xdr:row>
      <xdr:rowOff>57235</xdr:rowOff>
    </xdr:to>
    <xdr:sp macro="" textlink="">
      <xdr:nvSpPr>
        <xdr:cNvPr id="32" name="Multiplication Sign 31">
          <a:extLst>
            <a:ext uri="{FF2B5EF4-FFF2-40B4-BE49-F238E27FC236}">
              <a16:creationId xmlns:a16="http://schemas.microsoft.com/office/drawing/2014/main" id="{0DFAC3E4-B64A-46F5-9D07-22E4B8E78A0D}"/>
            </a:ext>
          </a:extLst>
        </xdr:cNvPr>
        <xdr:cNvSpPr/>
      </xdr:nvSpPr>
      <xdr:spPr>
        <a:xfrm>
          <a:off x="6058394" y="3272809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10</xdr:col>
      <xdr:colOff>728353</xdr:colOff>
      <xdr:row>8</xdr:row>
      <xdr:rowOff>193966</xdr:rowOff>
    </xdr:from>
    <xdr:to>
      <xdr:col>11</xdr:col>
      <xdr:colOff>85313</xdr:colOff>
      <xdr:row>9</xdr:row>
      <xdr:rowOff>64492</xdr:rowOff>
    </xdr:to>
    <xdr:sp macro="" textlink="">
      <xdr:nvSpPr>
        <xdr:cNvPr id="33" name="Multiplication Sign 32">
          <a:extLst>
            <a:ext uri="{FF2B5EF4-FFF2-40B4-BE49-F238E27FC236}">
              <a16:creationId xmlns:a16="http://schemas.microsoft.com/office/drawing/2014/main" id="{C2808DF0-48CE-498F-B65C-F05CC1CA58B3}"/>
            </a:ext>
          </a:extLst>
        </xdr:cNvPr>
        <xdr:cNvSpPr/>
      </xdr:nvSpPr>
      <xdr:spPr>
        <a:xfrm>
          <a:off x="6824353" y="3280066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11</xdr:col>
      <xdr:colOff>760350</xdr:colOff>
      <xdr:row>8</xdr:row>
      <xdr:rowOff>181431</xdr:rowOff>
    </xdr:from>
    <xdr:to>
      <xdr:col>12</xdr:col>
      <xdr:colOff>117310</xdr:colOff>
      <xdr:row>9</xdr:row>
      <xdr:rowOff>51957</xdr:rowOff>
    </xdr:to>
    <xdr:sp macro="" textlink="">
      <xdr:nvSpPr>
        <xdr:cNvPr id="34" name="Multiplication Sign 33">
          <a:extLst>
            <a:ext uri="{FF2B5EF4-FFF2-40B4-BE49-F238E27FC236}">
              <a16:creationId xmlns:a16="http://schemas.microsoft.com/office/drawing/2014/main" id="{63548EB9-33C4-4DD2-B101-23856230B67B}"/>
            </a:ext>
          </a:extLst>
        </xdr:cNvPr>
        <xdr:cNvSpPr/>
      </xdr:nvSpPr>
      <xdr:spPr>
        <a:xfrm>
          <a:off x="7618350" y="3267531"/>
          <a:ext cx="118960" cy="124526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17</xdr:col>
      <xdr:colOff>240408</xdr:colOff>
      <xdr:row>10</xdr:row>
      <xdr:rowOff>149202</xdr:rowOff>
    </xdr:from>
    <xdr:to>
      <xdr:col>17</xdr:col>
      <xdr:colOff>468209</xdr:colOff>
      <xdr:row>11</xdr:row>
      <xdr:rowOff>54490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4CEBFA6-1F37-47C4-AEDD-A45701C82326}"/>
            </a:ext>
          </a:extLst>
        </xdr:cNvPr>
        <xdr:cNvCxnSpPr/>
      </xdr:nvCxnSpPr>
      <xdr:spPr>
        <a:xfrm flipV="1">
          <a:off x="10850351" y="2972231"/>
          <a:ext cx="227801" cy="1592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124847</xdr:colOff>
      <xdr:row>8</xdr:row>
      <xdr:rowOff>245720</xdr:rowOff>
    </xdr:from>
    <xdr:to>
      <xdr:col>6</xdr:col>
      <xdr:colOff>732527</xdr:colOff>
      <xdr:row>9</xdr:row>
      <xdr:rowOff>2152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4731812A-DA23-418A-BA8D-8D0CA849DD9F}"/>
            </a:ext>
          </a:extLst>
        </xdr:cNvPr>
        <xdr:cNvCxnSpPr/>
      </xdr:nvCxnSpPr>
      <xdr:spPr>
        <a:xfrm flipV="1">
          <a:off x="3172847" y="3331820"/>
          <a:ext cx="607680" cy="104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144220</xdr:colOff>
      <xdr:row>13</xdr:row>
      <xdr:rowOff>0</xdr:rowOff>
    </xdr:from>
    <xdr:to>
      <xdr:col>10</xdr:col>
      <xdr:colOff>660831</xdr:colOff>
      <xdr:row>13</xdr:row>
      <xdr:rowOff>4305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C94C5DD-9271-4809-A108-E6556CD5E2AB}"/>
            </a:ext>
          </a:extLst>
        </xdr:cNvPr>
        <xdr:cNvCxnSpPr/>
      </xdr:nvCxnSpPr>
      <xdr:spPr>
        <a:xfrm>
          <a:off x="6240220" y="4508500"/>
          <a:ext cx="516611" cy="4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702872</xdr:colOff>
      <xdr:row>12</xdr:row>
      <xdr:rowOff>275323</xdr:rowOff>
    </xdr:from>
    <xdr:to>
      <xdr:col>11</xdr:col>
      <xdr:colOff>59832</xdr:colOff>
      <xdr:row>13</xdr:row>
      <xdr:rowOff>70443</xdr:rowOff>
    </xdr:to>
    <xdr:sp macro="" textlink="">
      <xdr:nvSpPr>
        <xdr:cNvPr id="44" name="Multiplication Sign 43">
          <a:extLst>
            <a:ext uri="{FF2B5EF4-FFF2-40B4-BE49-F238E27FC236}">
              <a16:creationId xmlns:a16="http://schemas.microsoft.com/office/drawing/2014/main" id="{CEA35446-77A1-497B-A96B-8DE778BCA825}"/>
            </a:ext>
          </a:extLst>
        </xdr:cNvPr>
        <xdr:cNvSpPr/>
      </xdr:nvSpPr>
      <xdr:spPr>
        <a:xfrm>
          <a:off x="6798872" y="4453623"/>
          <a:ext cx="118960" cy="1253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3</xdr:col>
      <xdr:colOff>20320</xdr:colOff>
      <xdr:row>10</xdr:row>
      <xdr:rowOff>40640</xdr:rowOff>
    </xdr:from>
    <xdr:to>
      <xdr:col>8</xdr:col>
      <xdr:colOff>660400</xdr:colOff>
      <xdr:row>10</xdr:row>
      <xdr:rowOff>50800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BA65C6B-5451-490C-98EB-937F387C8F14}"/>
            </a:ext>
          </a:extLst>
        </xdr:cNvPr>
        <xdr:cNvCxnSpPr/>
      </xdr:nvCxnSpPr>
      <xdr:spPr>
        <a:xfrm flipV="1">
          <a:off x="2306320" y="3634740"/>
          <a:ext cx="2926080" cy="101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124460</xdr:colOff>
      <xdr:row>10</xdr:row>
      <xdr:rowOff>33020</xdr:rowOff>
    </xdr:from>
    <xdr:to>
      <xdr:col>12</xdr:col>
      <xdr:colOff>728980</xdr:colOff>
      <xdr:row>10</xdr:row>
      <xdr:rowOff>43180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BE20B442-A90E-4C77-AAAA-220380EAD901}"/>
            </a:ext>
          </a:extLst>
        </xdr:cNvPr>
        <xdr:cNvCxnSpPr/>
      </xdr:nvCxnSpPr>
      <xdr:spPr>
        <a:xfrm flipV="1">
          <a:off x="5458460" y="3627120"/>
          <a:ext cx="2890520" cy="101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0</xdr:rowOff>
    </xdr:from>
    <xdr:to>
      <xdr:col>12</xdr:col>
      <xdr:colOff>0</xdr:colOff>
      <xdr:row>3</xdr:row>
      <xdr:rowOff>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8F17BD8-35C3-4731-80A6-0AFA41CE5581}"/>
            </a:ext>
          </a:extLst>
        </xdr:cNvPr>
        <xdr:cNvCxnSpPr/>
      </xdr:nvCxnSpPr>
      <xdr:spPr>
        <a:xfrm>
          <a:off x="6480629" y="968829"/>
          <a:ext cx="207917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</xdr:row>
      <xdr:rowOff>0</xdr:rowOff>
    </xdr:from>
    <xdr:to>
      <xdr:col>14</xdr:col>
      <xdr:colOff>693057</xdr:colOff>
      <xdr:row>3</xdr:row>
      <xdr:rowOff>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542C155F-13E3-4E72-8B16-890EE97DEB01}"/>
            </a:ext>
          </a:extLst>
        </xdr:cNvPr>
        <xdr:cNvCxnSpPr/>
      </xdr:nvCxnSpPr>
      <xdr:spPr>
        <a:xfrm>
          <a:off x="8559800" y="968829"/>
          <a:ext cx="207917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4"/>
  <sheetViews>
    <sheetView workbookViewId="0">
      <selection activeCell="M14" sqref="M14"/>
    </sheetView>
  </sheetViews>
  <sheetFormatPr defaultRowHeight="14.5" x14ac:dyDescent="0.35"/>
  <cols>
    <col min="2" max="2" width="12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35">
      <c r="A2" t="s">
        <v>11</v>
      </c>
      <c r="B2" s="1">
        <v>44359</v>
      </c>
      <c r="C2">
        <v>177.94</v>
      </c>
      <c r="D2">
        <v>0</v>
      </c>
      <c r="E2">
        <v>0</v>
      </c>
      <c r="F2">
        <v>0</v>
      </c>
      <c r="G2">
        <v>0</v>
      </c>
      <c r="I2" s="2">
        <v>0</v>
      </c>
      <c r="J2" s="2">
        <v>0</v>
      </c>
      <c r="L2">
        <v>1</v>
      </c>
      <c r="M2" s="2">
        <v>0</v>
      </c>
    </row>
    <row r="3" spans="1:13" x14ac:dyDescent="0.35">
      <c r="B3" s="1">
        <v>44360</v>
      </c>
      <c r="C3">
        <v>177.94</v>
      </c>
      <c r="D3">
        <v>0</v>
      </c>
      <c r="E3">
        <v>0</v>
      </c>
      <c r="F3">
        <v>0</v>
      </c>
      <c r="G3">
        <v>0</v>
      </c>
      <c r="I3" s="2">
        <v>0</v>
      </c>
      <c r="J3" s="2">
        <v>0</v>
      </c>
      <c r="L3">
        <v>1</v>
      </c>
      <c r="M3" s="2">
        <v>0</v>
      </c>
    </row>
    <row r="4" spans="1:13" x14ac:dyDescent="0.35">
      <c r="B4" s="1">
        <v>44361</v>
      </c>
      <c r="C4">
        <v>177.88</v>
      </c>
      <c r="D4">
        <v>0</v>
      </c>
      <c r="E4">
        <v>0</v>
      </c>
      <c r="F4">
        <v>-0.03</v>
      </c>
      <c r="G4">
        <v>-0.03</v>
      </c>
      <c r="I4" s="2">
        <v>-2.9999999999999997E-4</v>
      </c>
      <c r="J4" s="2">
        <v>-2.9999999999999997E-4</v>
      </c>
      <c r="L4">
        <v>0.99970000000000003</v>
      </c>
      <c r="M4" s="2">
        <v>-3.4000000000000002E-4</v>
      </c>
    </row>
    <row r="5" spans="1:13" x14ac:dyDescent="0.35">
      <c r="B5" s="1">
        <v>44362</v>
      </c>
      <c r="C5">
        <v>178.72</v>
      </c>
      <c r="D5">
        <v>0</v>
      </c>
      <c r="E5">
        <v>0</v>
      </c>
      <c r="F5">
        <v>0.47</v>
      </c>
      <c r="G5">
        <v>0.44</v>
      </c>
      <c r="I5" s="2">
        <v>4.7000000000000002E-3</v>
      </c>
      <c r="J5" s="2">
        <v>4.4200000000000003E-3</v>
      </c>
      <c r="L5">
        <v>1.0046999999999999</v>
      </c>
      <c r="M5" s="2">
        <v>4.3800000000000002E-3</v>
      </c>
    </row>
    <row r="6" spans="1:13" x14ac:dyDescent="0.35">
      <c r="B6" s="1">
        <v>44363</v>
      </c>
      <c r="C6">
        <v>178.1</v>
      </c>
      <c r="D6">
        <v>0</v>
      </c>
      <c r="E6">
        <v>0</v>
      </c>
      <c r="F6">
        <v>-0.35</v>
      </c>
      <c r="G6">
        <v>0.09</v>
      </c>
      <c r="I6" s="2">
        <v>-3.5000000000000001E-3</v>
      </c>
      <c r="J6" s="2">
        <v>9.3999999999999997E-4</v>
      </c>
      <c r="L6">
        <v>0.99650000000000005</v>
      </c>
      <c r="M6" s="2">
        <v>8.9999999999999998E-4</v>
      </c>
    </row>
    <row r="7" spans="1:13" x14ac:dyDescent="0.35">
      <c r="B7" s="1">
        <v>44364</v>
      </c>
      <c r="C7">
        <v>177.58</v>
      </c>
      <c r="D7">
        <v>0</v>
      </c>
      <c r="E7">
        <v>0</v>
      </c>
      <c r="F7">
        <v>-0.28999999999999998</v>
      </c>
      <c r="G7">
        <v>-0.2</v>
      </c>
      <c r="I7" s="2">
        <v>-2.8999999999999998E-3</v>
      </c>
      <c r="J7" s="2">
        <v>-1.99E-3</v>
      </c>
      <c r="L7">
        <v>0.99709999999999999</v>
      </c>
      <c r="M7" s="2">
        <v>-2.0200000000000001E-3</v>
      </c>
    </row>
    <row r="8" spans="1:13" x14ac:dyDescent="0.35">
      <c r="B8" s="1">
        <v>44365</v>
      </c>
      <c r="C8">
        <v>175.96</v>
      </c>
      <c r="D8">
        <v>0</v>
      </c>
      <c r="E8">
        <v>0</v>
      </c>
      <c r="F8">
        <v>-0.91</v>
      </c>
      <c r="G8">
        <v>-1.1100000000000001</v>
      </c>
      <c r="I8" s="2">
        <v>-9.1000000000000004E-3</v>
      </c>
      <c r="J8" s="2">
        <v>-1.1089999999999999E-2</v>
      </c>
      <c r="L8">
        <v>0.9909</v>
      </c>
      <c r="M8" s="2">
        <v>-1.1129999999999999E-2</v>
      </c>
    </row>
    <row r="9" spans="1:13" x14ac:dyDescent="0.35">
      <c r="B9" s="1">
        <v>44366</v>
      </c>
      <c r="C9">
        <v>175.96</v>
      </c>
      <c r="D9">
        <v>0</v>
      </c>
      <c r="E9">
        <v>0</v>
      </c>
      <c r="F9">
        <v>0</v>
      </c>
      <c r="G9">
        <v>-1.1100000000000001</v>
      </c>
      <c r="I9" s="2">
        <v>0</v>
      </c>
      <c r="J9" s="2">
        <v>-1.1089999999999999E-2</v>
      </c>
      <c r="L9">
        <v>1</v>
      </c>
      <c r="M9" s="2">
        <v>-1.1129999999999999E-2</v>
      </c>
    </row>
    <row r="10" spans="1:13" x14ac:dyDescent="0.35">
      <c r="B10" s="1">
        <v>44367</v>
      </c>
      <c r="C10">
        <v>175.96</v>
      </c>
      <c r="D10">
        <v>0</v>
      </c>
      <c r="E10">
        <v>0</v>
      </c>
      <c r="F10">
        <v>0</v>
      </c>
      <c r="G10">
        <v>-1.1100000000000001</v>
      </c>
      <c r="I10" s="2">
        <v>0</v>
      </c>
      <c r="J10" s="2">
        <v>-1.1089999999999999E-2</v>
      </c>
      <c r="L10">
        <v>1</v>
      </c>
      <c r="M10" s="2">
        <v>-1.1129999999999999E-2</v>
      </c>
    </row>
    <row r="11" spans="1:13" x14ac:dyDescent="0.35">
      <c r="B11" s="1">
        <v>44368</v>
      </c>
      <c r="C11">
        <v>178.12</v>
      </c>
      <c r="D11">
        <v>0</v>
      </c>
      <c r="E11">
        <v>0</v>
      </c>
      <c r="F11">
        <v>1.23</v>
      </c>
      <c r="G11">
        <v>0.1</v>
      </c>
      <c r="I11" s="2">
        <v>1.23E-2</v>
      </c>
      <c r="J11" s="2">
        <v>1.0499999999999999E-3</v>
      </c>
      <c r="L11">
        <v>1.0123</v>
      </c>
      <c r="M11" s="2">
        <v>1.01E-3</v>
      </c>
    </row>
    <row r="12" spans="1:13" x14ac:dyDescent="0.35">
      <c r="B12" s="1">
        <v>44369</v>
      </c>
      <c r="C12">
        <v>179.76</v>
      </c>
      <c r="D12">
        <v>0</v>
      </c>
      <c r="E12">
        <v>0</v>
      </c>
      <c r="F12">
        <v>0.92</v>
      </c>
      <c r="G12">
        <v>1.02</v>
      </c>
      <c r="I12" s="2">
        <v>9.1999999999999998E-3</v>
      </c>
      <c r="J12" s="2">
        <v>1.027E-2</v>
      </c>
      <c r="L12">
        <v>1.0092000000000001</v>
      </c>
      <c r="M12" s="2">
        <v>1.023E-2</v>
      </c>
    </row>
    <row r="13" spans="1:13" x14ac:dyDescent="0.35">
      <c r="B13" s="1">
        <v>44370</v>
      </c>
      <c r="C13">
        <v>177.4</v>
      </c>
      <c r="D13">
        <v>0</v>
      </c>
      <c r="E13">
        <v>0</v>
      </c>
      <c r="F13">
        <v>-1.31</v>
      </c>
      <c r="G13">
        <v>-0.3</v>
      </c>
      <c r="I13" s="2">
        <v>-1.3100000000000001E-2</v>
      </c>
      <c r="J13" s="2">
        <v>-3.0000000000000001E-3</v>
      </c>
      <c r="L13">
        <v>0.9869</v>
      </c>
      <c r="M13" s="2">
        <v>-3.0300000000000001E-3</v>
      </c>
    </row>
    <row r="14" spans="1:13" x14ac:dyDescent="0.35">
      <c r="B14" s="1">
        <v>44371</v>
      </c>
      <c r="C14">
        <v>178.72</v>
      </c>
      <c r="D14">
        <v>0</v>
      </c>
      <c r="E14">
        <v>0</v>
      </c>
      <c r="F14">
        <v>0.74</v>
      </c>
      <c r="G14">
        <v>0.44</v>
      </c>
      <c r="I14" s="2">
        <v>7.4000000000000003E-3</v>
      </c>
      <c r="J14" s="2">
        <v>4.4200000000000003E-3</v>
      </c>
      <c r="L14">
        <v>1.0074000000000001</v>
      </c>
      <c r="M14" s="2">
        <v>4.3800000000000002E-3</v>
      </c>
    </row>
    <row r="15" spans="1:13" x14ac:dyDescent="0.35">
      <c r="B15" s="1">
        <v>44372</v>
      </c>
      <c r="C15">
        <v>178.78</v>
      </c>
      <c r="D15">
        <v>0</v>
      </c>
      <c r="E15">
        <v>0</v>
      </c>
      <c r="F15">
        <v>0.03</v>
      </c>
      <c r="G15">
        <v>0.47</v>
      </c>
      <c r="I15" s="2">
        <v>2.9999999999999997E-4</v>
      </c>
      <c r="J15" s="2">
        <v>4.7600000000000003E-3</v>
      </c>
      <c r="L15">
        <v>1.0003</v>
      </c>
      <c r="M15" s="2">
        <v>4.7200000000000002E-3</v>
      </c>
    </row>
    <row r="16" spans="1:13" x14ac:dyDescent="0.35">
      <c r="B16" s="1">
        <v>44373</v>
      </c>
      <c r="C16">
        <v>178.78</v>
      </c>
      <c r="D16">
        <v>0</v>
      </c>
      <c r="E16">
        <v>0</v>
      </c>
      <c r="F16">
        <v>0</v>
      </c>
      <c r="G16">
        <v>0.47</v>
      </c>
      <c r="I16" s="2">
        <v>0</v>
      </c>
      <c r="J16" s="2">
        <v>4.7600000000000003E-3</v>
      </c>
      <c r="L16">
        <v>1</v>
      </c>
      <c r="M16" s="2">
        <v>4.7200000000000002E-3</v>
      </c>
    </row>
    <row r="17" spans="2:13" x14ac:dyDescent="0.35">
      <c r="B17" s="1">
        <v>44374</v>
      </c>
      <c r="C17">
        <v>178.78</v>
      </c>
      <c r="D17">
        <v>0</v>
      </c>
      <c r="E17">
        <v>0</v>
      </c>
      <c r="F17">
        <v>0</v>
      </c>
      <c r="G17">
        <v>0.47</v>
      </c>
      <c r="I17" s="2">
        <v>0</v>
      </c>
      <c r="J17" s="2">
        <v>4.7600000000000003E-3</v>
      </c>
      <c r="L17">
        <v>1</v>
      </c>
      <c r="M17" s="2">
        <v>4.7200000000000002E-3</v>
      </c>
    </row>
    <row r="18" spans="2:13" x14ac:dyDescent="0.35">
      <c r="B18" s="1">
        <v>44375</v>
      </c>
      <c r="C18">
        <v>179.16</v>
      </c>
      <c r="D18">
        <v>0</v>
      </c>
      <c r="E18">
        <v>0</v>
      </c>
      <c r="F18">
        <v>0.21</v>
      </c>
      <c r="G18">
        <v>0.69</v>
      </c>
      <c r="I18" s="2">
        <v>2.0999999999999999E-3</v>
      </c>
      <c r="J18" s="2">
        <v>6.8900000000000003E-3</v>
      </c>
      <c r="L18">
        <v>1.0021</v>
      </c>
      <c r="M18" s="2">
        <v>6.8599999999999998E-3</v>
      </c>
    </row>
    <row r="19" spans="2:13" x14ac:dyDescent="0.35">
      <c r="B19" s="1">
        <v>44376</v>
      </c>
      <c r="C19">
        <v>179.98</v>
      </c>
      <c r="D19">
        <v>0</v>
      </c>
      <c r="E19">
        <v>0</v>
      </c>
      <c r="F19">
        <v>0.46</v>
      </c>
      <c r="G19">
        <v>1.1499999999999999</v>
      </c>
      <c r="I19" s="2">
        <v>4.5999999999999999E-3</v>
      </c>
      <c r="J19" s="2">
        <v>1.15E-2</v>
      </c>
      <c r="L19">
        <v>1.0045999999999999</v>
      </c>
      <c r="M19" s="2">
        <v>1.146E-2</v>
      </c>
    </row>
    <row r="20" spans="2:13" x14ac:dyDescent="0.35">
      <c r="B20" s="1">
        <v>44377</v>
      </c>
      <c r="C20">
        <v>178.12</v>
      </c>
      <c r="D20">
        <v>0</v>
      </c>
      <c r="E20">
        <v>0</v>
      </c>
      <c r="F20">
        <v>-1.03</v>
      </c>
      <c r="G20">
        <v>0.1</v>
      </c>
      <c r="I20" s="2">
        <v>-1.03E-2</v>
      </c>
      <c r="J20" s="2">
        <v>1.0499999999999999E-3</v>
      </c>
      <c r="L20">
        <v>0.98970000000000002</v>
      </c>
      <c r="M20" s="2">
        <v>1.01E-3</v>
      </c>
    </row>
    <row r="21" spans="2:13" x14ac:dyDescent="0.35">
      <c r="B21" s="1">
        <v>44378</v>
      </c>
      <c r="C21">
        <v>178.72</v>
      </c>
      <c r="D21">
        <v>0</v>
      </c>
      <c r="E21">
        <v>0</v>
      </c>
      <c r="F21">
        <v>0.34</v>
      </c>
      <c r="G21">
        <v>0.44</v>
      </c>
      <c r="I21" s="2">
        <v>3.3999999999999998E-3</v>
      </c>
      <c r="J21" s="2">
        <v>4.4200000000000003E-3</v>
      </c>
      <c r="L21">
        <v>1.0034000000000001</v>
      </c>
      <c r="M21" s="2">
        <v>4.3800000000000002E-3</v>
      </c>
    </row>
    <row r="22" spans="2:13" x14ac:dyDescent="0.35">
      <c r="B22" s="1">
        <v>44379</v>
      </c>
      <c r="C22">
        <v>179.7</v>
      </c>
      <c r="D22">
        <v>0</v>
      </c>
      <c r="E22">
        <v>0</v>
      </c>
      <c r="F22">
        <v>0.55000000000000004</v>
      </c>
      <c r="G22">
        <v>0.99</v>
      </c>
      <c r="I22" s="2">
        <v>5.4999999999999997E-3</v>
      </c>
      <c r="J22" s="2">
        <v>9.9299999999999996E-3</v>
      </c>
      <c r="L22">
        <v>1.0055000000000001</v>
      </c>
      <c r="M22" s="2">
        <v>9.8899999999999995E-3</v>
      </c>
    </row>
    <row r="23" spans="2:13" x14ac:dyDescent="0.35">
      <c r="B23" s="1">
        <v>44380</v>
      </c>
      <c r="C23">
        <v>179.7</v>
      </c>
      <c r="D23">
        <v>0</v>
      </c>
      <c r="E23">
        <v>0</v>
      </c>
      <c r="F23">
        <v>0</v>
      </c>
      <c r="G23">
        <v>0.99</v>
      </c>
      <c r="I23" s="2">
        <v>0</v>
      </c>
      <c r="J23" s="2">
        <v>9.9299999999999996E-3</v>
      </c>
      <c r="L23">
        <v>1</v>
      </c>
      <c r="M23" s="2">
        <v>9.8899999999999995E-3</v>
      </c>
    </row>
    <row r="24" spans="2:13" x14ac:dyDescent="0.35">
      <c r="B24" s="1">
        <v>44381</v>
      </c>
      <c r="C24">
        <v>179.7</v>
      </c>
      <c r="D24">
        <v>0</v>
      </c>
      <c r="E24">
        <v>0</v>
      </c>
      <c r="F24">
        <v>0</v>
      </c>
      <c r="G24">
        <v>0.99</v>
      </c>
      <c r="I24" s="2">
        <v>0</v>
      </c>
      <c r="J24" s="2">
        <v>9.9299999999999996E-3</v>
      </c>
      <c r="L24">
        <v>1</v>
      </c>
      <c r="M24" s="2">
        <v>9.8899999999999995E-3</v>
      </c>
    </row>
    <row r="25" spans="2:13" x14ac:dyDescent="0.35">
      <c r="B25" s="1">
        <v>44382</v>
      </c>
      <c r="C25">
        <v>179.34</v>
      </c>
      <c r="D25">
        <v>0</v>
      </c>
      <c r="E25">
        <v>0</v>
      </c>
      <c r="F25">
        <v>-0.2</v>
      </c>
      <c r="G25">
        <v>0.79</v>
      </c>
      <c r="I25" s="2">
        <v>-2E-3</v>
      </c>
      <c r="J25" s="2">
        <v>7.9100000000000004E-3</v>
      </c>
      <c r="L25">
        <v>0.998</v>
      </c>
      <c r="M25" s="2">
        <v>7.8700000000000003E-3</v>
      </c>
    </row>
    <row r="26" spans="2:13" x14ac:dyDescent="0.35">
      <c r="B26" s="1">
        <v>44383</v>
      </c>
      <c r="C26">
        <v>178.22</v>
      </c>
      <c r="D26">
        <v>0</v>
      </c>
      <c r="E26">
        <v>0</v>
      </c>
      <c r="F26">
        <v>-0.62</v>
      </c>
      <c r="G26">
        <v>0.16</v>
      </c>
      <c r="I26" s="2">
        <v>-6.1999999999999998E-3</v>
      </c>
      <c r="J26" s="2">
        <v>1.6100000000000001E-3</v>
      </c>
      <c r="L26">
        <v>0.99380000000000002</v>
      </c>
      <c r="M26" s="2">
        <v>1.57E-3</v>
      </c>
    </row>
    <row r="27" spans="2:13" x14ac:dyDescent="0.35">
      <c r="B27" s="1">
        <v>44384</v>
      </c>
      <c r="C27">
        <v>180.02</v>
      </c>
      <c r="D27">
        <v>0</v>
      </c>
      <c r="E27">
        <v>0</v>
      </c>
      <c r="F27">
        <v>1.01</v>
      </c>
      <c r="G27">
        <v>1.17</v>
      </c>
      <c r="I27" s="2">
        <v>1.01E-2</v>
      </c>
      <c r="J27" s="2">
        <v>1.1730000000000001E-2</v>
      </c>
      <c r="L27">
        <v>1.0101</v>
      </c>
      <c r="M27" s="2">
        <v>1.1690000000000001E-2</v>
      </c>
    </row>
    <row r="28" spans="2:13" x14ac:dyDescent="0.35">
      <c r="B28" s="1">
        <v>44385</v>
      </c>
      <c r="C28">
        <v>177.92</v>
      </c>
      <c r="D28">
        <v>0</v>
      </c>
      <c r="E28">
        <v>0</v>
      </c>
      <c r="F28">
        <v>-1.17</v>
      </c>
      <c r="G28">
        <v>-0.01</v>
      </c>
      <c r="I28" s="2">
        <v>-1.17E-2</v>
      </c>
      <c r="J28" s="2">
        <v>-8.0000000000000007E-5</v>
      </c>
      <c r="L28">
        <v>0.98829999999999996</v>
      </c>
      <c r="M28" s="2">
        <v>-1.1E-4</v>
      </c>
    </row>
    <row r="29" spans="2:13" x14ac:dyDescent="0.35">
      <c r="B29" s="1">
        <v>44386</v>
      </c>
      <c r="C29">
        <v>180</v>
      </c>
      <c r="D29">
        <v>0</v>
      </c>
      <c r="E29">
        <v>0</v>
      </c>
      <c r="F29">
        <v>1.17</v>
      </c>
      <c r="G29">
        <v>1.1599999999999999</v>
      </c>
      <c r="I29" s="2">
        <v>1.17E-2</v>
      </c>
      <c r="J29" s="2">
        <v>1.1610000000000001E-2</v>
      </c>
      <c r="L29">
        <v>1.0117</v>
      </c>
      <c r="M29" s="2">
        <v>1.158E-2</v>
      </c>
    </row>
    <row r="30" spans="2:13" x14ac:dyDescent="0.35">
      <c r="B30" s="1">
        <v>44387</v>
      </c>
      <c r="C30">
        <v>180</v>
      </c>
      <c r="D30">
        <v>0</v>
      </c>
      <c r="E30">
        <v>0</v>
      </c>
      <c r="F30">
        <v>0</v>
      </c>
      <c r="G30">
        <v>1.1599999999999999</v>
      </c>
      <c r="I30" s="2">
        <v>0</v>
      </c>
      <c r="J30" s="2">
        <v>1.1610000000000001E-2</v>
      </c>
      <c r="L30">
        <v>1</v>
      </c>
      <c r="M30" s="2">
        <v>1.158E-2</v>
      </c>
    </row>
    <row r="31" spans="2:13" x14ac:dyDescent="0.35">
      <c r="B31" s="1">
        <v>44388</v>
      </c>
      <c r="C31">
        <v>180</v>
      </c>
      <c r="D31">
        <v>0</v>
      </c>
      <c r="E31">
        <v>0</v>
      </c>
      <c r="F31">
        <v>0</v>
      </c>
      <c r="G31">
        <v>1.1599999999999999</v>
      </c>
      <c r="I31" s="2">
        <v>0</v>
      </c>
      <c r="J31" s="2">
        <v>1.1610000000000001E-2</v>
      </c>
      <c r="L31">
        <v>1</v>
      </c>
      <c r="M31" s="2">
        <v>1.158E-2</v>
      </c>
    </row>
    <row r="32" spans="2:13" x14ac:dyDescent="0.35">
      <c r="B32" s="1">
        <v>44389</v>
      </c>
      <c r="C32">
        <v>182.72</v>
      </c>
      <c r="D32">
        <v>0</v>
      </c>
      <c r="E32">
        <v>0</v>
      </c>
      <c r="F32">
        <v>1.51</v>
      </c>
      <c r="G32">
        <v>2.69</v>
      </c>
      <c r="I32" s="2">
        <v>1.5100000000000001E-2</v>
      </c>
      <c r="J32" s="2">
        <v>2.69E-2</v>
      </c>
      <c r="L32">
        <v>1.0150999999999999</v>
      </c>
      <c r="M32" s="2">
        <v>2.6859999999999998E-2</v>
      </c>
    </row>
    <row r="33" spans="2:13" x14ac:dyDescent="0.35">
      <c r="B33" s="1">
        <v>44390</v>
      </c>
      <c r="C33">
        <v>184.16</v>
      </c>
      <c r="D33">
        <v>0</v>
      </c>
      <c r="E33">
        <v>0</v>
      </c>
      <c r="F33">
        <v>0.79</v>
      </c>
      <c r="G33">
        <v>3.5</v>
      </c>
      <c r="I33" s="2">
        <v>7.9000000000000008E-3</v>
      </c>
      <c r="J33" s="2">
        <v>3.499E-2</v>
      </c>
      <c r="L33">
        <v>1.0079</v>
      </c>
      <c r="M33" s="2">
        <v>3.4959999999999998E-2</v>
      </c>
    </row>
    <row r="34" spans="2:13" x14ac:dyDescent="0.35">
      <c r="B34" s="1">
        <v>44391</v>
      </c>
      <c r="C34">
        <v>183.12</v>
      </c>
      <c r="D34">
        <v>0</v>
      </c>
      <c r="E34">
        <v>0</v>
      </c>
      <c r="F34">
        <v>-0.56000000000000005</v>
      </c>
      <c r="G34">
        <v>2.91</v>
      </c>
      <c r="I34" s="2">
        <v>-5.5999999999999999E-3</v>
      </c>
      <c r="J34" s="2">
        <v>2.9149999999999999E-2</v>
      </c>
      <c r="L34">
        <v>0.99439999999999995</v>
      </c>
      <c r="M34" s="2">
        <v>2.911E-2</v>
      </c>
    </row>
    <row r="35" spans="2:13" x14ac:dyDescent="0.35">
      <c r="B35" s="1">
        <v>44392</v>
      </c>
      <c r="C35">
        <v>182.2</v>
      </c>
      <c r="D35">
        <v>0</v>
      </c>
      <c r="E35">
        <v>0</v>
      </c>
      <c r="F35">
        <v>-0.5</v>
      </c>
      <c r="G35">
        <v>2.39</v>
      </c>
      <c r="I35" s="2">
        <v>-5.0000000000000001E-3</v>
      </c>
      <c r="J35" s="2">
        <v>2.3980000000000001E-2</v>
      </c>
      <c r="L35">
        <v>0.995</v>
      </c>
      <c r="M35" s="2">
        <v>2.3939999999999999E-2</v>
      </c>
    </row>
    <row r="36" spans="2:13" x14ac:dyDescent="0.35">
      <c r="B36" s="1">
        <v>44393</v>
      </c>
      <c r="C36">
        <v>183.44</v>
      </c>
      <c r="D36">
        <v>0</v>
      </c>
      <c r="E36">
        <v>0</v>
      </c>
      <c r="F36">
        <v>0.68</v>
      </c>
      <c r="G36">
        <v>3.09</v>
      </c>
      <c r="I36" s="2">
        <v>6.7999999999999996E-3</v>
      </c>
      <c r="J36" s="2">
        <v>3.0949999999999998E-2</v>
      </c>
      <c r="L36">
        <v>1.0067999999999999</v>
      </c>
      <c r="M36" s="2">
        <v>3.091E-2</v>
      </c>
    </row>
    <row r="37" spans="2:13" x14ac:dyDescent="0.35">
      <c r="B37" s="1">
        <v>44394</v>
      </c>
      <c r="C37">
        <v>183.44</v>
      </c>
      <c r="D37">
        <v>0</v>
      </c>
      <c r="E37">
        <v>0</v>
      </c>
      <c r="F37">
        <v>0</v>
      </c>
      <c r="G37">
        <v>3.09</v>
      </c>
      <c r="I37" s="2">
        <v>0</v>
      </c>
      <c r="J37" s="2">
        <v>3.0949999999999998E-2</v>
      </c>
      <c r="L37">
        <v>1</v>
      </c>
      <c r="M37" s="2">
        <v>3.091E-2</v>
      </c>
    </row>
    <row r="38" spans="2:13" x14ac:dyDescent="0.35">
      <c r="B38" s="1">
        <v>44395</v>
      </c>
      <c r="C38">
        <v>183.44</v>
      </c>
      <c r="D38">
        <v>0</v>
      </c>
      <c r="E38">
        <v>0</v>
      </c>
      <c r="F38">
        <v>0</v>
      </c>
      <c r="G38">
        <v>3.09</v>
      </c>
      <c r="I38" s="2">
        <v>0</v>
      </c>
      <c r="J38" s="2">
        <v>3.0949999999999998E-2</v>
      </c>
      <c r="L38">
        <v>1</v>
      </c>
      <c r="M38" s="2">
        <v>3.091E-2</v>
      </c>
    </row>
    <row r="39" spans="2:13" x14ac:dyDescent="0.35">
      <c r="B39" s="1">
        <v>44396</v>
      </c>
      <c r="C39">
        <v>175.42</v>
      </c>
      <c r="D39">
        <v>0</v>
      </c>
      <c r="E39">
        <v>0</v>
      </c>
      <c r="F39">
        <v>-4.37</v>
      </c>
      <c r="G39">
        <v>-1.42</v>
      </c>
      <c r="I39" s="2">
        <v>-4.3700000000000003E-2</v>
      </c>
      <c r="J39" s="2">
        <v>-1.413E-2</v>
      </c>
      <c r="L39">
        <v>0.95630000000000004</v>
      </c>
      <c r="M39" s="2">
        <v>-1.4160000000000001E-2</v>
      </c>
    </row>
    <row r="40" spans="2:13" x14ac:dyDescent="0.35">
      <c r="B40" s="1">
        <v>44397</v>
      </c>
      <c r="C40">
        <v>175.34</v>
      </c>
      <c r="D40">
        <v>0</v>
      </c>
      <c r="E40">
        <v>0</v>
      </c>
      <c r="F40">
        <v>-0.05</v>
      </c>
      <c r="G40">
        <v>-1.46</v>
      </c>
      <c r="I40" s="2">
        <v>-5.0000000000000001E-4</v>
      </c>
      <c r="J40" s="2">
        <v>-1.4579999999999999E-2</v>
      </c>
      <c r="L40">
        <v>0.99950000000000006</v>
      </c>
      <c r="M40" s="2">
        <v>-1.461E-2</v>
      </c>
    </row>
    <row r="41" spans="2:13" x14ac:dyDescent="0.35">
      <c r="B41" s="1">
        <v>44398</v>
      </c>
      <c r="C41">
        <v>178.86</v>
      </c>
      <c r="D41">
        <v>0</v>
      </c>
      <c r="E41">
        <v>0</v>
      </c>
      <c r="F41">
        <v>2.0099999999999998</v>
      </c>
      <c r="G41">
        <v>0.52</v>
      </c>
      <c r="I41" s="2">
        <v>2.01E-2</v>
      </c>
      <c r="J41" s="2">
        <v>5.2100000000000002E-3</v>
      </c>
      <c r="L41">
        <v>1.0201</v>
      </c>
      <c r="M41" s="2">
        <v>5.1700000000000001E-3</v>
      </c>
    </row>
    <row r="42" spans="2:13" x14ac:dyDescent="0.35">
      <c r="B42" s="1">
        <v>44399</v>
      </c>
      <c r="C42">
        <v>176.7</v>
      </c>
      <c r="D42">
        <v>0</v>
      </c>
      <c r="E42">
        <v>0</v>
      </c>
      <c r="F42">
        <v>-1.21</v>
      </c>
      <c r="G42">
        <v>-0.7</v>
      </c>
      <c r="I42" s="2">
        <v>-1.21E-2</v>
      </c>
      <c r="J42" s="2">
        <v>-6.9300000000000004E-3</v>
      </c>
      <c r="L42">
        <v>0.9879</v>
      </c>
      <c r="M42" s="2">
        <v>-6.9699999999999996E-3</v>
      </c>
    </row>
    <row r="43" spans="2:13" x14ac:dyDescent="0.35">
      <c r="B43" s="1">
        <v>44400</v>
      </c>
      <c r="C43">
        <v>178.84</v>
      </c>
      <c r="D43">
        <v>0</v>
      </c>
      <c r="E43">
        <v>0</v>
      </c>
      <c r="F43">
        <v>1.21</v>
      </c>
      <c r="G43">
        <v>0.51</v>
      </c>
      <c r="I43" s="2">
        <v>1.21E-2</v>
      </c>
      <c r="J43" s="2">
        <v>5.1000000000000004E-3</v>
      </c>
      <c r="L43">
        <v>1.0121</v>
      </c>
      <c r="M43" s="2">
        <v>5.0600000000000003E-3</v>
      </c>
    </row>
    <row r="44" spans="2:13" x14ac:dyDescent="0.35">
      <c r="B44" s="1">
        <v>44401</v>
      </c>
      <c r="C44">
        <v>178.84</v>
      </c>
      <c r="D44">
        <v>0</v>
      </c>
      <c r="E44">
        <v>0</v>
      </c>
      <c r="F44">
        <v>0</v>
      </c>
      <c r="G44">
        <v>0.51</v>
      </c>
      <c r="I44" s="2">
        <v>0</v>
      </c>
      <c r="J44" s="2">
        <v>5.1000000000000004E-3</v>
      </c>
      <c r="L44">
        <v>1</v>
      </c>
      <c r="M44" s="2">
        <v>5.0600000000000003E-3</v>
      </c>
    </row>
    <row r="45" spans="2:13" x14ac:dyDescent="0.35">
      <c r="B45" s="1">
        <v>44402</v>
      </c>
      <c r="C45">
        <v>178.84</v>
      </c>
      <c r="D45">
        <v>0</v>
      </c>
      <c r="E45">
        <v>0</v>
      </c>
      <c r="F45">
        <v>0</v>
      </c>
      <c r="G45">
        <v>0.51</v>
      </c>
      <c r="I45" s="2">
        <v>0</v>
      </c>
      <c r="J45" s="2">
        <v>5.1000000000000004E-3</v>
      </c>
      <c r="L45">
        <v>1</v>
      </c>
      <c r="M45" s="2">
        <v>5.0600000000000003E-3</v>
      </c>
    </row>
    <row r="46" spans="2:13" x14ac:dyDescent="0.35">
      <c r="B46" s="1">
        <v>44403</v>
      </c>
      <c r="C46">
        <v>178.34</v>
      </c>
      <c r="D46">
        <v>0</v>
      </c>
      <c r="E46">
        <v>0</v>
      </c>
      <c r="F46">
        <v>-0.28000000000000003</v>
      </c>
      <c r="G46">
        <v>0.22</v>
      </c>
      <c r="I46" s="2">
        <v>-2.8E-3</v>
      </c>
      <c r="J46" s="2">
        <v>2.2899999999999999E-3</v>
      </c>
      <c r="L46">
        <v>0.99719999999999998</v>
      </c>
      <c r="M46" s="2">
        <v>2.2499999999999998E-3</v>
      </c>
    </row>
    <row r="47" spans="2:13" x14ac:dyDescent="0.35">
      <c r="B47" s="1">
        <v>44404</v>
      </c>
      <c r="C47">
        <v>178.36</v>
      </c>
      <c r="D47">
        <v>0</v>
      </c>
      <c r="E47">
        <v>0</v>
      </c>
      <c r="F47">
        <v>0.01</v>
      </c>
      <c r="G47">
        <v>0.24</v>
      </c>
      <c r="I47" s="2">
        <v>1E-4</v>
      </c>
      <c r="J47" s="2">
        <v>2.3999999999999998E-3</v>
      </c>
      <c r="L47">
        <v>1.0001</v>
      </c>
      <c r="M47" s="2">
        <v>2.3600000000000001E-3</v>
      </c>
    </row>
    <row r="48" spans="2:13" x14ac:dyDescent="0.35">
      <c r="B48" s="1">
        <v>44405</v>
      </c>
      <c r="C48">
        <v>178.06</v>
      </c>
      <c r="D48">
        <v>0</v>
      </c>
      <c r="E48">
        <v>0</v>
      </c>
      <c r="F48">
        <v>-0.17</v>
      </c>
      <c r="G48">
        <v>7.0000000000000007E-2</v>
      </c>
      <c r="I48" s="2">
        <v>-1.6999999999999999E-3</v>
      </c>
      <c r="J48" s="2">
        <v>7.1000000000000002E-4</v>
      </c>
      <c r="L48">
        <v>0.99829999999999997</v>
      </c>
      <c r="M48" s="2">
        <v>6.7000000000000002E-4</v>
      </c>
    </row>
    <row r="49" spans="2:13" x14ac:dyDescent="0.35">
      <c r="B49" s="1">
        <v>44406</v>
      </c>
      <c r="C49">
        <v>176.84</v>
      </c>
      <c r="D49">
        <v>0</v>
      </c>
      <c r="E49">
        <v>0</v>
      </c>
      <c r="F49">
        <v>-0.69</v>
      </c>
      <c r="G49">
        <v>-0.62</v>
      </c>
      <c r="I49" s="2">
        <v>-6.8999999999999999E-3</v>
      </c>
      <c r="J49" s="2">
        <v>-6.1399999999999996E-3</v>
      </c>
      <c r="L49">
        <v>0.99309999999999998</v>
      </c>
      <c r="M49" s="2">
        <v>-6.1799999999999997E-3</v>
      </c>
    </row>
    <row r="50" spans="2:13" x14ac:dyDescent="0.35">
      <c r="B50" s="1">
        <v>44407</v>
      </c>
      <c r="C50">
        <v>175.06</v>
      </c>
      <c r="D50">
        <v>0</v>
      </c>
      <c r="E50">
        <v>0</v>
      </c>
      <c r="F50">
        <v>-1.01</v>
      </c>
      <c r="G50">
        <v>-1.62</v>
      </c>
      <c r="I50" s="2">
        <v>-1.01E-2</v>
      </c>
      <c r="J50" s="2">
        <v>-1.6150000000000001E-2</v>
      </c>
      <c r="L50">
        <v>0.9899</v>
      </c>
      <c r="M50" s="2">
        <v>-1.619E-2</v>
      </c>
    </row>
    <row r="51" spans="2:13" x14ac:dyDescent="0.35">
      <c r="B51" s="1">
        <v>44408</v>
      </c>
      <c r="C51">
        <v>175.06</v>
      </c>
      <c r="D51">
        <v>0</v>
      </c>
      <c r="E51">
        <v>0</v>
      </c>
      <c r="F51">
        <v>0</v>
      </c>
      <c r="G51">
        <v>-1.62</v>
      </c>
      <c r="I51" s="2">
        <v>0</v>
      </c>
      <c r="J51" s="2">
        <v>-1.6150000000000001E-2</v>
      </c>
      <c r="L51">
        <v>1</v>
      </c>
      <c r="M51" s="2">
        <v>-1.619E-2</v>
      </c>
    </row>
    <row r="52" spans="2:13" x14ac:dyDescent="0.35">
      <c r="B52" s="1">
        <v>44409</v>
      </c>
      <c r="C52">
        <v>175.06</v>
      </c>
      <c r="D52">
        <v>0</v>
      </c>
      <c r="E52">
        <v>0</v>
      </c>
      <c r="F52">
        <v>0</v>
      </c>
      <c r="G52">
        <v>-1.62</v>
      </c>
      <c r="I52" s="2">
        <v>0</v>
      </c>
      <c r="J52" s="2">
        <v>-1.6150000000000001E-2</v>
      </c>
      <c r="L52">
        <v>1</v>
      </c>
      <c r="M52" s="2">
        <v>-1.619E-2</v>
      </c>
    </row>
    <row r="53" spans="2:13" x14ac:dyDescent="0.35">
      <c r="B53" s="1">
        <v>44410</v>
      </c>
      <c r="C53">
        <v>174.28</v>
      </c>
      <c r="D53">
        <v>0</v>
      </c>
      <c r="E53">
        <v>0</v>
      </c>
      <c r="F53">
        <v>-0.45</v>
      </c>
      <c r="G53">
        <v>-2.06</v>
      </c>
      <c r="I53" s="2">
        <v>-4.4999999999999997E-3</v>
      </c>
      <c r="J53" s="2">
        <v>-2.053E-2</v>
      </c>
      <c r="L53">
        <v>0.99550000000000005</v>
      </c>
      <c r="M53" s="2">
        <v>-2.0570000000000001E-2</v>
      </c>
    </row>
    <row r="54" spans="2:13" x14ac:dyDescent="0.35">
      <c r="B54" s="1">
        <v>44411</v>
      </c>
      <c r="C54">
        <v>176.02</v>
      </c>
      <c r="D54">
        <v>0</v>
      </c>
      <c r="E54">
        <v>0</v>
      </c>
      <c r="F54">
        <v>1</v>
      </c>
      <c r="G54">
        <v>-1.08</v>
      </c>
      <c r="I54" s="2">
        <v>0.01</v>
      </c>
      <c r="J54" s="2">
        <v>-1.0749999999999999E-2</v>
      </c>
      <c r="L54">
        <v>1.01</v>
      </c>
      <c r="M54" s="2">
        <v>-1.0789999999999999E-2</v>
      </c>
    </row>
    <row r="55" spans="2:13" x14ac:dyDescent="0.35">
      <c r="B55" s="1">
        <v>44412</v>
      </c>
      <c r="C55">
        <v>175.32</v>
      </c>
      <c r="D55">
        <v>0</v>
      </c>
      <c r="E55">
        <v>0</v>
      </c>
      <c r="F55">
        <v>-0.4</v>
      </c>
      <c r="G55">
        <v>-1.47</v>
      </c>
      <c r="I55" s="2">
        <v>-4.0000000000000001E-3</v>
      </c>
      <c r="J55" s="2">
        <v>-1.469E-2</v>
      </c>
      <c r="L55">
        <v>0.996</v>
      </c>
      <c r="M55" s="2">
        <v>-1.472E-2</v>
      </c>
    </row>
    <row r="56" spans="2:13" x14ac:dyDescent="0.35">
      <c r="B56" s="1">
        <v>44413</v>
      </c>
      <c r="C56">
        <v>175.48</v>
      </c>
      <c r="D56">
        <v>0</v>
      </c>
      <c r="E56">
        <v>0</v>
      </c>
      <c r="F56">
        <v>0.09</v>
      </c>
      <c r="G56">
        <v>-1.38</v>
      </c>
      <c r="I56" s="2">
        <v>8.9999999999999998E-4</v>
      </c>
      <c r="J56" s="2">
        <v>-1.379E-2</v>
      </c>
      <c r="L56">
        <v>1.0008999999999999</v>
      </c>
      <c r="M56" s="2">
        <v>-1.3820000000000001E-2</v>
      </c>
    </row>
    <row r="57" spans="2:13" x14ac:dyDescent="0.35">
      <c r="B57" s="1">
        <v>44414</v>
      </c>
      <c r="C57">
        <v>176.86</v>
      </c>
      <c r="D57">
        <v>0</v>
      </c>
      <c r="E57">
        <v>0</v>
      </c>
      <c r="F57">
        <v>0.79</v>
      </c>
      <c r="G57">
        <v>-0.61</v>
      </c>
      <c r="I57" s="2">
        <v>7.9000000000000008E-3</v>
      </c>
      <c r="J57" s="2">
        <v>-6.0299999999999998E-3</v>
      </c>
      <c r="L57">
        <v>1.0079</v>
      </c>
      <c r="M57" s="2">
        <v>-6.0699999999999999E-3</v>
      </c>
    </row>
    <row r="58" spans="2:13" x14ac:dyDescent="0.35">
      <c r="B58" s="1">
        <v>44415</v>
      </c>
      <c r="C58">
        <v>176.86</v>
      </c>
      <c r="D58">
        <v>0</v>
      </c>
      <c r="E58">
        <v>0</v>
      </c>
      <c r="F58">
        <v>0</v>
      </c>
      <c r="G58">
        <v>-0.61</v>
      </c>
      <c r="I58" s="2">
        <v>0</v>
      </c>
      <c r="J58" s="2">
        <v>-6.0299999999999998E-3</v>
      </c>
      <c r="L58">
        <v>1</v>
      </c>
      <c r="M58" s="2">
        <v>-6.0699999999999999E-3</v>
      </c>
    </row>
    <row r="59" spans="2:13" x14ac:dyDescent="0.35">
      <c r="B59" s="1">
        <v>44416</v>
      </c>
      <c r="C59">
        <v>176.86</v>
      </c>
      <c r="D59">
        <v>0</v>
      </c>
      <c r="E59">
        <v>0</v>
      </c>
      <c r="F59">
        <v>0</v>
      </c>
      <c r="G59">
        <v>-0.61</v>
      </c>
      <c r="I59" s="2">
        <v>0</v>
      </c>
      <c r="J59" s="2">
        <v>-6.0299999999999998E-3</v>
      </c>
      <c r="L59">
        <v>1</v>
      </c>
      <c r="M59" s="2">
        <v>-6.0699999999999999E-3</v>
      </c>
    </row>
    <row r="60" spans="2:13" x14ac:dyDescent="0.35">
      <c r="B60" s="1">
        <v>44417</v>
      </c>
      <c r="C60">
        <v>178.32</v>
      </c>
      <c r="D60">
        <v>0</v>
      </c>
      <c r="E60">
        <v>0</v>
      </c>
      <c r="F60">
        <v>0.83</v>
      </c>
      <c r="G60">
        <v>0.21</v>
      </c>
      <c r="I60" s="2">
        <v>8.3000000000000001E-3</v>
      </c>
      <c r="J60" s="2">
        <v>2.1700000000000001E-3</v>
      </c>
      <c r="L60">
        <v>1.0083</v>
      </c>
      <c r="M60" s="2">
        <v>2.14E-3</v>
      </c>
    </row>
    <row r="61" spans="2:13" x14ac:dyDescent="0.35">
      <c r="B61" s="1">
        <v>44418</v>
      </c>
      <c r="C61">
        <v>178.8</v>
      </c>
      <c r="D61">
        <v>0</v>
      </c>
      <c r="E61">
        <v>0</v>
      </c>
      <c r="F61">
        <v>0.27</v>
      </c>
      <c r="G61">
        <v>0.48</v>
      </c>
      <c r="I61" s="2">
        <v>2.7000000000000001E-3</v>
      </c>
      <c r="J61" s="2">
        <v>4.8700000000000002E-3</v>
      </c>
      <c r="L61">
        <v>1.0026999999999999</v>
      </c>
      <c r="M61" s="2">
        <v>4.8300000000000001E-3</v>
      </c>
    </row>
    <row r="62" spans="2:13" x14ac:dyDescent="0.35">
      <c r="B62" s="1">
        <v>44419</v>
      </c>
      <c r="C62">
        <v>179.02</v>
      </c>
      <c r="D62">
        <v>0</v>
      </c>
      <c r="E62">
        <v>0</v>
      </c>
      <c r="F62">
        <v>0.12</v>
      </c>
      <c r="G62">
        <v>0.61</v>
      </c>
      <c r="I62" s="2">
        <v>1.1999999999999999E-3</v>
      </c>
      <c r="J62" s="2">
        <v>6.11E-3</v>
      </c>
      <c r="L62">
        <v>1.0012000000000001</v>
      </c>
      <c r="M62" s="2">
        <v>6.0699999999999999E-3</v>
      </c>
    </row>
    <row r="63" spans="2:13" x14ac:dyDescent="0.35">
      <c r="B63" s="1">
        <v>44420</v>
      </c>
      <c r="C63">
        <v>184.04</v>
      </c>
      <c r="D63">
        <v>0</v>
      </c>
      <c r="E63">
        <v>0</v>
      </c>
      <c r="F63">
        <v>2.8</v>
      </c>
      <c r="G63">
        <v>3.43</v>
      </c>
      <c r="I63" s="2">
        <v>2.8000000000000001E-2</v>
      </c>
      <c r="J63" s="2">
        <v>3.4320000000000003E-2</v>
      </c>
      <c r="L63">
        <v>1.028</v>
      </c>
      <c r="M63" s="2">
        <v>3.4279999999999998E-2</v>
      </c>
    </row>
    <row r="64" spans="2:13" x14ac:dyDescent="0.35">
      <c r="B64" s="1">
        <v>44421</v>
      </c>
      <c r="C64">
        <v>185.52</v>
      </c>
      <c r="D64">
        <v>0</v>
      </c>
      <c r="E64">
        <v>0</v>
      </c>
      <c r="F64">
        <v>0.8</v>
      </c>
      <c r="G64">
        <v>4.26</v>
      </c>
      <c r="I64" s="2">
        <v>8.0000000000000002E-3</v>
      </c>
      <c r="J64" s="2">
        <v>4.2639999999999997E-2</v>
      </c>
      <c r="L64">
        <v>1.008</v>
      </c>
      <c r="M64" s="2">
        <v>4.2599999999999999E-2</v>
      </c>
    </row>
    <row r="65" spans="2:13" x14ac:dyDescent="0.35">
      <c r="B65" s="1">
        <v>44422</v>
      </c>
      <c r="C65">
        <v>185.52</v>
      </c>
      <c r="D65">
        <v>0</v>
      </c>
      <c r="E65">
        <v>0</v>
      </c>
      <c r="F65">
        <v>0</v>
      </c>
      <c r="G65">
        <v>4.26</v>
      </c>
      <c r="I65" s="2">
        <v>0</v>
      </c>
      <c r="J65" s="2">
        <v>4.2639999999999997E-2</v>
      </c>
      <c r="L65">
        <v>1</v>
      </c>
      <c r="M65" s="2">
        <v>4.2599999999999999E-2</v>
      </c>
    </row>
    <row r="66" spans="2:13" x14ac:dyDescent="0.35">
      <c r="B66" s="1">
        <v>44423</v>
      </c>
      <c r="C66">
        <v>185.52</v>
      </c>
      <c r="D66">
        <v>0</v>
      </c>
      <c r="E66">
        <v>0</v>
      </c>
      <c r="F66">
        <v>0</v>
      </c>
      <c r="G66">
        <v>4.26</v>
      </c>
      <c r="I66" s="2">
        <v>0</v>
      </c>
      <c r="J66" s="2">
        <v>4.2639999999999997E-2</v>
      </c>
      <c r="L66">
        <v>1</v>
      </c>
      <c r="M66" s="2">
        <v>4.2599999999999999E-2</v>
      </c>
    </row>
    <row r="67" spans="2:13" x14ac:dyDescent="0.35">
      <c r="B67" s="1">
        <v>44424</v>
      </c>
      <c r="C67">
        <v>185.98</v>
      </c>
      <c r="D67">
        <v>0</v>
      </c>
      <c r="E67">
        <v>0</v>
      </c>
      <c r="F67">
        <v>0.25</v>
      </c>
      <c r="G67">
        <v>4.5199999999999996</v>
      </c>
      <c r="I67" s="2">
        <v>2.5000000000000001E-3</v>
      </c>
      <c r="J67" s="2">
        <v>4.5220000000000003E-2</v>
      </c>
      <c r="L67">
        <v>1.0024999999999999</v>
      </c>
      <c r="M67" s="2">
        <v>4.5179999999999998E-2</v>
      </c>
    </row>
    <row r="68" spans="2:13" x14ac:dyDescent="0.35">
      <c r="B68" s="1">
        <v>44425</v>
      </c>
      <c r="C68">
        <v>187.46</v>
      </c>
      <c r="D68">
        <v>0</v>
      </c>
      <c r="E68">
        <v>0</v>
      </c>
      <c r="F68">
        <v>0.8</v>
      </c>
      <c r="G68">
        <v>5.35</v>
      </c>
      <c r="I68" s="2">
        <v>8.0000000000000002E-3</v>
      </c>
      <c r="J68" s="2">
        <v>5.3539999999999997E-2</v>
      </c>
      <c r="L68">
        <v>1.008</v>
      </c>
      <c r="M68" s="2">
        <v>5.3499999999999999E-2</v>
      </c>
    </row>
    <row r="69" spans="2:13" x14ac:dyDescent="0.35">
      <c r="B69" s="1">
        <v>44426</v>
      </c>
      <c r="C69">
        <v>189.16</v>
      </c>
      <c r="D69">
        <v>0</v>
      </c>
      <c r="E69">
        <v>0</v>
      </c>
      <c r="F69">
        <v>0.91</v>
      </c>
      <c r="G69">
        <v>6.31</v>
      </c>
      <c r="I69" s="2">
        <v>9.1000000000000004E-3</v>
      </c>
      <c r="J69" s="2">
        <v>6.3089999999999993E-2</v>
      </c>
      <c r="L69">
        <v>1.0091000000000001</v>
      </c>
      <c r="M69" s="2">
        <v>6.3049999999999995E-2</v>
      </c>
    </row>
    <row r="70" spans="2:13" x14ac:dyDescent="0.35">
      <c r="B70" s="1">
        <v>44427</v>
      </c>
      <c r="C70">
        <v>185.74</v>
      </c>
      <c r="D70">
        <v>0</v>
      </c>
      <c r="E70">
        <v>0</v>
      </c>
      <c r="F70">
        <v>-1.81</v>
      </c>
      <c r="G70">
        <v>4.38</v>
      </c>
      <c r="I70" s="2">
        <v>-1.8100000000000002E-2</v>
      </c>
      <c r="J70" s="2">
        <v>4.3869999999999999E-2</v>
      </c>
      <c r="L70">
        <v>0.9819</v>
      </c>
      <c r="M70" s="2">
        <v>4.3839999999999997E-2</v>
      </c>
    </row>
    <row r="71" spans="2:13" x14ac:dyDescent="0.35">
      <c r="B71" s="1">
        <v>44428</v>
      </c>
      <c r="C71">
        <v>188.14</v>
      </c>
      <c r="D71">
        <v>0</v>
      </c>
      <c r="E71">
        <v>0</v>
      </c>
      <c r="F71">
        <v>1.29</v>
      </c>
      <c r="G71">
        <v>5.73</v>
      </c>
      <c r="I71" s="2">
        <v>1.29E-2</v>
      </c>
      <c r="J71" s="2">
        <v>5.7360000000000001E-2</v>
      </c>
      <c r="L71">
        <v>1.0128999999999999</v>
      </c>
      <c r="M71" s="2">
        <v>5.7320000000000003E-2</v>
      </c>
    </row>
    <row r="72" spans="2:13" x14ac:dyDescent="0.35">
      <c r="B72" s="1">
        <v>44429</v>
      </c>
      <c r="C72">
        <v>188.14</v>
      </c>
      <c r="D72">
        <v>0</v>
      </c>
      <c r="E72">
        <v>0</v>
      </c>
      <c r="F72">
        <v>0</v>
      </c>
      <c r="G72">
        <v>5.73</v>
      </c>
      <c r="I72" s="2">
        <v>0</v>
      </c>
      <c r="J72" s="2">
        <v>5.7360000000000001E-2</v>
      </c>
      <c r="L72">
        <v>1</v>
      </c>
      <c r="M72" s="2">
        <v>5.7320000000000003E-2</v>
      </c>
    </row>
    <row r="73" spans="2:13" x14ac:dyDescent="0.35">
      <c r="B73" s="1">
        <v>44430</v>
      </c>
      <c r="C73">
        <v>188.14</v>
      </c>
      <c r="D73">
        <v>0</v>
      </c>
      <c r="E73">
        <v>0</v>
      </c>
      <c r="F73">
        <v>0</v>
      </c>
      <c r="G73">
        <v>5.73</v>
      </c>
      <c r="I73" s="2">
        <v>0</v>
      </c>
      <c r="J73" s="2">
        <v>5.7360000000000001E-2</v>
      </c>
      <c r="L73">
        <v>1</v>
      </c>
      <c r="M73" s="2">
        <v>5.7320000000000003E-2</v>
      </c>
    </row>
    <row r="74" spans="2:13" x14ac:dyDescent="0.35">
      <c r="B74" s="1">
        <v>44431</v>
      </c>
      <c r="C74">
        <v>188.2</v>
      </c>
      <c r="D74">
        <v>0</v>
      </c>
      <c r="E74">
        <v>0</v>
      </c>
      <c r="F74">
        <v>0.03</v>
      </c>
      <c r="G74">
        <v>5.77</v>
      </c>
      <c r="I74" s="2">
        <v>2.9999999999999997E-4</v>
      </c>
      <c r="J74" s="2">
        <v>5.7700000000000001E-2</v>
      </c>
      <c r="L74">
        <v>1.0003</v>
      </c>
      <c r="M74" s="2">
        <v>5.7660000000000003E-2</v>
      </c>
    </row>
    <row r="75" spans="2:13" x14ac:dyDescent="0.35">
      <c r="B75" s="1">
        <v>44432</v>
      </c>
      <c r="C75">
        <v>186.14</v>
      </c>
      <c r="D75">
        <v>0</v>
      </c>
      <c r="E75">
        <v>0</v>
      </c>
      <c r="F75">
        <v>-1.0900000000000001</v>
      </c>
      <c r="G75">
        <v>4.6100000000000003</v>
      </c>
      <c r="I75" s="2">
        <v>-1.09E-2</v>
      </c>
      <c r="J75" s="2">
        <v>4.6120000000000001E-2</v>
      </c>
      <c r="L75">
        <v>0.98909999999999998</v>
      </c>
      <c r="M75" s="2">
        <v>4.6080000000000003E-2</v>
      </c>
    </row>
    <row r="76" spans="2:13" x14ac:dyDescent="0.35">
      <c r="B76" s="1">
        <v>44433</v>
      </c>
      <c r="C76">
        <v>185.8</v>
      </c>
      <c r="D76">
        <v>0</v>
      </c>
      <c r="E76">
        <v>0</v>
      </c>
      <c r="F76">
        <v>-0.18</v>
      </c>
      <c r="G76">
        <v>4.42</v>
      </c>
      <c r="I76" s="2">
        <v>-1.8E-3</v>
      </c>
      <c r="J76" s="2">
        <v>4.4209999999999999E-2</v>
      </c>
      <c r="L76">
        <v>0.99819999999999998</v>
      </c>
      <c r="M76" s="2">
        <v>4.4170000000000001E-2</v>
      </c>
    </row>
    <row r="77" spans="2:13" x14ac:dyDescent="0.35">
      <c r="B77" s="1">
        <v>44434</v>
      </c>
      <c r="C77">
        <v>184.44</v>
      </c>
      <c r="D77">
        <v>0</v>
      </c>
      <c r="E77">
        <v>0</v>
      </c>
      <c r="F77">
        <v>-0.73</v>
      </c>
      <c r="G77">
        <v>3.65</v>
      </c>
      <c r="I77" s="2">
        <v>-7.3000000000000001E-3</v>
      </c>
      <c r="J77" s="2">
        <v>3.6569999999999998E-2</v>
      </c>
      <c r="L77">
        <v>0.99270000000000003</v>
      </c>
      <c r="M77" s="2">
        <v>3.653E-2</v>
      </c>
    </row>
    <row r="78" spans="2:13" x14ac:dyDescent="0.35">
      <c r="B78" s="1">
        <v>44435</v>
      </c>
      <c r="C78">
        <v>184.7</v>
      </c>
      <c r="D78">
        <v>0</v>
      </c>
      <c r="E78">
        <v>0</v>
      </c>
      <c r="F78">
        <v>0.14000000000000001</v>
      </c>
      <c r="G78">
        <v>3.8</v>
      </c>
      <c r="I78" s="2">
        <v>1.4E-3</v>
      </c>
      <c r="J78" s="2">
        <v>3.8030000000000001E-2</v>
      </c>
      <c r="L78">
        <v>1.0014000000000001</v>
      </c>
      <c r="M78" s="2">
        <v>3.7990000000000003E-2</v>
      </c>
    </row>
    <row r="79" spans="2:13" x14ac:dyDescent="0.35">
      <c r="B79" s="1">
        <v>44436</v>
      </c>
      <c r="C79">
        <v>184.7</v>
      </c>
      <c r="D79">
        <v>0</v>
      </c>
      <c r="E79">
        <v>0</v>
      </c>
      <c r="F79">
        <v>0</v>
      </c>
      <c r="G79">
        <v>3.8</v>
      </c>
      <c r="I79" s="2">
        <v>0</v>
      </c>
      <c r="J79" s="2">
        <v>3.8030000000000001E-2</v>
      </c>
      <c r="L79">
        <v>1</v>
      </c>
      <c r="M79" s="2">
        <v>3.7990000000000003E-2</v>
      </c>
    </row>
    <row r="80" spans="2:13" x14ac:dyDescent="0.35">
      <c r="B80" s="1">
        <v>44437</v>
      </c>
      <c r="C80">
        <v>184.7</v>
      </c>
      <c r="D80">
        <v>0</v>
      </c>
      <c r="E80">
        <v>0</v>
      </c>
      <c r="F80">
        <v>0</v>
      </c>
      <c r="G80">
        <v>3.8</v>
      </c>
      <c r="I80" s="2">
        <v>0</v>
      </c>
      <c r="J80" s="2">
        <v>3.8030000000000001E-2</v>
      </c>
      <c r="L80">
        <v>1</v>
      </c>
      <c r="M80" s="2">
        <v>3.7990000000000003E-2</v>
      </c>
    </row>
    <row r="81" spans="2:13" x14ac:dyDescent="0.35">
      <c r="B81" s="1">
        <v>44438</v>
      </c>
      <c r="C81">
        <v>184.04</v>
      </c>
      <c r="D81">
        <v>0</v>
      </c>
      <c r="E81">
        <v>0</v>
      </c>
      <c r="F81">
        <v>-0.36</v>
      </c>
      <c r="G81">
        <v>3.43</v>
      </c>
      <c r="I81" s="2">
        <v>-3.5999999999999999E-3</v>
      </c>
      <c r="J81" s="2">
        <v>3.4320000000000003E-2</v>
      </c>
      <c r="L81">
        <v>0.99639999999999995</v>
      </c>
      <c r="M81" s="2">
        <v>3.4279999999999998E-2</v>
      </c>
    </row>
    <row r="82" spans="2:13" x14ac:dyDescent="0.35">
      <c r="B82" s="1">
        <v>44439</v>
      </c>
      <c r="C82">
        <v>180.08</v>
      </c>
      <c r="D82">
        <v>0</v>
      </c>
      <c r="E82">
        <v>0</v>
      </c>
      <c r="F82">
        <v>-2.15</v>
      </c>
      <c r="G82">
        <v>1.2</v>
      </c>
      <c r="I82" s="2">
        <v>-2.1499999999999998E-2</v>
      </c>
      <c r="J82" s="2">
        <v>1.206E-2</v>
      </c>
      <c r="L82">
        <v>0.97850000000000004</v>
      </c>
      <c r="M82" s="2">
        <v>1.2030000000000001E-2</v>
      </c>
    </row>
    <row r="83" spans="2:13" x14ac:dyDescent="0.35">
      <c r="B83" s="1">
        <v>44440</v>
      </c>
      <c r="C83">
        <v>180.64</v>
      </c>
      <c r="D83">
        <v>0</v>
      </c>
      <c r="E83">
        <v>0</v>
      </c>
      <c r="F83">
        <v>0.31</v>
      </c>
      <c r="G83">
        <v>1.52</v>
      </c>
      <c r="I83" s="2">
        <v>3.0999999999999999E-3</v>
      </c>
      <c r="J83" s="2">
        <v>1.521E-2</v>
      </c>
      <c r="L83">
        <v>1.0031000000000001</v>
      </c>
      <c r="M83" s="2">
        <v>1.5169999999999999E-2</v>
      </c>
    </row>
    <row r="84" spans="2:13" x14ac:dyDescent="0.35">
      <c r="B84" s="1">
        <v>44441</v>
      </c>
      <c r="C84">
        <v>179.54</v>
      </c>
      <c r="D84">
        <v>0</v>
      </c>
      <c r="E84">
        <v>0</v>
      </c>
      <c r="F84">
        <v>-0.61</v>
      </c>
      <c r="G84">
        <v>0.9</v>
      </c>
      <c r="I84" s="2">
        <v>-6.1000000000000004E-3</v>
      </c>
      <c r="J84" s="2">
        <v>9.0299999999999998E-3</v>
      </c>
      <c r="L84">
        <v>0.99390000000000001</v>
      </c>
      <c r="M84" s="2">
        <v>8.9899999999999997E-3</v>
      </c>
    </row>
    <row r="85" spans="2:13" x14ac:dyDescent="0.35">
      <c r="B85" s="1">
        <v>44442</v>
      </c>
      <c r="C85">
        <v>178.04</v>
      </c>
      <c r="D85">
        <v>0</v>
      </c>
      <c r="E85">
        <v>0</v>
      </c>
      <c r="F85">
        <v>-0.84</v>
      </c>
      <c r="G85">
        <v>0.06</v>
      </c>
      <c r="I85" s="2">
        <v>-8.3999999999999995E-3</v>
      </c>
      <c r="J85" s="2">
        <v>5.9999999999999995E-4</v>
      </c>
      <c r="L85">
        <v>0.99160000000000004</v>
      </c>
      <c r="M85" s="2">
        <v>5.5999999999999995E-4</v>
      </c>
    </row>
    <row r="86" spans="2:13" x14ac:dyDescent="0.35">
      <c r="B86" s="1">
        <v>44443</v>
      </c>
      <c r="C86">
        <v>178.04</v>
      </c>
      <c r="D86">
        <v>0</v>
      </c>
      <c r="E86">
        <v>0</v>
      </c>
      <c r="F86">
        <v>0</v>
      </c>
      <c r="G86">
        <v>0.06</v>
      </c>
      <c r="I86" s="2">
        <v>0</v>
      </c>
      <c r="J86" s="2">
        <v>5.9999999999999995E-4</v>
      </c>
      <c r="L86">
        <v>1</v>
      </c>
      <c r="M86" s="2">
        <v>5.5999999999999995E-4</v>
      </c>
    </row>
    <row r="87" spans="2:13" x14ac:dyDescent="0.35">
      <c r="B87" s="1">
        <v>44444</v>
      </c>
      <c r="C87">
        <v>178.04</v>
      </c>
      <c r="D87">
        <v>0</v>
      </c>
      <c r="E87">
        <v>0</v>
      </c>
      <c r="F87">
        <v>0</v>
      </c>
      <c r="G87">
        <v>0.06</v>
      </c>
      <c r="I87" s="2">
        <v>0</v>
      </c>
      <c r="J87" s="2">
        <v>5.9999999999999995E-4</v>
      </c>
      <c r="L87">
        <v>1</v>
      </c>
      <c r="M87" s="2">
        <v>5.5999999999999995E-4</v>
      </c>
    </row>
    <row r="88" spans="2:13" x14ac:dyDescent="0.35">
      <c r="B88" s="1">
        <v>44445</v>
      </c>
      <c r="C88">
        <v>179.04</v>
      </c>
      <c r="D88">
        <v>0</v>
      </c>
      <c r="E88">
        <v>0</v>
      </c>
      <c r="F88">
        <v>0.56000000000000005</v>
      </c>
      <c r="G88">
        <v>0.62</v>
      </c>
      <c r="I88" s="2">
        <v>5.5999999999999999E-3</v>
      </c>
      <c r="J88" s="2">
        <v>6.2199999999999998E-3</v>
      </c>
      <c r="L88">
        <v>1.0056</v>
      </c>
      <c r="M88" s="2">
        <v>6.1799999999999997E-3</v>
      </c>
    </row>
    <row r="89" spans="2:13" x14ac:dyDescent="0.35">
      <c r="B89" s="1">
        <v>44446</v>
      </c>
      <c r="C89">
        <v>179.14</v>
      </c>
      <c r="D89">
        <v>0</v>
      </c>
      <c r="E89">
        <v>0</v>
      </c>
      <c r="F89">
        <v>0.06</v>
      </c>
      <c r="G89">
        <v>0.67</v>
      </c>
      <c r="I89" s="2">
        <v>5.9999999999999995E-4</v>
      </c>
      <c r="J89" s="2">
        <v>6.7799999999999996E-3</v>
      </c>
      <c r="L89">
        <v>1.0005999999999999</v>
      </c>
      <c r="M89" s="2">
        <v>6.7400000000000003E-3</v>
      </c>
    </row>
    <row r="90" spans="2:13" x14ac:dyDescent="0.35">
      <c r="B90" s="1">
        <v>44447</v>
      </c>
      <c r="C90">
        <v>179.76</v>
      </c>
      <c r="D90">
        <v>0</v>
      </c>
      <c r="E90">
        <v>0</v>
      </c>
      <c r="F90">
        <v>0.35</v>
      </c>
      <c r="G90">
        <v>1.02</v>
      </c>
      <c r="I90" s="2">
        <v>3.5000000000000001E-3</v>
      </c>
      <c r="J90" s="2">
        <v>1.027E-2</v>
      </c>
      <c r="L90">
        <v>1.0035000000000001</v>
      </c>
      <c r="M90" s="2">
        <v>1.023E-2</v>
      </c>
    </row>
    <row r="91" spans="2:13" x14ac:dyDescent="0.35">
      <c r="B91" s="1">
        <v>44448</v>
      </c>
      <c r="C91">
        <v>177.32</v>
      </c>
      <c r="D91">
        <v>0</v>
      </c>
      <c r="E91">
        <v>0</v>
      </c>
      <c r="F91">
        <v>-1.36</v>
      </c>
      <c r="G91">
        <v>-0.35</v>
      </c>
      <c r="I91" s="2">
        <v>-1.3599999999999999E-2</v>
      </c>
      <c r="J91" s="2">
        <v>-3.4499999999999999E-3</v>
      </c>
      <c r="L91">
        <v>0.98640000000000005</v>
      </c>
      <c r="M91" s="2">
        <v>-3.48E-3</v>
      </c>
    </row>
    <row r="92" spans="2:13" x14ac:dyDescent="0.35">
      <c r="B92" s="1">
        <v>44449</v>
      </c>
      <c r="C92">
        <v>173.42</v>
      </c>
      <c r="D92">
        <v>0</v>
      </c>
      <c r="E92">
        <v>0</v>
      </c>
      <c r="F92">
        <v>-2.2000000000000002</v>
      </c>
      <c r="G92">
        <v>-2.54</v>
      </c>
      <c r="I92" s="2">
        <v>-2.1999999999999999E-2</v>
      </c>
      <c r="J92" s="2">
        <v>-2.537E-2</v>
      </c>
      <c r="L92">
        <v>0.97799999999999998</v>
      </c>
      <c r="M92" s="2">
        <v>-2.5399999999999999E-2</v>
      </c>
    </row>
    <row r="93" spans="2:13" x14ac:dyDescent="0.35">
      <c r="B93" s="1">
        <v>44450</v>
      </c>
      <c r="C93">
        <v>173.42</v>
      </c>
      <c r="D93">
        <v>0</v>
      </c>
      <c r="E93">
        <v>0</v>
      </c>
      <c r="F93">
        <v>0</v>
      </c>
      <c r="G93">
        <v>-2.54</v>
      </c>
      <c r="I93" s="2">
        <v>0</v>
      </c>
      <c r="J93" s="2">
        <v>-2.537E-2</v>
      </c>
      <c r="L93">
        <v>1</v>
      </c>
      <c r="M93" s="2">
        <v>-2.5399999999999999E-2</v>
      </c>
    </row>
    <row r="94" spans="2:13" x14ac:dyDescent="0.35">
      <c r="B94" s="1">
        <v>44451</v>
      </c>
      <c r="C94">
        <v>173.42</v>
      </c>
      <c r="D94">
        <v>0</v>
      </c>
      <c r="E94">
        <v>0</v>
      </c>
      <c r="F94">
        <v>0</v>
      </c>
      <c r="G94">
        <v>-2.54</v>
      </c>
      <c r="I94" s="2">
        <v>0</v>
      </c>
      <c r="J94" s="2">
        <v>-2.537E-2</v>
      </c>
      <c r="L94">
        <v>1</v>
      </c>
      <c r="M94" s="2">
        <v>-2.5399999999999999E-2</v>
      </c>
    </row>
    <row r="95" spans="2:13" x14ac:dyDescent="0.35">
      <c r="B95" s="1">
        <v>44452</v>
      </c>
      <c r="C95">
        <v>175.16</v>
      </c>
      <c r="D95">
        <v>0</v>
      </c>
      <c r="E95">
        <v>0</v>
      </c>
      <c r="F95">
        <v>1</v>
      </c>
      <c r="G95">
        <v>-1.56</v>
      </c>
      <c r="I95" s="2">
        <v>0.01</v>
      </c>
      <c r="J95" s="2">
        <v>-1.559E-2</v>
      </c>
      <c r="L95">
        <v>1.01</v>
      </c>
      <c r="M95" s="2">
        <v>-1.562E-2</v>
      </c>
    </row>
    <row r="96" spans="2:13" x14ac:dyDescent="0.35">
      <c r="B96" s="1">
        <v>44453</v>
      </c>
      <c r="C96">
        <v>174.16</v>
      </c>
      <c r="D96">
        <v>0</v>
      </c>
      <c r="E96">
        <v>0</v>
      </c>
      <c r="F96">
        <v>-0.56999999999999995</v>
      </c>
      <c r="G96">
        <v>-2.12</v>
      </c>
      <c r="I96" s="2">
        <v>-5.7000000000000002E-3</v>
      </c>
      <c r="J96" s="2">
        <v>-2.121E-2</v>
      </c>
      <c r="L96">
        <v>0.99429999999999996</v>
      </c>
      <c r="M96" s="2">
        <v>-2.1239999999999998E-2</v>
      </c>
    </row>
    <row r="97" spans="2:13" x14ac:dyDescent="0.35">
      <c r="B97" s="1">
        <v>44454</v>
      </c>
      <c r="C97">
        <v>174.04</v>
      </c>
      <c r="D97">
        <v>0</v>
      </c>
      <c r="E97">
        <v>0</v>
      </c>
      <c r="F97">
        <v>-7.0000000000000007E-2</v>
      </c>
      <c r="G97">
        <v>-2.19</v>
      </c>
      <c r="I97" s="2">
        <v>-6.9999999999999999E-4</v>
      </c>
      <c r="J97" s="2">
        <v>-2.188E-2</v>
      </c>
      <c r="L97">
        <v>0.99929999999999997</v>
      </c>
      <c r="M97" s="2">
        <v>-2.1919999999999999E-2</v>
      </c>
    </row>
    <row r="98" spans="2:13" x14ac:dyDescent="0.35">
      <c r="B98" s="1">
        <v>44455</v>
      </c>
      <c r="C98">
        <v>174.2</v>
      </c>
      <c r="D98">
        <v>0</v>
      </c>
      <c r="E98">
        <v>0</v>
      </c>
      <c r="F98">
        <v>0.09</v>
      </c>
      <c r="G98">
        <v>-2.1</v>
      </c>
      <c r="I98" s="2">
        <v>8.9999999999999998E-4</v>
      </c>
      <c r="J98" s="2">
        <v>-2.0979999999999999E-2</v>
      </c>
      <c r="L98">
        <v>1.0008999999999999</v>
      </c>
      <c r="M98" s="2">
        <v>-2.102E-2</v>
      </c>
    </row>
    <row r="99" spans="2:13" x14ac:dyDescent="0.35">
      <c r="B99" s="1">
        <v>44456</v>
      </c>
      <c r="C99">
        <v>173.52</v>
      </c>
      <c r="D99">
        <v>0</v>
      </c>
      <c r="E99">
        <v>0</v>
      </c>
      <c r="F99">
        <v>-0.39</v>
      </c>
      <c r="G99">
        <v>-2.48</v>
      </c>
      <c r="I99" s="2">
        <v>-3.8999999999999998E-3</v>
      </c>
      <c r="J99" s="2">
        <v>-2.4799999999999999E-2</v>
      </c>
      <c r="L99">
        <v>0.99609999999999999</v>
      </c>
      <c r="M99" s="2">
        <v>-2.4840000000000001E-2</v>
      </c>
    </row>
    <row r="100" spans="2:13" x14ac:dyDescent="0.35">
      <c r="B100" s="1">
        <v>44457</v>
      </c>
      <c r="C100">
        <v>173.52</v>
      </c>
      <c r="D100">
        <v>0</v>
      </c>
      <c r="E100">
        <v>0</v>
      </c>
      <c r="F100">
        <v>0</v>
      </c>
      <c r="G100">
        <v>-2.48</v>
      </c>
      <c r="I100" s="2">
        <v>0</v>
      </c>
      <c r="J100" s="2">
        <v>-2.4799999999999999E-2</v>
      </c>
      <c r="L100">
        <v>1</v>
      </c>
      <c r="M100" s="2">
        <v>-2.4840000000000001E-2</v>
      </c>
    </row>
    <row r="101" spans="2:13" x14ac:dyDescent="0.35">
      <c r="B101" s="1">
        <v>44458</v>
      </c>
      <c r="C101">
        <v>173.52</v>
      </c>
      <c r="D101">
        <v>0</v>
      </c>
      <c r="E101">
        <v>0</v>
      </c>
      <c r="F101">
        <v>0</v>
      </c>
      <c r="G101">
        <v>-2.48</v>
      </c>
      <c r="I101" s="2">
        <v>0</v>
      </c>
      <c r="J101" s="2">
        <v>-2.4799999999999999E-2</v>
      </c>
      <c r="L101">
        <v>1</v>
      </c>
      <c r="M101" s="2">
        <v>-2.4840000000000001E-2</v>
      </c>
    </row>
    <row r="102" spans="2:13" x14ac:dyDescent="0.35">
      <c r="B102" s="1">
        <v>44459</v>
      </c>
      <c r="C102">
        <v>169.62</v>
      </c>
      <c r="D102">
        <v>0</v>
      </c>
      <c r="E102">
        <v>0</v>
      </c>
      <c r="F102">
        <v>-2.25</v>
      </c>
      <c r="G102">
        <v>-4.68</v>
      </c>
      <c r="I102" s="2">
        <v>-2.2499999999999999E-2</v>
      </c>
      <c r="J102" s="2">
        <v>-4.6719999999999998E-2</v>
      </c>
      <c r="L102">
        <v>0.97750000000000004</v>
      </c>
      <c r="M102" s="2">
        <v>-4.6760000000000003E-2</v>
      </c>
    </row>
    <row r="103" spans="2:13" x14ac:dyDescent="0.35">
      <c r="B103" s="1">
        <v>44460</v>
      </c>
      <c r="C103">
        <v>172.2</v>
      </c>
      <c r="D103">
        <v>0</v>
      </c>
      <c r="E103">
        <v>0</v>
      </c>
      <c r="F103">
        <v>1.52</v>
      </c>
      <c r="G103">
        <v>-3.23</v>
      </c>
      <c r="I103" s="2">
        <v>1.52E-2</v>
      </c>
      <c r="J103" s="2">
        <v>-3.2219999999999999E-2</v>
      </c>
      <c r="L103">
        <v>1.0152000000000001</v>
      </c>
      <c r="M103" s="2">
        <v>-3.2259999999999997E-2</v>
      </c>
    </row>
    <row r="104" spans="2:13" x14ac:dyDescent="0.35">
      <c r="B104" s="1">
        <v>44461</v>
      </c>
      <c r="C104">
        <v>174.08</v>
      </c>
      <c r="D104">
        <v>0</v>
      </c>
      <c r="E104">
        <v>0</v>
      </c>
      <c r="F104">
        <v>1.0900000000000001</v>
      </c>
      <c r="G104">
        <v>-2.17</v>
      </c>
      <c r="I104" s="2">
        <v>1.09E-2</v>
      </c>
      <c r="J104" s="2">
        <v>-2.1659999999999999E-2</v>
      </c>
      <c r="L104">
        <v>1.0108999999999999</v>
      </c>
      <c r="M104" s="2">
        <v>-2.1690000000000001E-2</v>
      </c>
    </row>
    <row r="105" spans="2:13" x14ac:dyDescent="0.35">
      <c r="B105" s="1">
        <v>44462</v>
      </c>
      <c r="C105">
        <v>176.66</v>
      </c>
      <c r="D105">
        <v>0</v>
      </c>
      <c r="E105">
        <v>0</v>
      </c>
      <c r="F105">
        <v>1.48</v>
      </c>
      <c r="G105">
        <v>-0.72</v>
      </c>
      <c r="I105" s="2">
        <v>1.4800000000000001E-2</v>
      </c>
      <c r="J105" s="2">
        <v>-7.1599999999999997E-3</v>
      </c>
      <c r="L105">
        <v>1.0147999999999999</v>
      </c>
      <c r="M105" s="2">
        <v>-7.1900000000000002E-3</v>
      </c>
    </row>
    <row r="106" spans="2:13" x14ac:dyDescent="0.35">
      <c r="B106" s="1">
        <v>44463</v>
      </c>
      <c r="C106">
        <v>174.5</v>
      </c>
      <c r="D106">
        <v>0</v>
      </c>
      <c r="E106">
        <v>0</v>
      </c>
      <c r="F106">
        <v>-1.22</v>
      </c>
      <c r="G106">
        <v>-1.93</v>
      </c>
      <c r="I106" s="2">
        <v>-1.2200000000000001E-2</v>
      </c>
      <c r="J106" s="2">
        <v>-1.9300000000000001E-2</v>
      </c>
      <c r="L106">
        <v>0.98780000000000001</v>
      </c>
      <c r="M106" s="2">
        <v>-1.933E-2</v>
      </c>
    </row>
    <row r="107" spans="2:13" x14ac:dyDescent="0.35">
      <c r="B107" s="1">
        <v>44464</v>
      </c>
      <c r="C107">
        <v>174.5</v>
      </c>
      <c r="D107">
        <v>0</v>
      </c>
      <c r="E107">
        <v>0</v>
      </c>
      <c r="F107">
        <v>0</v>
      </c>
      <c r="G107">
        <v>-1.93</v>
      </c>
      <c r="I107" s="2">
        <v>0</v>
      </c>
      <c r="J107" s="2">
        <v>-1.9300000000000001E-2</v>
      </c>
      <c r="L107">
        <v>1</v>
      </c>
      <c r="M107" s="2">
        <v>-1.933E-2</v>
      </c>
    </row>
    <row r="108" spans="2:13" x14ac:dyDescent="0.35">
      <c r="B108" s="1">
        <v>44465</v>
      </c>
      <c r="C108">
        <v>174.5</v>
      </c>
      <c r="D108">
        <v>0</v>
      </c>
      <c r="E108">
        <v>0</v>
      </c>
      <c r="F108">
        <v>0</v>
      </c>
      <c r="G108">
        <v>-1.93</v>
      </c>
      <c r="I108" s="2">
        <v>0</v>
      </c>
      <c r="J108" s="2">
        <v>-1.9300000000000001E-2</v>
      </c>
      <c r="L108">
        <v>1</v>
      </c>
      <c r="M108" s="2">
        <v>-1.933E-2</v>
      </c>
    </row>
    <row r="109" spans="2:13" x14ac:dyDescent="0.35">
      <c r="B109" s="1">
        <v>44466</v>
      </c>
      <c r="C109">
        <v>175.7</v>
      </c>
      <c r="D109">
        <v>0</v>
      </c>
      <c r="E109">
        <v>0</v>
      </c>
      <c r="F109">
        <v>0.69</v>
      </c>
      <c r="G109">
        <v>-1.26</v>
      </c>
      <c r="I109" s="2">
        <v>6.8999999999999999E-3</v>
      </c>
      <c r="J109" s="2">
        <v>-1.255E-2</v>
      </c>
      <c r="L109">
        <v>1.0068999999999999</v>
      </c>
      <c r="M109" s="2">
        <v>-1.259E-2</v>
      </c>
    </row>
    <row r="110" spans="2:13" x14ac:dyDescent="0.35">
      <c r="B110" s="1">
        <v>44467</v>
      </c>
      <c r="C110">
        <v>173.1</v>
      </c>
      <c r="D110">
        <v>0</v>
      </c>
      <c r="E110">
        <v>0</v>
      </c>
      <c r="F110">
        <v>-1.48</v>
      </c>
      <c r="G110">
        <v>-2.72</v>
      </c>
      <c r="I110" s="2">
        <v>-1.4800000000000001E-2</v>
      </c>
      <c r="J110" s="2">
        <v>-2.716E-2</v>
      </c>
      <c r="L110">
        <v>0.98519999999999996</v>
      </c>
      <c r="M110" s="2">
        <v>-2.7199999999999998E-2</v>
      </c>
    </row>
    <row r="111" spans="2:13" x14ac:dyDescent="0.35">
      <c r="B111" s="1">
        <v>44468</v>
      </c>
      <c r="C111">
        <v>175.36</v>
      </c>
      <c r="D111">
        <v>0</v>
      </c>
      <c r="E111">
        <v>0</v>
      </c>
      <c r="F111">
        <v>1.31</v>
      </c>
      <c r="G111">
        <v>-1.45</v>
      </c>
      <c r="I111" s="2">
        <v>1.3100000000000001E-2</v>
      </c>
      <c r="J111" s="2">
        <v>-1.4460000000000001E-2</v>
      </c>
      <c r="L111">
        <v>1.0130999999999999</v>
      </c>
      <c r="M111" s="2">
        <v>-1.4500000000000001E-2</v>
      </c>
    </row>
    <row r="112" spans="2:13" x14ac:dyDescent="0.35">
      <c r="B112" s="1">
        <v>44469</v>
      </c>
      <c r="C112">
        <v>173.96</v>
      </c>
      <c r="D112">
        <v>0</v>
      </c>
      <c r="E112">
        <v>0</v>
      </c>
      <c r="F112">
        <v>-0.8</v>
      </c>
      <c r="G112">
        <v>-2.2400000000000002</v>
      </c>
      <c r="I112" s="2">
        <v>-8.0000000000000002E-3</v>
      </c>
      <c r="J112" s="2">
        <v>-2.2329999999999999E-2</v>
      </c>
      <c r="L112">
        <v>0.99199999999999999</v>
      </c>
      <c r="M112" s="2">
        <v>-2.2370000000000001E-2</v>
      </c>
    </row>
    <row r="113" spans="2:13" x14ac:dyDescent="0.35">
      <c r="B113" s="1">
        <v>44470</v>
      </c>
      <c r="C113">
        <v>173.62</v>
      </c>
      <c r="D113">
        <v>0</v>
      </c>
      <c r="E113">
        <v>0</v>
      </c>
      <c r="F113">
        <v>-0.2</v>
      </c>
      <c r="G113">
        <v>-2.4300000000000002</v>
      </c>
      <c r="I113" s="2">
        <v>-2E-3</v>
      </c>
      <c r="J113" s="2">
        <v>-2.4240000000000001E-2</v>
      </c>
      <c r="L113">
        <v>0.998</v>
      </c>
      <c r="M113" s="2">
        <v>-2.4279999999999999E-2</v>
      </c>
    </row>
    <row r="114" spans="2:13" x14ac:dyDescent="0.35">
      <c r="B114" s="1">
        <v>44471</v>
      </c>
      <c r="C114">
        <v>173.62</v>
      </c>
      <c r="D114">
        <v>0</v>
      </c>
      <c r="E114">
        <v>0</v>
      </c>
      <c r="F114">
        <v>0</v>
      </c>
      <c r="G114">
        <v>-2.4300000000000002</v>
      </c>
      <c r="I114" s="2">
        <v>0</v>
      </c>
      <c r="J114" s="2">
        <v>-2.4240000000000001E-2</v>
      </c>
      <c r="L114">
        <v>1</v>
      </c>
      <c r="M114" s="2">
        <v>-2.4279999999999999E-2</v>
      </c>
    </row>
    <row r="115" spans="2:13" x14ac:dyDescent="0.35">
      <c r="B115" s="1">
        <v>44472</v>
      </c>
      <c r="C115">
        <v>173.62</v>
      </c>
      <c r="D115">
        <v>0</v>
      </c>
      <c r="E115">
        <v>0</v>
      </c>
      <c r="F115">
        <v>0</v>
      </c>
      <c r="G115">
        <v>-2.4300000000000002</v>
      </c>
      <c r="I115" s="2">
        <v>0</v>
      </c>
      <c r="J115" s="2">
        <v>-2.4240000000000001E-2</v>
      </c>
      <c r="L115">
        <v>1</v>
      </c>
      <c r="M115" s="2">
        <v>-2.4279999999999999E-2</v>
      </c>
    </row>
    <row r="116" spans="2:13" x14ac:dyDescent="0.35">
      <c r="B116" s="1">
        <v>44473</v>
      </c>
      <c r="C116">
        <v>173.8</v>
      </c>
      <c r="D116">
        <v>0</v>
      </c>
      <c r="E116">
        <v>0</v>
      </c>
      <c r="F116">
        <v>0.1</v>
      </c>
      <c r="G116">
        <v>-2.33</v>
      </c>
      <c r="I116" s="2">
        <v>1E-3</v>
      </c>
      <c r="J116" s="2">
        <v>-2.3230000000000001E-2</v>
      </c>
      <c r="L116">
        <v>1.0009999999999999</v>
      </c>
      <c r="M116" s="2">
        <v>-2.3269999999999999E-2</v>
      </c>
    </row>
    <row r="117" spans="2:13" x14ac:dyDescent="0.35">
      <c r="B117" s="1">
        <v>44474</v>
      </c>
      <c r="C117">
        <v>176.08</v>
      </c>
      <c r="D117">
        <v>0</v>
      </c>
      <c r="E117">
        <v>0</v>
      </c>
      <c r="F117">
        <v>1.31</v>
      </c>
      <c r="G117">
        <v>-1.05</v>
      </c>
      <c r="I117" s="2">
        <v>1.3100000000000001E-2</v>
      </c>
      <c r="J117" s="2">
        <v>-1.042E-2</v>
      </c>
      <c r="L117">
        <v>1.0130999999999999</v>
      </c>
      <c r="M117" s="2">
        <v>-1.0449999999999999E-2</v>
      </c>
    </row>
    <row r="118" spans="2:13" x14ac:dyDescent="0.35">
      <c r="B118" s="1">
        <v>44475</v>
      </c>
      <c r="C118">
        <v>166.62</v>
      </c>
      <c r="D118">
        <v>0</v>
      </c>
      <c r="E118">
        <v>0</v>
      </c>
      <c r="F118">
        <v>-5.37</v>
      </c>
      <c r="G118">
        <v>-6.36</v>
      </c>
      <c r="I118" s="2">
        <v>-5.3699999999999998E-2</v>
      </c>
      <c r="J118" s="2">
        <v>-6.3579999999999998E-2</v>
      </c>
      <c r="L118">
        <v>0.94630000000000003</v>
      </c>
      <c r="M118" s="2">
        <v>-6.3619999999999996E-2</v>
      </c>
    </row>
    <row r="119" spans="2:13" x14ac:dyDescent="0.35">
      <c r="B119" s="1">
        <v>44476</v>
      </c>
      <c r="C119">
        <v>168.64</v>
      </c>
      <c r="D119">
        <v>0</v>
      </c>
      <c r="E119">
        <v>0</v>
      </c>
      <c r="F119">
        <v>1.21</v>
      </c>
      <c r="G119">
        <v>-5.23</v>
      </c>
      <c r="I119" s="2">
        <v>1.21E-2</v>
      </c>
      <c r="J119" s="2">
        <v>-5.2229999999999999E-2</v>
      </c>
      <c r="L119">
        <v>1.0121</v>
      </c>
      <c r="M119" s="2">
        <v>-5.2260000000000001E-2</v>
      </c>
    </row>
    <row r="120" spans="2:13" x14ac:dyDescent="0.35">
      <c r="B120" s="1">
        <v>44477</v>
      </c>
      <c r="C120">
        <v>167.66</v>
      </c>
      <c r="D120">
        <v>0</v>
      </c>
      <c r="E120">
        <v>0</v>
      </c>
      <c r="F120">
        <v>-0.57999999999999996</v>
      </c>
      <c r="G120">
        <v>-5.78</v>
      </c>
      <c r="I120" s="2">
        <v>-5.7999999999999996E-3</v>
      </c>
      <c r="J120" s="2">
        <v>-5.774E-2</v>
      </c>
      <c r="L120">
        <v>0.99419999999999997</v>
      </c>
      <c r="M120" s="2">
        <v>-5.7770000000000002E-2</v>
      </c>
    </row>
    <row r="121" spans="2:13" x14ac:dyDescent="0.35">
      <c r="B121" s="1">
        <v>44478</v>
      </c>
      <c r="C121">
        <v>167.66</v>
      </c>
      <c r="D121">
        <v>0</v>
      </c>
      <c r="E121">
        <v>0</v>
      </c>
      <c r="F121">
        <v>0</v>
      </c>
      <c r="G121">
        <v>-5.78</v>
      </c>
      <c r="I121" s="2">
        <v>0</v>
      </c>
      <c r="J121" s="2">
        <v>-5.774E-2</v>
      </c>
      <c r="L121">
        <v>1</v>
      </c>
      <c r="M121" s="2">
        <v>-5.7770000000000002E-2</v>
      </c>
    </row>
    <row r="122" spans="2:13" x14ac:dyDescent="0.35">
      <c r="B122" s="1">
        <v>44479</v>
      </c>
      <c r="C122">
        <v>167.66</v>
      </c>
      <c r="D122">
        <v>0</v>
      </c>
      <c r="E122">
        <v>0</v>
      </c>
      <c r="F122">
        <v>0</v>
      </c>
      <c r="G122">
        <v>-5.78</v>
      </c>
      <c r="I122" s="2">
        <v>0</v>
      </c>
      <c r="J122" s="2">
        <v>-5.774E-2</v>
      </c>
      <c r="L122">
        <v>1</v>
      </c>
      <c r="M122" s="2">
        <v>-5.7770000000000002E-2</v>
      </c>
    </row>
    <row r="123" spans="2:13" x14ac:dyDescent="0.35">
      <c r="B123" s="1">
        <v>44480</v>
      </c>
      <c r="C123">
        <v>167.16</v>
      </c>
      <c r="D123">
        <v>0</v>
      </c>
      <c r="E123">
        <v>0</v>
      </c>
      <c r="F123">
        <v>-0.3</v>
      </c>
      <c r="G123">
        <v>-6.06</v>
      </c>
      <c r="I123" s="2">
        <v>-3.0000000000000001E-3</v>
      </c>
      <c r="J123" s="2">
        <v>-6.055E-2</v>
      </c>
      <c r="L123">
        <v>0.997</v>
      </c>
      <c r="M123" s="2">
        <v>-6.0580000000000002E-2</v>
      </c>
    </row>
    <row r="124" spans="2:13" x14ac:dyDescent="0.35">
      <c r="B124" s="1">
        <v>44481</v>
      </c>
      <c r="C124">
        <v>163.80000000000001</v>
      </c>
      <c r="D124">
        <v>0</v>
      </c>
      <c r="E124">
        <v>0</v>
      </c>
      <c r="F124">
        <v>-2.0099999999999998</v>
      </c>
      <c r="G124">
        <v>-7.95</v>
      </c>
      <c r="I124" s="2">
        <v>-2.01E-2</v>
      </c>
      <c r="J124" s="2">
        <v>-7.9430000000000001E-2</v>
      </c>
      <c r="L124">
        <v>0.97989999999999999</v>
      </c>
      <c r="M124" s="2">
        <v>-7.9460000000000003E-2</v>
      </c>
    </row>
    <row r="125" spans="2:13" x14ac:dyDescent="0.35">
      <c r="B125" s="1">
        <v>44482</v>
      </c>
      <c r="C125">
        <v>163.80000000000001</v>
      </c>
      <c r="D125">
        <v>0</v>
      </c>
      <c r="E125">
        <v>0</v>
      </c>
      <c r="F125">
        <v>0</v>
      </c>
      <c r="G125">
        <v>-7.95</v>
      </c>
      <c r="I125" s="2">
        <v>0</v>
      </c>
      <c r="J125" s="2">
        <v>-7.9430000000000001E-2</v>
      </c>
      <c r="L125">
        <v>1</v>
      </c>
      <c r="M125" s="2">
        <v>-7.9460000000000003E-2</v>
      </c>
    </row>
    <row r="126" spans="2:13" x14ac:dyDescent="0.35">
      <c r="B126" s="1">
        <v>44483</v>
      </c>
      <c r="C126">
        <v>165.3</v>
      </c>
      <c r="D126">
        <v>0</v>
      </c>
      <c r="E126">
        <v>0</v>
      </c>
      <c r="F126">
        <v>0.92</v>
      </c>
      <c r="G126">
        <v>-7.1</v>
      </c>
      <c r="I126" s="2">
        <v>9.1999999999999998E-3</v>
      </c>
      <c r="J126" s="2">
        <v>-7.0999999999999994E-2</v>
      </c>
      <c r="L126">
        <v>1.0092000000000001</v>
      </c>
      <c r="M126" s="2">
        <v>-7.1040000000000006E-2</v>
      </c>
    </row>
    <row r="127" spans="2:13" x14ac:dyDescent="0.35">
      <c r="B127" s="1">
        <v>44484</v>
      </c>
      <c r="C127">
        <v>165.26</v>
      </c>
      <c r="D127">
        <v>0</v>
      </c>
      <c r="E127">
        <v>0</v>
      </c>
      <c r="F127">
        <v>-0.02</v>
      </c>
      <c r="G127">
        <v>-7.13</v>
      </c>
      <c r="I127" s="2">
        <v>-2.0000000000000001E-4</v>
      </c>
      <c r="J127" s="2">
        <v>-7.1230000000000002E-2</v>
      </c>
      <c r="L127">
        <v>0.99980000000000002</v>
      </c>
      <c r="M127" s="2">
        <v>-7.1260000000000004E-2</v>
      </c>
    </row>
    <row r="128" spans="2:13" x14ac:dyDescent="0.35">
      <c r="B128" s="1">
        <v>44485</v>
      </c>
      <c r="C128">
        <v>165.26</v>
      </c>
      <c r="D128">
        <v>0</v>
      </c>
      <c r="E128">
        <v>0</v>
      </c>
      <c r="F128">
        <v>0</v>
      </c>
      <c r="G128">
        <v>-7.13</v>
      </c>
      <c r="I128" s="2">
        <v>0</v>
      </c>
      <c r="J128" s="2">
        <v>-7.1230000000000002E-2</v>
      </c>
      <c r="L128">
        <v>1</v>
      </c>
      <c r="M128" s="2">
        <v>-7.1260000000000004E-2</v>
      </c>
    </row>
    <row r="129" spans="2:13" x14ac:dyDescent="0.35">
      <c r="B129" s="1">
        <v>44486</v>
      </c>
      <c r="C129">
        <v>165.26</v>
      </c>
      <c r="D129">
        <v>0</v>
      </c>
      <c r="E129">
        <v>0</v>
      </c>
      <c r="F129">
        <v>0</v>
      </c>
      <c r="G129">
        <v>-7.13</v>
      </c>
      <c r="I129" s="2">
        <v>0</v>
      </c>
      <c r="J129" s="2">
        <v>-7.1230000000000002E-2</v>
      </c>
      <c r="L129">
        <v>1</v>
      </c>
      <c r="M129" s="2">
        <v>-7.1260000000000004E-2</v>
      </c>
    </row>
    <row r="130" spans="2:13" x14ac:dyDescent="0.35">
      <c r="B130" s="1">
        <v>44487</v>
      </c>
      <c r="C130">
        <v>164.86</v>
      </c>
      <c r="D130">
        <v>0</v>
      </c>
      <c r="E130">
        <v>0</v>
      </c>
      <c r="F130">
        <v>-0.24</v>
      </c>
      <c r="G130">
        <v>-7.35</v>
      </c>
      <c r="I130" s="2">
        <v>-2.3999999999999998E-3</v>
      </c>
      <c r="J130" s="2">
        <v>-7.3469999999999994E-2</v>
      </c>
      <c r="L130">
        <v>0.99760000000000004</v>
      </c>
      <c r="M130" s="2">
        <v>-7.3510000000000006E-2</v>
      </c>
    </row>
    <row r="131" spans="2:13" x14ac:dyDescent="0.35">
      <c r="B131" s="1">
        <v>44488</v>
      </c>
      <c r="C131">
        <v>163.94</v>
      </c>
      <c r="D131">
        <v>0</v>
      </c>
      <c r="E131">
        <v>0</v>
      </c>
      <c r="F131">
        <v>-0.56000000000000005</v>
      </c>
      <c r="G131">
        <v>-7.87</v>
      </c>
      <c r="I131" s="2">
        <v>-5.5999999999999999E-3</v>
      </c>
      <c r="J131" s="2">
        <v>-7.8640000000000002E-2</v>
      </c>
      <c r="L131">
        <v>0.99439999999999995</v>
      </c>
      <c r="M131" s="2">
        <v>-7.868E-2</v>
      </c>
    </row>
    <row r="132" spans="2:13" x14ac:dyDescent="0.35">
      <c r="B132" s="1">
        <v>44489</v>
      </c>
      <c r="C132">
        <v>165.3</v>
      </c>
      <c r="D132">
        <v>0</v>
      </c>
      <c r="E132">
        <v>0</v>
      </c>
      <c r="F132">
        <v>0.83</v>
      </c>
      <c r="G132">
        <v>-7.1</v>
      </c>
      <c r="I132" s="2">
        <v>8.3000000000000001E-3</v>
      </c>
      <c r="J132" s="2">
        <v>-7.0999999999999994E-2</v>
      </c>
      <c r="L132">
        <v>1.0083</v>
      </c>
      <c r="M132" s="2">
        <v>-7.1040000000000006E-2</v>
      </c>
    </row>
    <row r="133" spans="2:13" x14ac:dyDescent="0.35">
      <c r="B133" s="1">
        <v>44490</v>
      </c>
      <c r="C133">
        <v>165.1</v>
      </c>
      <c r="D133">
        <v>0</v>
      </c>
      <c r="E133">
        <v>0</v>
      </c>
      <c r="F133">
        <v>-0.12</v>
      </c>
      <c r="G133">
        <v>-7.22</v>
      </c>
      <c r="I133" s="2">
        <v>-1.1999999999999999E-3</v>
      </c>
      <c r="J133" s="2">
        <v>-7.2120000000000004E-2</v>
      </c>
      <c r="L133">
        <v>0.99880000000000002</v>
      </c>
      <c r="M133" s="2">
        <v>-7.2160000000000002E-2</v>
      </c>
    </row>
    <row r="134" spans="2:13" x14ac:dyDescent="0.35">
      <c r="B134" s="1">
        <v>44491</v>
      </c>
      <c r="C134">
        <v>163.94</v>
      </c>
      <c r="D134">
        <v>0</v>
      </c>
      <c r="E134">
        <v>0</v>
      </c>
      <c r="F134">
        <v>-0.7</v>
      </c>
      <c r="G134">
        <v>-7.87</v>
      </c>
      <c r="I134" s="2">
        <v>-7.0000000000000001E-3</v>
      </c>
      <c r="J134" s="2">
        <v>-7.8640000000000002E-2</v>
      </c>
      <c r="L134">
        <v>0.99299999999999999</v>
      </c>
      <c r="M134" s="2">
        <v>-7.868E-2</v>
      </c>
    </row>
    <row r="135" spans="2:13" x14ac:dyDescent="0.35">
      <c r="B135" s="1">
        <v>44492</v>
      </c>
      <c r="C135">
        <v>163.94</v>
      </c>
      <c r="D135">
        <v>0</v>
      </c>
      <c r="E135">
        <v>0</v>
      </c>
      <c r="F135">
        <v>0</v>
      </c>
      <c r="G135">
        <v>-7.87</v>
      </c>
      <c r="I135" s="2">
        <v>0</v>
      </c>
      <c r="J135" s="2">
        <v>-7.8640000000000002E-2</v>
      </c>
      <c r="L135">
        <v>1</v>
      </c>
      <c r="M135" s="2">
        <v>-7.868E-2</v>
      </c>
    </row>
    <row r="136" spans="2:13" x14ac:dyDescent="0.35">
      <c r="B136" s="1">
        <v>44493</v>
      </c>
      <c r="C136">
        <v>163.94</v>
      </c>
      <c r="D136">
        <v>0</v>
      </c>
      <c r="E136">
        <v>0</v>
      </c>
      <c r="F136">
        <v>0</v>
      </c>
      <c r="G136">
        <v>-7.87</v>
      </c>
      <c r="I136" s="2">
        <v>0</v>
      </c>
      <c r="J136" s="2">
        <v>-7.8640000000000002E-2</v>
      </c>
      <c r="L136">
        <v>1</v>
      </c>
      <c r="M136" s="2">
        <v>-7.868E-2</v>
      </c>
    </row>
    <row r="137" spans="2:13" x14ac:dyDescent="0.35">
      <c r="B137" s="1">
        <v>44494</v>
      </c>
      <c r="C137">
        <v>162.82</v>
      </c>
      <c r="D137">
        <v>0</v>
      </c>
      <c r="E137">
        <v>0</v>
      </c>
      <c r="F137">
        <v>-0.68</v>
      </c>
      <c r="G137">
        <v>-8.5</v>
      </c>
      <c r="I137" s="2">
        <v>-6.7999999999999996E-3</v>
      </c>
      <c r="J137" s="2">
        <v>-8.4940000000000002E-2</v>
      </c>
      <c r="L137">
        <v>0.99319999999999997</v>
      </c>
      <c r="M137" s="2">
        <v>-8.4970000000000004E-2</v>
      </c>
    </row>
    <row r="138" spans="2:13" x14ac:dyDescent="0.35">
      <c r="B138" s="1">
        <v>44495</v>
      </c>
      <c r="C138">
        <v>163.80000000000001</v>
      </c>
      <c r="D138">
        <v>0</v>
      </c>
      <c r="E138">
        <v>0</v>
      </c>
      <c r="F138">
        <v>0.6</v>
      </c>
      <c r="G138">
        <v>-7.95</v>
      </c>
      <c r="I138" s="2">
        <v>6.0000000000000001E-3</v>
      </c>
      <c r="J138" s="2">
        <v>-7.9430000000000001E-2</v>
      </c>
      <c r="L138">
        <v>1.006</v>
      </c>
      <c r="M138" s="2">
        <v>-7.9460000000000003E-2</v>
      </c>
    </row>
    <row r="139" spans="2:13" x14ac:dyDescent="0.35">
      <c r="B139" s="1">
        <v>44496</v>
      </c>
      <c r="C139">
        <v>162.52000000000001</v>
      </c>
      <c r="D139">
        <v>0</v>
      </c>
      <c r="E139">
        <v>0</v>
      </c>
      <c r="F139">
        <v>-0.78</v>
      </c>
      <c r="G139">
        <v>-8.67</v>
      </c>
      <c r="I139" s="2">
        <v>-7.7999999999999996E-3</v>
      </c>
      <c r="J139" s="2">
        <v>-8.6620000000000003E-2</v>
      </c>
      <c r="L139">
        <v>0.99219999999999997</v>
      </c>
      <c r="M139" s="2">
        <v>-8.6660000000000001E-2</v>
      </c>
    </row>
    <row r="140" spans="2:13" x14ac:dyDescent="0.35">
      <c r="B140" s="1">
        <v>44497</v>
      </c>
      <c r="C140">
        <v>160.32</v>
      </c>
      <c r="D140">
        <v>0</v>
      </c>
      <c r="E140">
        <v>0</v>
      </c>
      <c r="F140">
        <v>-1.35</v>
      </c>
      <c r="G140">
        <v>-9.9</v>
      </c>
      <c r="I140" s="2">
        <v>-1.35E-2</v>
      </c>
      <c r="J140" s="2">
        <v>-9.8989999999999995E-2</v>
      </c>
      <c r="L140">
        <v>0.98650000000000004</v>
      </c>
      <c r="M140" s="2">
        <v>-9.9019999999999997E-2</v>
      </c>
    </row>
    <row r="141" spans="2:13" x14ac:dyDescent="0.35">
      <c r="B141" s="1">
        <v>44498</v>
      </c>
      <c r="C141">
        <v>160.78</v>
      </c>
      <c r="D141">
        <v>0</v>
      </c>
      <c r="E141">
        <v>0</v>
      </c>
      <c r="F141">
        <v>0.28999999999999998</v>
      </c>
      <c r="G141">
        <v>-9.64</v>
      </c>
      <c r="I141" s="2">
        <v>2.8999999999999998E-3</v>
      </c>
      <c r="J141" s="2">
        <v>-9.64E-2</v>
      </c>
      <c r="L141">
        <v>1.0028999999999999</v>
      </c>
      <c r="M141" s="2">
        <v>-9.6439999999999998E-2</v>
      </c>
    </row>
    <row r="142" spans="2:13" x14ac:dyDescent="0.35">
      <c r="B142" s="1">
        <v>44499</v>
      </c>
      <c r="C142">
        <v>160.78</v>
      </c>
      <c r="D142">
        <v>0</v>
      </c>
      <c r="E142">
        <v>0</v>
      </c>
      <c r="F142">
        <v>0</v>
      </c>
      <c r="G142">
        <v>-9.64</v>
      </c>
      <c r="I142" s="2">
        <v>0</v>
      </c>
      <c r="J142" s="2">
        <v>-9.64E-2</v>
      </c>
      <c r="L142">
        <v>1</v>
      </c>
      <c r="M142" s="2">
        <v>-9.6439999999999998E-2</v>
      </c>
    </row>
    <row r="143" spans="2:13" x14ac:dyDescent="0.35">
      <c r="B143" s="1">
        <v>44500</v>
      </c>
      <c r="C143">
        <v>160.78</v>
      </c>
      <c r="D143">
        <v>0</v>
      </c>
      <c r="E143">
        <v>0</v>
      </c>
      <c r="F143">
        <v>0</v>
      </c>
      <c r="G143">
        <v>-9.64</v>
      </c>
      <c r="I143" s="2">
        <v>0</v>
      </c>
      <c r="J143" s="2">
        <v>-9.64E-2</v>
      </c>
      <c r="L143">
        <v>1</v>
      </c>
      <c r="M143" s="2">
        <v>-9.6439999999999998E-2</v>
      </c>
    </row>
    <row r="144" spans="2:13" x14ac:dyDescent="0.35">
      <c r="B144" s="1">
        <v>44501</v>
      </c>
      <c r="C144">
        <v>162.46</v>
      </c>
      <c r="D144">
        <v>0</v>
      </c>
      <c r="E144">
        <v>0</v>
      </c>
      <c r="F144">
        <v>1.04</v>
      </c>
      <c r="G144">
        <v>-8.6999999999999993</v>
      </c>
      <c r="I144" s="2">
        <v>1.04E-2</v>
      </c>
      <c r="J144" s="2">
        <v>-8.6959999999999996E-2</v>
      </c>
      <c r="L144">
        <v>1.0104</v>
      </c>
      <c r="M144" s="2">
        <v>-8.6999999999999994E-2</v>
      </c>
    </row>
    <row r="145" spans="2:13" x14ac:dyDescent="0.35">
      <c r="B145" s="1">
        <v>44502</v>
      </c>
      <c r="C145">
        <v>163.82</v>
      </c>
      <c r="D145">
        <v>0</v>
      </c>
      <c r="E145">
        <v>0</v>
      </c>
      <c r="F145">
        <v>0.84</v>
      </c>
      <c r="G145">
        <v>-7.94</v>
      </c>
      <c r="I145" s="2">
        <v>8.3999999999999995E-3</v>
      </c>
      <c r="J145" s="2">
        <v>-7.9320000000000002E-2</v>
      </c>
      <c r="L145">
        <v>1.0084</v>
      </c>
      <c r="M145" s="2">
        <v>-7.9350000000000004E-2</v>
      </c>
    </row>
    <row r="146" spans="2:13" x14ac:dyDescent="0.35">
      <c r="B146" s="1">
        <v>44503</v>
      </c>
      <c r="C146">
        <v>166.38</v>
      </c>
      <c r="D146">
        <v>0</v>
      </c>
      <c r="E146">
        <v>0</v>
      </c>
      <c r="F146">
        <v>1.56</v>
      </c>
      <c r="G146">
        <v>-6.5</v>
      </c>
      <c r="I146" s="2">
        <v>1.5599999999999999E-2</v>
      </c>
      <c r="J146" s="2">
        <v>-6.4930000000000002E-2</v>
      </c>
      <c r="L146">
        <v>1.0156000000000001</v>
      </c>
      <c r="M146" s="2">
        <v>-6.497E-2</v>
      </c>
    </row>
    <row r="147" spans="2:13" x14ac:dyDescent="0.35">
      <c r="B147" s="1">
        <v>44504</v>
      </c>
      <c r="C147">
        <v>166.12</v>
      </c>
      <c r="D147">
        <v>0</v>
      </c>
      <c r="E147">
        <v>0</v>
      </c>
      <c r="F147">
        <v>-0.16</v>
      </c>
      <c r="G147">
        <v>-6.64</v>
      </c>
      <c r="I147" s="2">
        <v>-1.6000000000000001E-3</v>
      </c>
      <c r="J147" s="2">
        <v>-6.6390000000000005E-2</v>
      </c>
      <c r="L147">
        <v>0.99839999999999995</v>
      </c>
      <c r="M147" s="2">
        <v>-6.6430000000000003E-2</v>
      </c>
    </row>
    <row r="148" spans="2:13" x14ac:dyDescent="0.35">
      <c r="B148" s="1">
        <v>44505</v>
      </c>
      <c r="C148">
        <v>168.32</v>
      </c>
      <c r="D148">
        <v>0</v>
      </c>
      <c r="E148">
        <v>0</v>
      </c>
      <c r="F148">
        <v>1.32</v>
      </c>
      <c r="G148">
        <v>-5.41</v>
      </c>
      <c r="I148" s="2">
        <v>1.32E-2</v>
      </c>
      <c r="J148" s="2">
        <v>-5.4030000000000002E-2</v>
      </c>
      <c r="L148">
        <v>1.0132000000000001</v>
      </c>
      <c r="M148" s="2">
        <v>-5.4059999999999997E-2</v>
      </c>
    </row>
    <row r="149" spans="2:13" x14ac:dyDescent="0.35">
      <c r="B149" s="1">
        <v>44506</v>
      </c>
      <c r="C149">
        <v>168.32</v>
      </c>
      <c r="D149">
        <v>0</v>
      </c>
      <c r="E149">
        <v>0</v>
      </c>
      <c r="F149">
        <v>0</v>
      </c>
      <c r="G149">
        <v>-5.41</v>
      </c>
      <c r="I149" s="2">
        <v>0</v>
      </c>
      <c r="J149" s="2">
        <v>-5.4030000000000002E-2</v>
      </c>
      <c r="L149">
        <v>1</v>
      </c>
      <c r="M149" s="2">
        <v>-5.4059999999999997E-2</v>
      </c>
    </row>
    <row r="150" spans="2:13" x14ac:dyDescent="0.35">
      <c r="B150" s="1">
        <v>44507</v>
      </c>
      <c r="C150">
        <v>168.32</v>
      </c>
      <c r="D150">
        <v>0</v>
      </c>
      <c r="E150">
        <v>0</v>
      </c>
      <c r="F150">
        <v>0</v>
      </c>
      <c r="G150">
        <v>-5.41</v>
      </c>
      <c r="I150" s="2">
        <v>0</v>
      </c>
      <c r="J150" s="2">
        <v>-5.4030000000000002E-2</v>
      </c>
      <c r="L150">
        <v>1</v>
      </c>
      <c r="M150" s="2">
        <v>-5.4059999999999997E-2</v>
      </c>
    </row>
    <row r="151" spans="2:13" x14ac:dyDescent="0.35">
      <c r="B151" s="1">
        <v>44508</v>
      </c>
      <c r="C151">
        <v>166.02</v>
      </c>
      <c r="D151">
        <v>0</v>
      </c>
      <c r="E151">
        <v>0</v>
      </c>
      <c r="F151">
        <v>-1.37</v>
      </c>
      <c r="G151">
        <v>-6.7</v>
      </c>
      <c r="I151" s="2">
        <v>-1.37E-2</v>
      </c>
      <c r="J151" s="2">
        <v>-6.6949999999999996E-2</v>
      </c>
      <c r="L151">
        <v>0.98629999999999995</v>
      </c>
      <c r="M151" s="2">
        <v>-6.6989999999999994E-2</v>
      </c>
    </row>
    <row r="152" spans="2:13" x14ac:dyDescent="0.35">
      <c r="B152" s="1">
        <v>44509</v>
      </c>
      <c r="C152">
        <v>165.38</v>
      </c>
      <c r="D152">
        <v>0</v>
      </c>
      <c r="E152">
        <v>0</v>
      </c>
      <c r="F152">
        <v>-0.39</v>
      </c>
      <c r="G152">
        <v>-7.06</v>
      </c>
      <c r="I152" s="2">
        <v>-3.8999999999999998E-3</v>
      </c>
      <c r="J152" s="2">
        <v>-7.0550000000000002E-2</v>
      </c>
      <c r="L152">
        <v>0.99609999999999999</v>
      </c>
      <c r="M152" s="2">
        <v>-7.059E-2</v>
      </c>
    </row>
    <row r="153" spans="2:13" x14ac:dyDescent="0.35">
      <c r="B153" s="1">
        <v>44510</v>
      </c>
      <c r="C153">
        <v>167.18</v>
      </c>
      <c r="D153">
        <v>0</v>
      </c>
      <c r="E153">
        <v>0</v>
      </c>
      <c r="F153">
        <v>1.0900000000000001</v>
      </c>
      <c r="G153">
        <v>-6.05</v>
      </c>
      <c r="I153" s="2">
        <v>1.09E-2</v>
      </c>
      <c r="J153" s="2">
        <v>-6.0429999999999998E-2</v>
      </c>
      <c r="L153">
        <v>1.0108999999999999</v>
      </c>
      <c r="M153" s="2">
        <v>-6.0470000000000003E-2</v>
      </c>
    </row>
    <row r="154" spans="2:13" x14ac:dyDescent="0.35">
      <c r="B154" s="1">
        <v>44511</v>
      </c>
      <c r="C154">
        <v>167.02</v>
      </c>
      <c r="D154">
        <v>0</v>
      </c>
      <c r="E154">
        <v>0</v>
      </c>
      <c r="F154">
        <v>-0.1</v>
      </c>
      <c r="G154">
        <v>-6.14</v>
      </c>
      <c r="I154" s="2">
        <v>-1E-3</v>
      </c>
      <c r="J154" s="2">
        <v>-6.1330000000000003E-2</v>
      </c>
      <c r="L154">
        <v>0.999</v>
      </c>
      <c r="M154" s="2">
        <v>-6.1370000000000001E-2</v>
      </c>
    </row>
    <row r="155" spans="2:13" x14ac:dyDescent="0.35">
      <c r="B155" s="1">
        <v>44512</v>
      </c>
      <c r="C155">
        <v>170.36</v>
      </c>
      <c r="D155">
        <v>0</v>
      </c>
      <c r="E155">
        <v>0</v>
      </c>
      <c r="F155">
        <v>2</v>
      </c>
      <c r="G155">
        <v>-4.26</v>
      </c>
      <c r="I155" s="2">
        <v>0.02</v>
      </c>
      <c r="J155" s="2">
        <v>-4.2560000000000001E-2</v>
      </c>
      <c r="L155">
        <v>1.02</v>
      </c>
      <c r="M155" s="2">
        <v>-4.2599999999999999E-2</v>
      </c>
    </row>
    <row r="156" spans="2:13" x14ac:dyDescent="0.35">
      <c r="B156" s="1">
        <v>44513</v>
      </c>
      <c r="C156">
        <v>170.36</v>
      </c>
      <c r="D156">
        <v>0</v>
      </c>
      <c r="E156">
        <v>0</v>
      </c>
      <c r="F156">
        <v>0</v>
      </c>
      <c r="G156">
        <v>-4.26</v>
      </c>
      <c r="I156" s="2">
        <v>0</v>
      </c>
      <c r="J156" s="2">
        <v>-4.2560000000000001E-2</v>
      </c>
      <c r="L156">
        <v>1</v>
      </c>
      <c r="M156" s="2">
        <v>-4.2599999999999999E-2</v>
      </c>
    </row>
    <row r="157" spans="2:13" x14ac:dyDescent="0.35">
      <c r="B157" s="1">
        <v>44514</v>
      </c>
      <c r="C157">
        <v>170.36</v>
      </c>
      <c r="D157">
        <v>0</v>
      </c>
      <c r="E157">
        <v>0</v>
      </c>
      <c r="F157">
        <v>0</v>
      </c>
      <c r="G157">
        <v>-4.26</v>
      </c>
      <c r="I157" s="2">
        <v>0</v>
      </c>
      <c r="J157" s="2">
        <v>-4.2560000000000001E-2</v>
      </c>
      <c r="L157">
        <v>1</v>
      </c>
      <c r="M157" s="2">
        <v>-4.2599999999999999E-2</v>
      </c>
    </row>
    <row r="158" spans="2:13" x14ac:dyDescent="0.35">
      <c r="B158" s="1">
        <v>44515</v>
      </c>
      <c r="C158">
        <v>167.38</v>
      </c>
      <c r="D158">
        <v>0</v>
      </c>
      <c r="E158">
        <v>0</v>
      </c>
      <c r="F158">
        <v>-1.75</v>
      </c>
      <c r="G158">
        <v>-5.93</v>
      </c>
      <c r="I158" s="2">
        <v>-1.7500000000000002E-2</v>
      </c>
      <c r="J158" s="2">
        <v>-5.9310000000000002E-2</v>
      </c>
      <c r="L158">
        <v>0.98250000000000004</v>
      </c>
      <c r="M158" s="2">
        <v>-5.935E-2</v>
      </c>
    </row>
    <row r="159" spans="2:13" x14ac:dyDescent="0.35">
      <c r="B159" s="1">
        <v>44516</v>
      </c>
      <c r="C159">
        <v>167.2</v>
      </c>
      <c r="D159">
        <v>0</v>
      </c>
      <c r="E159">
        <v>0</v>
      </c>
      <c r="F159">
        <v>-0.11</v>
      </c>
      <c r="G159">
        <v>-6.04</v>
      </c>
      <c r="I159" s="2">
        <v>-1.1000000000000001E-3</v>
      </c>
      <c r="J159" s="2">
        <v>-6.0319999999999999E-2</v>
      </c>
      <c r="L159">
        <v>0.99890000000000001</v>
      </c>
      <c r="M159" s="2">
        <v>-6.0359999999999997E-2</v>
      </c>
    </row>
    <row r="160" spans="2:13" x14ac:dyDescent="0.35">
      <c r="B160" s="1">
        <v>44517</v>
      </c>
      <c r="C160">
        <v>168.1</v>
      </c>
      <c r="D160">
        <v>0</v>
      </c>
      <c r="E160">
        <v>0</v>
      </c>
      <c r="F160">
        <v>0.54</v>
      </c>
      <c r="G160">
        <v>-5.53</v>
      </c>
      <c r="I160" s="2">
        <v>5.4000000000000003E-3</v>
      </c>
      <c r="J160" s="2">
        <v>-5.5259999999999997E-2</v>
      </c>
      <c r="L160">
        <v>1.0054000000000001</v>
      </c>
      <c r="M160" s="2">
        <v>-5.5300000000000002E-2</v>
      </c>
    </row>
    <row r="161" spans="2:13" x14ac:dyDescent="0.35">
      <c r="B161" s="1">
        <v>44518</v>
      </c>
      <c r="C161">
        <v>167.14</v>
      </c>
      <c r="D161">
        <v>0</v>
      </c>
      <c r="E161">
        <v>0</v>
      </c>
      <c r="F161">
        <v>-0.56999999999999995</v>
      </c>
      <c r="G161">
        <v>-6.07</v>
      </c>
      <c r="I161" s="2">
        <v>-5.7000000000000002E-3</v>
      </c>
      <c r="J161" s="2">
        <v>-6.0659999999999999E-2</v>
      </c>
      <c r="L161">
        <v>0.99429999999999996</v>
      </c>
      <c r="M161" s="2">
        <v>-6.0690000000000001E-2</v>
      </c>
    </row>
    <row r="162" spans="2:13" x14ac:dyDescent="0.35">
      <c r="B162" s="1">
        <v>44519</v>
      </c>
      <c r="C162">
        <v>164.82</v>
      </c>
      <c r="D162">
        <v>0</v>
      </c>
      <c r="E162">
        <v>0</v>
      </c>
      <c r="F162">
        <v>-1.39</v>
      </c>
      <c r="G162">
        <v>-7.37</v>
      </c>
      <c r="I162" s="2">
        <v>-1.3899999999999999E-2</v>
      </c>
      <c r="J162" s="2">
        <v>-7.3700000000000002E-2</v>
      </c>
      <c r="L162">
        <v>0.98609999999999998</v>
      </c>
      <c r="M162" s="2">
        <v>-7.3730000000000004E-2</v>
      </c>
    </row>
    <row r="163" spans="2:13" x14ac:dyDescent="0.35">
      <c r="B163" s="1">
        <v>44520</v>
      </c>
      <c r="C163">
        <v>164.82</v>
      </c>
      <c r="D163">
        <v>0</v>
      </c>
      <c r="E163">
        <v>0</v>
      </c>
      <c r="F163">
        <v>0</v>
      </c>
      <c r="G163">
        <v>-7.37</v>
      </c>
      <c r="I163" s="2">
        <v>0</v>
      </c>
      <c r="J163" s="2">
        <v>-7.3700000000000002E-2</v>
      </c>
      <c r="L163">
        <v>1</v>
      </c>
      <c r="M163" s="2">
        <v>-7.3730000000000004E-2</v>
      </c>
    </row>
    <row r="164" spans="2:13" x14ac:dyDescent="0.35">
      <c r="B164" s="1">
        <v>44521</v>
      </c>
      <c r="C164">
        <v>164.82</v>
      </c>
      <c r="D164">
        <v>0</v>
      </c>
      <c r="E164">
        <v>0</v>
      </c>
      <c r="F164">
        <v>0</v>
      </c>
      <c r="G164">
        <v>-7.37</v>
      </c>
      <c r="I164" s="2">
        <v>0</v>
      </c>
      <c r="J164" s="2">
        <v>-7.3700000000000002E-2</v>
      </c>
      <c r="L164">
        <v>1</v>
      </c>
      <c r="M164" s="2">
        <v>-7.3730000000000004E-2</v>
      </c>
    </row>
    <row r="165" spans="2:13" x14ac:dyDescent="0.35">
      <c r="B165" s="1">
        <v>44522</v>
      </c>
      <c r="C165">
        <v>169.1</v>
      </c>
      <c r="D165">
        <v>0</v>
      </c>
      <c r="E165">
        <v>0</v>
      </c>
      <c r="F165">
        <v>2.6</v>
      </c>
      <c r="G165">
        <v>-4.97</v>
      </c>
      <c r="I165" s="2">
        <v>2.5999999999999999E-2</v>
      </c>
      <c r="J165" s="2">
        <v>-4.9639999999999997E-2</v>
      </c>
      <c r="L165">
        <v>1.026</v>
      </c>
      <c r="M165" s="2">
        <v>-4.9680000000000002E-2</v>
      </c>
    </row>
    <row r="166" spans="2:13" x14ac:dyDescent="0.35">
      <c r="B166" s="1">
        <v>44523</v>
      </c>
      <c r="C166">
        <v>169.34</v>
      </c>
      <c r="D166">
        <v>0</v>
      </c>
      <c r="E166">
        <v>0</v>
      </c>
      <c r="F166">
        <v>0.14000000000000001</v>
      </c>
      <c r="G166">
        <v>-4.83</v>
      </c>
      <c r="I166" s="2">
        <v>1.4E-3</v>
      </c>
      <c r="J166" s="2">
        <v>-4.8300000000000003E-2</v>
      </c>
      <c r="L166">
        <v>1.0014000000000001</v>
      </c>
      <c r="M166" s="2">
        <v>-4.8329999999999998E-2</v>
      </c>
    </row>
    <row r="167" spans="2:13" x14ac:dyDescent="0.35">
      <c r="B167" s="1">
        <v>44524</v>
      </c>
      <c r="C167">
        <v>168.7</v>
      </c>
      <c r="D167">
        <v>0</v>
      </c>
      <c r="E167">
        <v>0</v>
      </c>
      <c r="F167">
        <v>-0.38</v>
      </c>
      <c r="G167">
        <v>-5.19</v>
      </c>
      <c r="I167" s="2">
        <v>-3.8E-3</v>
      </c>
      <c r="J167" s="2">
        <v>-5.1889999999999999E-2</v>
      </c>
      <c r="L167">
        <v>0.99619999999999997</v>
      </c>
      <c r="M167" s="2">
        <v>-5.1929999999999997E-2</v>
      </c>
    </row>
    <row r="168" spans="2:13" x14ac:dyDescent="0.35">
      <c r="B168" s="1">
        <v>44525</v>
      </c>
      <c r="C168">
        <v>168.5</v>
      </c>
      <c r="D168">
        <v>0</v>
      </c>
      <c r="E168">
        <v>0</v>
      </c>
      <c r="F168">
        <v>-0.12</v>
      </c>
      <c r="G168">
        <v>-5.31</v>
      </c>
      <c r="I168" s="2">
        <v>-1.1999999999999999E-3</v>
      </c>
      <c r="J168" s="2">
        <v>-5.3019999999999998E-2</v>
      </c>
      <c r="L168">
        <v>0.99880000000000002</v>
      </c>
      <c r="M168" s="2">
        <v>-5.305E-2</v>
      </c>
    </row>
    <row r="169" spans="2:13" x14ac:dyDescent="0.35">
      <c r="B169" s="1">
        <v>44526</v>
      </c>
      <c r="C169">
        <v>161.47999999999999</v>
      </c>
      <c r="D169">
        <v>0</v>
      </c>
      <c r="E169">
        <v>0</v>
      </c>
      <c r="F169">
        <v>-4.17</v>
      </c>
      <c r="G169">
        <v>-9.25</v>
      </c>
      <c r="I169" s="2">
        <v>-4.1700000000000001E-2</v>
      </c>
      <c r="J169" s="2">
        <v>-9.2469999999999997E-2</v>
      </c>
      <c r="L169">
        <v>0.95830000000000004</v>
      </c>
      <c r="M169" s="2">
        <v>-9.2499999999999999E-2</v>
      </c>
    </row>
    <row r="170" spans="2:13" x14ac:dyDescent="0.35">
      <c r="B170" s="1">
        <v>44527</v>
      </c>
      <c r="C170">
        <v>161.47999999999999</v>
      </c>
      <c r="D170">
        <v>0</v>
      </c>
      <c r="E170">
        <v>0</v>
      </c>
      <c r="F170">
        <v>0</v>
      </c>
      <c r="G170">
        <v>-9.25</v>
      </c>
      <c r="I170" s="2">
        <v>0</v>
      </c>
      <c r="J170" s="2">
        <v>-9.2469999999999997E-2</v>
      </c>
      <c r="L170">
        <v>1</v>
      </c>
      <c r="M170" s="2">
        <v>-9.2499999999999999E-2</v>
      </c>
    </row>
    <row r="171" spans="2:13" x14ac:dyDescent="0.35">
      <c r="B171" s="1">
        <v>44528</v>
      </c>
      <c r="C171">
        <v>161.47999999999999</v>
      </c>
      <c r="D171">
        <v>0</v>
      </c>
      <c r="E171">
        <v>0</v>
      </c>
      <c r="F171">
        <v>0</v>
      </c>
      <c r="G171">
        <v>-9.25</v>
      </c>
      <c r="I171" s="2">
        <v>0</v>
      </c>
      <c r="J171" s="2">
        <v>-9.2469999999999997E-2</v>
      </c>
      <c r="L171">
        <v>1</v>
      </c>
      <c r="M171" s="2">
        <v>-9.2499999999999999E-2</v>
      </c>
    </row>
    <row r="172" spans="2:13" x14ac:dyDescent="0.35">
      <c r="B172" s="1">
        <v>44529</v>
      </c>
      <c r="C172">
        <v>160.4</v>
      </c>
      <c r="D172">
        <v>0</v>
      </c>
      <c r="E172">
        <v>0</v>
      </c>
      <c r="F172">
        <v>-0.67</v>
      </c>
      <c r="G172">
        <v>-9.86</v>
      </c>
      <c r="I172" s="2">
        <v>-6.7000000000000002E-3</v>
      </c>
      <c r="J172" s="2">
        <v>-9.8540000000000003E-2</v>
      </c>
      <c r="L172">
        <v>0.99329999999999996</v>
      </c>
      <c r="M172" s="2">
        <v>-9.8570000000000005E-2</v>
      </c>
    </row>
    <row r="173" spans="2:13" x14ac:dyDescent="0.35">
      <c r="B173" s="1">
        <v>44530</v>
      </c>
      <c r="C173">
        <v>155.88</v>
      </c>
      <c r="D173">
        <v>0</v>
      </c>
      <c r="E173">
        <v>0</v>
      </c>
      <c r="F173">
        <v>-2.82</v>
      </c>
      <c r="G173">
        <v>-12.4</v>
      </c>
      <c r="I173" s="2">
        <v>-2.8199999999999999E-2</v>
      </c>
      <c r="J173" s="2">
        <v>-0.12393999999999999</v>
      </c>
      <c r="L173">
        <v>0.9718</v>
      </c>
      <c r="M173" s="2">
        <v>-0.12397</v>
      </c>
    </row>
    <row r="174" spans="2:13" x14ac:dyDescent="0.35">
      <c r="B174" s="1">
        <v>44531</v>
      </c>
      <c r="C174">
        <v>159.82</v>
      </c>
      <c r="D174">
        <v>0</v>
      </c>
      <c r="E174">
        <v>0</v>
      </c>
      <c r="F174">
        <v>2.5299999999999998</v>
      </c>
      <c r="G174">
        <v>-10.18</v>
      </c>
      <c r="I174" s="2">
        <v>2.53E-2</v>
      </c>
      <c r="J174" s="2">
        <v>-0.1018</v>
      </c>
      <c r="L174">
        <v>1.0253000000000001</v>
      </c>
      <c r="M174" s="2">
        <v>-0.10183</v>
      </c>
    </row>
    <row r="175" spans="2:13" x14ac:dyDescent="0.35">
      <c r="B175" s="1">
        <v>44532</v>
      </c>
      <c r="C175">
        <v>155.88</v>
      </c>
      <c r="D175">
        <v>0</v>
      </c>
      <c r="E175">
        <v>0</v>
      </c>
      <c r="F175">
        <v>-2.4700000000000002</v>
      </c>
      <c r="G175">
        <v>-12.4</v>
      </c>
      <c r="I175" s="2">
        <v>-2.47E-2</v>
      </c>
      <c r="J175" s="2">
        <v>-0.12393999999999999</v>
      </c>
      <c r="L175">
        <v>0.97529999999999994</v>
      </c>
      <c r="M175" s="2">
        <v>-0.12397</v>
      </c>
    </row>
    <row r="176" spans="2:13" x14ac:dyDescent="0.35">
      <c r="B176" s="1">
        <v>44533</v>
      </c>
      <c r="C176">
        <v>154.62</v>
      </c>
      <c r="D176">
        <v>0</v>
      </c>
      <c r="E176">
        <v>0</v>
      </c>
      <c r="F176">
        <v>-0.81</v>
      </c>
      <c r="G176">
        <v>-13.11</v>
      </c>
      <c r="I176" s="2">
        <v>-8.0999999999999996E-3</v>
      </c>
      <c r="J176" s="2">
        <v>-0.13102</v>
      </c>
      <c r="L176">
        <v>0.9919</v>
      </c>
      <c r="M176" s="2">
        <v>-0.13106000000000001</v>
      </c>
    </row>
    <row r="177" spans="2:13" x14ac:dyDescent="0.35">
      <c r="B177" s="1">
        <v>44534</v>
      </c>
      <c r="C177">
        <v>154.62</v>
      </c>
      <c r="D177">
        <v>0</v>
      </c>
      <c r="E177">
        <v>0</v>
      </c>
      <c r="F177">
        <v>0</v>
      </c>
      <c r="G177">
        <v>-13.11</v>
      </c>
      <c r="I177" s="2">
        <v>0</v>
      </c>
      <c r="J177" s="2">
        <v>-0.13102</v>
      </c>
      <c r="L177">
        <v>1</v>
      </c>
      <c r="M177" s="2">
        <v>-0.13106000000000001</v>
      </c>
    </row>
    <row r="178" spans="2:13" x14ac:dyDescent="0.35">
      <c r="B178" s="1">
        <v>44535</v>
      </c>
      <c r="C178">
        <v>154.62</v>
      </c>
      <c r="D178">
        <v>0</v>
      </c>
      <c r="E178">
        <v>0</v>
      </c>
      <c r="F178">
        <v>0</v>
      </c>
      <c r="G178">
        <v>-13.11</v>
      </c>
      <c r="I178" s="2">
        <v>0</v>
      </c>
      <c r="J178" s="2">
        <v>-0.13102</v>
      </c>
      <c r="L178">
        <v>1</v>
      </c>
      <c r="M178" s="2">
        <v>-0.13106000000000001</v>
      </c>
    </row>
    <row r="179" spans="2:13" x14ac:dyDescent="0.35">
      <c r="B179" s="1">
        <v>44536</v>
      </c>
      <c r="C179">
        <v>158.76</v>
      </c>
      <c r="D179">
        <v>0</v>
      </c>
      <c r="E179">
        <v>0</v>
      </c>
      <c r="F179">
        <v>2.68</v>
      </c>
      <c r="G179">
        <v>-10.78</v>
      </c>
      <c r="I179" s="2">
        <v>2.6800000000000001E-2</v>
      </c>
      <c r="J179" s="2">
        <v>-0.10775999999999999</v>
      </c>
      <c r="L179">
        <v>1.0267999999999999</v>
      </c>
      <c r="M179" s="2">
        <v>-0.10779</v>
      </c>
    </row>
    <row r="180" spans="2:13" x14ac:dyDescent="0.35">
      <c r="B180" s="1">
        <v>44537</v>
      </c>
      <c r="C180">
        <v>158.76</v>
      </c>
      <c r="D180">
        <v>0</v>
      </c>
      <c r="E180">
        <v>0</v>
      </c>
      <c r="F180">
        <v>0</v>
      </c>
      <c r="G180">
        <v>-10.78</v>
      </c>
      <c r="I180" s="2">
        <v>0</v>
      </c>
      <c r="J180" s="2">
        <v>-0.10775999999999999</v>
      </c>
      <c r="L180">
        <v>1</v>
      </c>
      <c r="M180" s="2">
        <v>-0.10779</v>
      </c>
    </row>
    <row r="181" spans="2:13" x14ac:dyDescent="0.35">
      <c r="B181" s="1">
        <v>44538</v>
      </c>
      <c r="C181">
        <v>160.69999999999999</v>
      </c>
      <c r="D181">
        <v>0</v>
      </c>
      <c r="E181">
        <v>0</v>
      </c>
      <c r="F181">
        <v>1.22</v>
      </c>
      <c r="G181">
        <v>-9.69</v>
      </c>
      <c r="I181" s="2">
        <v>1.2200000000000001E-2</v>
      </c>
      <c r="J181" s="2">
        <v>-9.6850000000000006E-2</v>
      </c>
      <c r="L181">
        <v>1.0122</v>
      </c>
      <c r="M181" s="2">
        <v>-9.6890000000000004E-2</v>
      </c>
    </row>
    <row r="182" spans="2:13" x14ac:dyDescent="0.35">
      <c r="B182" s="1">
        <v>44539</v>
      </c>
      <c r="C182">
        <v>159.16</v>
      </c>
      <c r="D182">
        <v>0</v>
      </c>
      <c r="E182">
        <v>0</v>
      </c>
      <c r="F182">
        <v>-0.96</v>
      </c>
      <c r="G182">
        <v>-10.55</v>
      </c>
      <c r="I182" s="2">
        <v>-9.5999999999999992E-3</v>
      </c>
      <c r="J182" s="2">
        <v>-0.10551000000000001</v>
      </c>
      <c r="L182">
        <v>0.99039999999999995</v>
      </c>
      <c r="M182" s="2">
        <v>-0.10553999999999999</v>
      </c>
    </row>
    <row r="183" spans="2:13" x14ac:dyDescent="0.35">
      <c r="B183" s="1">
        <v>44540</v>
      </c>
      <c r="C183">
        <v>158.52000000000001</v>
      </c>
      <c r="D183">
        <v>0</v>
      </c>
      <c r="E183">
        <v>0</v>
      </c>
      <c r="F183">
        <v>-0.4</v>
      </c>
      <c r="G183">
        <v>-10.91</v>
      </c>
      <c r="I183" s="2">
        <v>-4.0000000000000001E-3</v>
      </c>
      <c r="J183" s="2">
        <v>-0.1091</v>
      </c>
      <c r="L183">
        <v>0.996</v>
      </c>
      <c r="M183" s="2">
        <v>-0.10914</v>
      </c>
    </row>
    <row r="184" spans="2:13" x14ac:dyDescent="0.35">
      <c r="B184" s="1">
        <v>44541</v>
      </c>
      <c r="C184">
        <v>158.52000000000001</v>
      </c>
      <c r="D184">
        <v>0</v>
      </c>
      <c r="E184">
        <v>0</v>
      </c>
      <c r="F184">
        <v>0</v>
      </c>
      <c r="G184">
        <v>-10.91</v>
      </c>
      <c r="I184" s="2">
        <v>0</v>
      </c>
      <c r="J184" s="2">
        <v>-0.1091</v>
      </c>
      <c r="L184">
        <v>1</v>
      </c>
      <c r="M184" s="2">
        <v>-0.10914</v>
      </c>
    </row>
    <row r="185" spans="2:13" x14ac:dyDescent="0.35">
      <c r="B185" s="1">
        <v>44542</v>
      </c>
      <c r="C185">
        <v>158.52000000000001</v>
      </c>
      <c r="D185">
        <v>0</v>
      </c>
      <c r="E185">
        <v>0</v>
      </c>
      <c r="F185">
        <v>0</v>
      </c>
      <c r="G185">
        <v>-10.91</v>
      </c>
      <c r="I185" s="2">
        <v>0</v>
      </c>
      <c r="J185" s="2">
        <v>-0.1091</v>
      </c>
      <c r="L185">
        <v>1</v>
      </c>
      <c r="M185" s="2">
        <v>-0.10914</v>
      </c>
    </row>
    <row r="186" spans="2:13" x14ac:dyDescent="0.35">
      <c r="B186" s="1">
        <v>44543</v>
      </c>
      <c r="C186">
        <v>159.97999999999999</v>
      </c>
      <c r="D186">
        <v>0</v>
      </c>
      <c r="E186">
        <v>0</v>
      </c>
      <c r="F186">
        <v>0.92</v>
      </c>
      <c r="G186">
        <v>-10.09</v>
      </c>
      <c r="I186" s="2">
        <v>9.1999999999999998E-3</v>
      </c>
      <c r="J186" s="2">
        <v>-0.1009</v>
      </c>
      <c r="L186">
        <v>1.0092000000000001</v>
      </c>
      <c r="M186" s="2">
        <v>-0.10093000000000001</v>
      </c>
    </row>
    <row r="187" spans="2:13" x14ac:dyDescent="0.35">
      <c r="B187" s="1">
        <v>44544</v>
      </c>
      <c r="C187">
        <v>161.54</v>
      </c>
      <c r="D187">
        <v>0</v>
      </c>
      <c r="E187">
        <v>0</v>
      </c>
      <c r="F187">
        <v>0.98</v>
      </c>
      <c r="G187">
        <v>-9.2200000000000006</v>
      </c>
      <c r="I187" s="2">
        <v>9.7999999999999997E-3</v>
      </c>
      <c r="J187" s="2">
        <v>-9.2130000000000004E-2</v>
      </c>
      <c r="L187">
        <v>1.0098</v>
      </c>
      <c r="M187" s="2">
        <v>-9.2170000000000002E-2</v>
      </c>
    </row>
    <row r="188" spans="2:13" x14ac:dyDescent="0.35">
      <c r="B188" s="1">
        <v>44545</v>
      </c>
      <c r="C188">
        <v>160.5</v>
      </c>
      <c r="D188">
        <v>0</v>
      </c>
      <c r="E188">
        <v>0</v>
      </c>
      <c r="F188">
        <v>-0.64</v>
      </c>
      <c r="G188">
        <v>-9.8000000000000007</v>
      </c>
      <c r="I188" s="2">
        <v>-6.4000000000000003E-3</v>
      </c>
      <c r="J188" s="2">
        <v>-9.7979999999999998E-2</v>
      </c>
      <c r="L188">
        <v>0.99360000000000004</v>
      </c>
      <c r="M188" s="2">
        <v>-9.801E-2</v>
      </c>
    </row>
    <row r="189" spans="2:13" x14ac:dyDescent="0.35">
      <c r="B189" s="1">
        <v>44546</v>
      </c>
      <c r="C189">
        <v>161.58000000000001</v>
      </c>
      <c r="D189">
        <v>0</v>
      </c>
      <c r="E189">
        <v>0</v>
      </c>
      <c r="F189">
        <v>0.67</v>
      </c>
      <c r="G189">
        <v>-9.19</v>
      </c>
      <c r="I189" s="2">
        <v>6.7000000000000002E-3</v>
      </c>
      <c r="J189" s="2">
        <v>-9.1910000000000006E-2</v>
      </c>
      <c r="L189">
        <v>1.0066999999999999</v>
      </c>
      <c r="M189" s="2">
        <v>-9.1939999999999994E-2</v>
      </c>
    </row>
    <row r="190" spans="2:13" x14ac:dyDescent="0.35">
      <c r="B190" s="1">
        <v>44547</v>
      </c>
      <c r="C190">
        <v>160.5</v>
      </c>
      <c r="D190">
        <v>0</v>
      </c>
      <c r="E190">
        <v>0</v>
      </c>
      <c r="F190">
        <v>-0.67</v>
      </c>
      <c r="G190">
        <v>-9.8000000000000007</v>
      </c>
      <c r="I190" s="2">
        <v>-6.7000000000000002E-3</v>
      </c>
      <c r="J190" s="2">
        <v>-9.7979999999999998E-2</v>
      </c>
      <c r="L190">
        <v>0.99329999999999996</v>
      </c>
      <c r="M190" s="2">
        <v>-9.801E-2</v>
      </c>
    </row>
    <row r="191" spans="2:13" x14ac:dyDescent="0.35">
      <c r="B191" s="1">
        <v>44548</v>
      </c>
      <c r="C191">
        <v>160.5</v>
      </c>
      <c r="D191">
        <v>0</v>
      </c>
      <c r="E191">
        <v>0</v>
      </c>
      <c r="F191">
        <v>0</v>
      </c>
      <c r="G191">
        <v>-9.8000000000000007</v>
      </c>
      <c r="I191" s="2">
        <v>0</v>
      </c>
      <c r="J191" s="2">
        <v>-9.7979999999999998E-2</v>
      </c>
      <c r="L191">
        <v>1</v>
      </c>
      <c r="M191" s="2">
        <v>-9.801E-2</v>
      </c>
    </row>
    <row r="192" spans="2:13" x14ac:dyDescent="0.35">
      <c r="B192" s="1">
        <v>44549</v>
      </c>
      <c r="C192">
        <v>160.5</v>
      </c>
      <c r="D192">
        <v>0</v>
      </c>
      <c r="E192">
        <v>0</v>
      </c>
      <c r="F192">
        <v>0</v>
      </c>
      <c r="G192">
        <v>-9.8000000000000007</v>
      </c>
      <c r="I192" s="2">
        <v>0</v>
      </c>
      <c r="J192" s="2">
        <v>-9.7979999999999998E-2</v>
      </c>
      <c r="L192">
        <v>1</v>
      </c>
      <c r="M192" s="2">
        <v>-9.801E-2</v>
      </c>
    </row>
    <row r="193" spans="2:13" x14ac:dyDescent="0.35">
      <c r="B193" s="1">
        <v>44550</v>
      </c>
      <c r="C193">
        <v>156.97999999999999</v>
      </c>
      <c r="D193">
        <v>0</v>
      </c>
      <c r="E193">
        <v>0</v>
      </c>
      <c r="F193">
        <v>-2.19</v>
      </c>
      <c r="G193">
        <v>-11.78</v>
      </c>
      <c r="I193" s="2">
        <v>-2.1899999999999999E-2</v>
      </c>
      <c r="J193" s="2">
        <v>-0.11776</v>
      </c>
      <c r="L193">
        <v>0.97809999999999997</v>
      </c>
      <c r="M193" s="2">
        <v>-0.11779000000000001</v>
      </c>
    </row>
    <row r="194" spans="2:13" x14ac:dyDescent="0.35">
      <c r="B194" s="1">
        <v>44551</v>
      </c>
      <c r="C194">
        <v>159.24</v>
      </c>
      <c r="D194">
        <v>0</v>
      </c>
      <c r="E194">
        <v>0</v>
      </c>
      <c r="F194">
        <v>1.44</v>
      </c>
      <c r="G194">
        <v>-10.51</v>
      </c>
      <c r="I194" s="2">
        <v>1.44E-2</v>
      </c>
      <c r="J194" s="2">
        <v>-0.10506</v>
      </c>
      <c r="L194">
        <v>1.0144</v>
      </c>
      <c r="M194" s="2">
        <v>-0.10509</v>
      </c>
    </row>
    <row r="195" spans="2:13" x14ac:dyDescent="0.35">
      <c r="B195" s="1">
        <v>44552</v>
      </c>
      <c r="C195">
        <v>159.44</v>
      </c>
      <c r="D195">
        <v>0</v>
      </c>
      <c r="E195">
        <v>0</v>
      </c>
      <c r="F195">
        <v>0.13</v>
      </c>
      <c r="G195">
        <v>-10.4</v>
      </c>
      <c r="I195" s="2">
        <v>1.2999999999999999E-3</v>
      </c>
      <c r="J195" s="2">
        <v>-0.10392999999999999</v>
      </c>
      <c r="L195">
        <v>1.0013000000000001</v>
      </c>
      <c r="M195" s="2">
        <v>-0.10397000000000001</v>
      </c>
    </row>
    <row r="196" spans="2:13" x14ac:dyDescent="0.35">
      <c r="B196" s="1">
        <v>44553</v>
      </c>
      <c r="C196">
        <v>162.04</v>
      </c>
      <c r="D196">
        <v>0</v>
      </c>
      <c r="E196">
        <v>0</v>
      </c>
      <c r="F196">
        <v>1.63</v>
      </c>
      <c r="G196">
        <v>-8.94</v>
      </c>
      <c r="I196" s="2">
        <v>1.6299999999999999E-2</v>
      </c>
      <c r="J196" s="2">
        <v>-8.9319999999999997E-2</v>
      </c>
      <c r="L196">
        <v>1.0163</v>
      </c>
      <c r="M196" s="2">
        <v>-8.9359999999999995E-2</v>
      </c>
    </row>
    <row r="197" spans="2:13" x14ac:dyDescent="0.35">
      <c r="B197" s="1">
        <v>44554</v>
      </c>
      <c r="C197">
        <v>162.04</v>
      </c>
      <c r="D197">
        <v>0</v>
      </c>
      <c r="E197">
        <v>0</v>
      </c>
      <c r="F197">
        <v>0</v>
      </c>
      <c r="G197">
        <v>-8.94</v>
      </c>
      <c r="I197" s="2">
        <v>0</v>
      </c>
      <c r="J197" s="2">
        <v>-8.9319999999999997E-2</v>
      </c>
      <c r="L197">
        <v>1</v>
      </c>
      <c r="M197" s="2">
        <v>-8.9359999999999995E-2</v>
      </c>
    </row>
    <row r="198" spans="2:13" x14ac:dyDescent="0.35">
      <c r="B198" s="1">
        <v>44555</v>
      </c>
      <c r="C198">
        <v>162.04</v>
      </c>
      <c r="D198">
        <v>0</v>
      </c>
      <c r="E198">
        <v>0</v>
      </c>
      <c r="F198">
        <v>0</v>
      </c>
      <c r="G198">
        <v>-8.94</v>
      </c>
      <c r="I198" s="2">
        <v>0</v>
      </c>
      <c r="J198" s="2">
        <v>-8.9319999999999997E-2</v>
      </c>
      <c r="L198">
        <v>1</v>
      </c>
      <c r="M198" s="2">
        <v>-8.9359999999999995E-2</v>
      </c>
    </row>
    <row r="199" spans="2:13" x14ac:dyDescent="0.35">
      <c r="B199" s="1">
        <v>44556</v>
      </c>
      <c r="C199">
        <v>162.04</v>
      </c>
      <c r="D199">
        <v>0</v>
      </c>
      <c r="E199">
        <v>0</v>
      </c>
      <c r="F199">
        <v>0</v>
      </c>
      <c r="G199">
        <v>-8.94</v>
      </c>
      <c r="I199" s="2">
        <v>0</v>
      </c>
      <c r="J199" s="2">
        <v>-8.9319999999999997E-2</v>
      </c>
      <c r="L199">
        <v>1</v>
      </c>
      <c r="M199" s="2">
        <v>-8.9359999999999995E-2</v>
      </c>
    </row>
    <row r="200" spans="2:13" x14ac:dyDescent="0.35">
      <c r="B200" s="1">
        <v>44557</v>
      </c>
      <c r="C200">
        <v>162.47999999999999</v>
      </c>
      <c r="D200">
        <v>0</v>
      </c>
      <c r="E200">
        <v>0</v>
      </c>
      <c r="F200">
        <v>0.27</v>
      </c>
      <c r="G200">
        <v>-8.69</v>
      </c>
      <c r="I200" s="2">
        <v>2.7000000000000001E-3</v>
      </c>
      <c r="J200" s="2">
        <v>-8.6849999999999997E-2</v>
      </c>
      <c r="L200">
        <v>1.0026999999999999</v>
      </c>
      <c r="M200" s="2">
        <v>-8.6879999999999999E-2</v>
      </c>
    </row>
    <row r="201" spans="2:13" x14ac:dyDescent="0.35">
      <c r="B201" s="1">
        <v>44558</v>
      </c>
      <c r="C201">
        <v>164.86</v>
      </c>
      <c r="D201">
        <v>0</v>
      </c>
      <c r="E201">
        <v>0</v>
      </c>
      <c r="F201">
        <v>1.46</v>
      </c>
      <c r="G201">
        <v>-7.35</v>
      </c>
      <c r="I201" s="2">
        <v>1.46E-2</v>
      </c>
      <c r="J201" s="2">
        <v>-7.3469999999999994E-2</v>
      </c>
      <c r="L201">
        <v>1.0145999999999999</v>
      </c>
      <c r="M201" s="2">
        <v>-7.3510000000000006E-2</v>
      </c>
    </row>
    <row r="202" spans="2:13" x14ac:dyDescent="0.35">
      <c r="B202" s="1">
        <v>44559</v>
      </c>
      <c r="C202">
        <v>162.18</v>
      </c>
      <c r="D202">
        <v>0</v>
      </c>
      <c r="E202">
        <v>0</v>
      </c>
      <c r="F202">
        <v>-1.63</v>
      </c>
      <c r="G202">
        <v>-8.86</v>
      </c>
      <c r="I202" s="2">
        <v>-1.6299999999999999E-2</v>
      </c>
      <c r="J202" s="2">
        <v>-8.8539999999999994E-2</v>
      </c>
      <c r="L202">
        <v>0.98370000000000002</v>
      </c>
      <c r="M202" s="2">
        <v>-8.8569999999999996E-2</v>
      </c>
    </row>
    <row r="203" spans="2:13" x14ac:dyDescent="0.35">
      <c r="B203" s="1">
        <v>44560</v>
      </c>
      <c r="C203">
        <v>163</v>
      </c>
      <c r="D203">
        <v>0</v>
      </c>
      <c r="E203">
        <v>0</v>
      </c>
      <c r="F203">
        <v>0.51</v>
      </c>
      <c r="G203">
        <v>-8.4</v>
      </c>
      <c r="I203" s="2">
        <v>5.1000000000000004E-3</v>
      </c>
      <c r="J203" s="2">
        <v>-8.3930000000000005E-2</v>
      </c>
      <c r="L203">
        <v>1.0051000000000001</v>
      </c>
      <c r="M203" s="2">
        <v>-8.3960000000000007E-2</v>
      </c>
    </row>
    <row r="204" spans="2:13" x14ac:dyDescent="0.35">
      <c r="B204" s="1">
        <v>44561</v>
      </c>
      <c r="C204">
        <v>163</v>
      </c>
      <c r="D204">
        <v>0</v>
      </c>
      <c r="E204">
        <v>0</v>
      </c>
      <c r="F204">
        <v>0</v>
      </c>
      <c r="G204">
        <v>-8.4</v>
      </c>
      <c r="I204" s="2">
        <v>0</v>
      </c>
      <c r="J204" s="2">
        <v>-8.3930000000000005E-2</v>
      </c>
      <c r="L204">
        <v>1</v>
      </c>
      <c r="M204" s="2">
        <v>-8.3960000000000007E-2</v>
      </c>
    </row>
    <row r="205" spans="2:13" x14ac:dyDescent="0.35">
      <c r="B205" s="1">
        <v>44562</v>
      </c>
      <c r="C205">
        <v>163</v>
      </c>
      <c r="D205">
        <v>0</v>
      </c>
      <c r="E205">
        <v>0</v>
      </c>
      <c r="F205">
        <v>0</v>
      </c>
      <c r="G205">
        <v>-8.4</v>
      </c>
      <c r="I205" s="2">
        <v>0</v>
      </c>
      <c r="J205" s="2">
        <v>-8.3930000000000005E-2</v>
      </c>
      <c r="L205">
        <v>1</v>
      </c>
      <c r="M205" s="2">
        <v>-8.3960000000000007E-2</v>
      </c>
    </row>
    <row r="206" spans="2:13" x14ac:dyDescent="0.35">
      <c r="B206" s="1">
        <v>44563</v>
      </c>
      <c r="C206">
        <v>163</v>
      </c>
      <c r="D206">
        <v>0</v>
      </c>
      <c r="E206">
        <v>0</v>
      </c>
      <c r="F206">
        <v>0</v>
      </c>
      <c r="G206">
        <v>-8.4</v>
      </c>
      <c r="I206" s="2">
        <v>0</v>
      </c>
      <c r="J206" s="2">
        <v>-8.3930000000000005E-2</v>
      </c>
      <c r="L206">
        <v>1</v>
      </c>
      <c r="M206" s="2">
        <v>-8.3960000000000007E-2</v>
      </c>
    </row>
    <row r="207" spans="2:13" x14ac:dyDescent="0.35">
      <c r="B207" s="1">
        <v>44564</v>
      </c>
      <c r="C207">
        <v>165.46</v>
      </c>
      <c r="D207">
        <v>0</v>
      </c>
      <c r="E207">
        <v>0</v>
      </c>
      <c r="F207">
        <v>1.51</v>
      </c>
      <c r="G207">
        <v>-7.01</v>
      </c>
      <c r="I207" s="2">
        <v>1.5100000000000001E-2</v>
      </c>
      <c r="J207" s="2">
        <v>-7.0099999999999996E-2</v>
      </c>
      <c r="L207">
        <v>1.0150999999999999</v>
      </c>
      <c r="M207" s="2">
        <v>-7.0139999999999994E-2</v>
      </c>
    </row>
    <row r="208" spans="2:13" x14ac:dyDescent="0.35">
      <c r="B208" s="1">
        <v>44565</v>
      </c>
      <c r="C208">
        <v>165.3</v>
      </c>
      <c r="D208">
        <v>0</v>
      </c>
      <c r="E208">
        <v>0</v>
      </c>
      <c r="F208">
        <v>-0.1</v>
      </c>
      <c r="G208">
        <v>-7.1</v>
      </c>
      <c r="I208" s="2">
        <v>-1E-3</v>
      </c>
      <c r="J208" s="2">
        <v>-7.0999999999999994E-2</v>
      </c>
      <c r="L208">
        <v>0.999</v>
      </c>
      <c r="M208" s="2">
        <v>-7.1040000000000006E-2</v>
      </c>
    </row>
    <row r="209" spans="1:13" x14ac:dyDescent="0.35">
      <c r="B209" s="1">
        <v>44566</v>
      </c>
      <c r="C209">
        <v>164.7</v>
      </c>
      <c r="D209">
        <v>0</v>
      </c>
      <c r="E209">
        <v>0</v>
      </c>
      <c r="F209">
        <v>-0.36</v>
      </c>
      <c r="G209">
        <v>-7.44</v>
      </c>
      <c r="I209" s="2">
        <v>-3.5999999999999999E-3</v>
      </c>
      <c r="J209" s="2">
        <v>-7.4370000000000006E-2</v>
      </c>
      <c r="L209">
        <v>0.99639999999999995</v>
      </c>
      <c r="M209" s="2">
        <v>-7.4410000000000004E-2</v>
      </c>
    </row>
    <row r="210" spans="1:13" x14ac:dyDescent="0.35">
      <c r="B210" s="1">
        <v>44567</v>
      </c>
      <c r="C210">
        <v>164.64</v>
      </c>
      <c r="D210">
        <v>0</v>
      </c>
      <c r="E210">
        <v>0</v>
      </c>
      <c r="F210">
        <v>-0.04</v>
      </c>
      <c r="G210">
        <v>-7.47</v>
      </c>
      <c r="I210" s="2">
        <v>-4.0000000000000002E-4</v>
      </c>
      <c r="J210" s="2">
        <v>-7.4709999999999999E-2</v>
      </c>
      <c r="L210">
        <v>0.99960000000000004</v>
      </c>
      <c r="M210" s="2">
        <v>-7.4740000000000001E-2</v>
      </c>
    </row>
    <row r="211" spans="1:13" x14ac:dyDescent="0.35">
      <c r="B211" s="1">
        <v>44568</v>
      </c>
      <c r="C211">
        <v>161.78</v>
      </c>
      <c r="D211">
        <v>0</v>
      </c>
      <c r="E211">
        <v>0</v>
      </c>
      <c r="F211">
        <v>-1.74</v>
      </c>
      <c r="G211">
        <v>-9.08</v>
      </c>
      <c r="I211" s="2">
        <v>-1.7399999999999999E-2</v>
      </c>
      <c r="J211" s="2">
        <v>-9.078E-2</v>
      </c>
      <c r="L211">
        <v>0.98260000000000003</v>
      </c>
      <c r="M211" s="2">
        <v>-9.0819999999999998E-2</v>
      </c>
    </row>
    <row r="212" spans="1:13" x14ac:dyDescent="0.35">
      <c r="B212" s="1">
        <v>44569</v>
      </c>
      <c r="C212">
        <v>161.78</v>
      </c>
      <c r="D212">
        <v>0</v>
      </c>
      <c r="E212">
        <v>0</v>
      </c>
      <c r="F212">
        <v>0</v>
      </c>
      <c r="G212">
        <v>-9.08</v>
      </c>
      <c r="I212" s="2">
        <v>0</v>
      </c>
      <c r="J212" s="2">
        <v>-9.078E-2</v>
      </c>
      <c r="L212">
        <v>1</v>
      </c>
      <c r="M212" s="2">
        <v>-9.0819999999999998E-2</v>
      </c>
    </row>
    <row r="213" spans="1:13" x14ac:dyDescent="0.35">
      <c r="B213" s="1">
        <v>44570</v>
      </c>
      <c r="C213">
        <v>161.78</v>
      </c>
      <c r="D213">
        <v>0</v>
      </c>
      <c r="E213">
        <v>0</v>
      </c>
      <c r="F213">
        <v>0</v>
      </c>
      <c r="G213">
        <v>-9.08</v>
      </c>
      <c r="I213" s="2">
        <v>0</v>
      </c>
      <c r="J213" s="2">
        <v>-9.078E-2</v>
      </c>
      <c r="L213">
        <v>1</v>
      </c>
      <c r="M213" s="2">
        <v>-9.0819999999999998E-2</v>
      </c>
    </row>
    <row r="214" spans="1:13" x14ac:dyDescent="0.35">
      <c r="B214" s="1">
        <v>44571</v>
      </c>
      <c r="C214">
        <v>155.28</v>
      </c>
      <c r="D214">
        <v>0</v>
      </c>
      <c r="E214">
        <v>0</v>
      </c>
      <c r="F214">
        <v>-4.0199999999999996</v>
      </c>
      <c r="G214">
        <v>-12.73</v>
      </c>
      <c r="I214" s="2">
        <v>-4.02E-2</v>
      </c>
      <c r="J214" s="2">
        <v>-0.12731000000000001</v>
      </c>
      <c r="L214">
        <v>0.95979999999999999</v>
      </c>
      <c r="M214" s="2">
        <v>-0.12734999999999999</v>
      </c>
    </row>
    <row r="215" spans="1:13" x14ac:dyDescent="0.35">
      <c r="B215" s="1">
        <v>44572</v>
      </c>
      <c r="C215">
        <v>158.58000000000001</v>
      </c>
      <c r="D215">
        <v>0</v>
      </c>
      <c r="E215">
        <v>0</v>
      </c>
      <c r="F215">
        <v>2.13</v>
      </c>
      <c r="G215">
        <v>-10.88</v>
      </c>
      <c r="I215" s="2">
        <v>2.1299999999999999E-2</v>
      </c>
      <c r="J215" s="2">
        <v>-0.10877000000000001</v>
      </c>
      <c r="L215">
        <v>1.0213000000000001</v>
      </c>
      <c r="M215" s="2">
        <v>-0.10879999999999999</v>
      </c>
    </row>
    <row r="216" spans="1:13" x14ac:dyDescent="0.35">
      <c r="B216" s="1">
        <v>44573</v>
      </c>
      <c r="C216">
        <v>160.16</v>
      </c>
      <c r="D216">
        <v>0</v>
      </c>
      <c r="E216">
        <v>0</v>
      </c>
      <c r="F216">
        <v>1</v>
      </c>
      <c r="G216">
        <v>-9.99</v>
      </c>
      <c r="I216" s="2">
        <v>0.01</v>
      </c>
      <c r="J216" s="2">
        <v>-9.9890000000000007E-2</v>
      </c>
      <c r="L216">
        <v>1.01</v>
      </c>
      <c r="M216" s="2">
        <v>-9.9919999999999995E-2</v>
      </c>
    </row>
    <row r="217" spans="1:13" x14ac:dyDescent="0.35">
      <c r="B217" s="1">
        <v>44574</v>
      </c>
      <c r="C217">
        <v>160.26</v>
      </c>
      <c r="D217">
        <v>0</v>
      </c>
      <c r="E217">
        <v>0</v>
      </c>
      <c r="F217">
        <v>0.06</v>
      </c>
      <c r="G217">
        <v>-9.94</v>
      </c>
      <c r="I217" s="2">
        <v>5.9999999999999995E-4</v>
      </c>
      <c r="J217" s="2">
        <v>-9.9330000000000002E-2</v>
      </c>
      <c r="L217">
        <v>1.0005999999999999</v>
      </c>
      <c r="M217" s="2">
        <v>-9.9360000000000004E-2</v>
      </c>
    </row>
    <row r="218" spans="1:13" x14ac:dyDescent="0.35">
      <c r="A218" t="s">
        <v>12</v>
      </c>
      <c r="B218" s="1">
        <v>44575</v>
      </c>
      <c r="C218">
        <v>239.43</v>
      </c>
      <c r="D218">
        <v>84</v>
      </c>
      <c r="E218">
        <v>0</v>
      </c>
      <c r="F218">
        <v>-1.98</v>
      </c>
      <c r="G218">
        <v>-11.72</v>
      </c>
      <c r="I218" s="2">
        <v>-1.9800000000000002E-2</v>
      </c>
      <c r="J218" s="2">
        <v>-0.11713999999999999</v>
      </c>
      <c r="L218">
        <v>0.98019999999999996</v>
      </c>
      <c r="M218" s="2">
        <v>-0.11717</v>
      </c>
    </row>
    <row r="219" spans="1:13" x14ac:dyDescent="0.35">
      <c r="B219" s="1">
        <v>44576</v>
      </c>
      <c r="C219">
        <v>239.43</v>
      </c>
      <c r="D219">
        <v>0</v>
      </c>
      <c r="E219">
        <v>0</v>
      </c>
      <c r="F219">
        <v>0</v>
      </c>
      <c r="G219">
        <v>-11.72</v>
      </c>
      <c r="I219" s="2">
        <v>0</v>
      </c>
      <c r="J219" s="2">
        <v>-0.11713999999999999</v>
      </c>
      <c r="L219">
        <v>1</v>
      </c>
      <c r="M219" s="2">
        <v>-0.11717</v>
      </c>
    </row>
    <row r="220" spans="1:13" x14ac:dyDescent="0.35">
      <c r="B220" s="1">
        <v>44577</v>
      </c>
      <c r="C220">
        <v>239.43</v>
      </c>
      <c r="D220">
        <v>0</v>
      </c>
      <c r="E220">
        <v>0</v>
      </c>
      <c r="F220">
        <v>0</v>
      </c>
      <c r="G220">
        <v>-11.72</v>
      </c>
      <c r="I220" s="2">
        <v>0</v>
      </c>
      <c r="J220" s="2">
        <v>-0.11713999999999999</v>
      </c>
      <c r="L220">
        <v>1</v>
      </c>
      <c r="M220" s="2">
        <v>-0.11717</v>
      </c>
    </row>
    <row r="221" spans="1:13" x14ac:dyDescent="0.35">
      <c r="B221" s="1">
        <v>44578</v>
      </c>
      <c r="C221">
        <v>239.19</v>
      </c>
      <c r="D221">
        <v>0</v>
      </c>
      <c r="E221">
        <v>0</v>
      </c>
      <c r="F221">
        <v>-0.1</v>
      </c>
      <c r="G221">
        <v>-11.81</v>
      </c>
      <c r="I221" s="2">
        <v>-1E-3</v>
      </c>
      <c r="J221" s="2">
        <v>-0.11802</v>
      </c>
      <c r="L221">
        <v>0.999</v>
      </c>
      <c r="M221" s="2">
        <v>-0.11805</v>
      </c>
    </row>
    <row r="222" spans="1:13" x14ac:dyDescent="0.35">
      <c r="B222" s="1">
        <v>44579</v>
      </c>
      <c r="C222">
        <v>239.37</v>
      </c>
      <c r="D222">
        <v>0</v>
      </c>
      <c r="E222">
        <v>0</v>
      </c>
      <c r="F222">
        <v>0.08</v>
      </c>
      <c r="G222">
        <v>-11.74</v>
      </c>
      <c r="I222" s="2">
        <v>8.0000000000000004E-4</v>
      </c>
      <c r="J222" s="2">
        <v>-0.11736000000000001</v>
      </c>
      <c r="L222">
        <v>1.0007999999999999</v>
      </c>
      <c r="M222" s="2">
        <v>-0.11738999999999999</v>
      </c>
    </row>
    <row r="223" spans="1:13" x14ac:dyDescent="0.35">
      <c r="B223" s="1">
        <v>44580</v>
      </c>
      <c r="C223">
        <v>242.97</v>
      </c>
      <c r="D223">
        <v>0</v>
      </c>
      <c r="E223">
        <v>0</v>
      </c>
      <c r="F223">
        <v>1.5</v>
      </c>
      <c r="G223">
        <v>-10.41</v>
      </c>
      <c r="I223" s="2">
        <v>1.4999999999999999E-2</v>
      </c>
      <c r="J223" s="2">
        <v>-0.10408000000000001</v>
      </c>
      <c r="L223">
        <v>1.0149999999999999</v>
      </c>
      <c r="M223" s="2">
        <v>-0.10412</v>
      </c>
    </row>
    <row r="224" spans="1:13" x14ac:dyDescent="0.35">
      <c r="B224" s="1">
        <v>44581</v>
      </c>
      <c r="C224">
        <v>244.8</v>
      </c>
      <c r="D224">
        <v>0</v>
      </c>
      <c r="E224">
        <v>0</v>
      </c>
      <c r="F224">
        <v>0.75</v>
      </c>
      <c r="G224">
        <v>-9.74</v>
      </c>
      <c r="I224" s="2">
        <v>7.4999999999999997E-3</v>
      </c>
      <c r="J224" s="2">
        <v>-9.733E-2</v>
      </c>
      <c r="L224">
        <v>1.0075000000000001</v>
      </c>
      <c r="M224" s="2">
        <v>-9.7369999999999998E-2</v>
      </c>
    </row>
    <row r="225" spans="2:13" x14ac:dyDescent="0.35">
      <c r="B225" s="1">
        <v>44582</v>
      </c>
      <c r="C225">
        <v>241.29</v>
      </c>
      <c r="D225">
        <v>0</v>
      </c>
      <c r="E225">
        <v>0</v>
      </c>
      <c r="F225">
        <v>-1.43</v>
      </c>
      <c r="G225">
        <v>-11.03</v>
      </c>
      <c r="I225" s="2">
        <v>-1.43E-2</v>
      </c>
      <c r="J225" s="2">
        <v>-0.11028</v>
      </c>
      <c r="L225">
        <v>0.98570000000000002</v>
      </c>
      <c r="M225" s="2">
        <v>-0.11031000000000001</v>
      </c>
    </row>
    <row r="226" spans="2:13" x14ac:dyDescent="0.35">
      <c r="B226" s="1">
        <v>44583</v>
      </c>
      <c r="C226">
        <v>241.29</v>
      </c>
      <c r="D226">
        <v>0</v>
      </c>
      <c r="E226">
        <v>0</v>
      </c>
      <c r="F226">
        <v>0</v>
      </c>
      <c r="G226">
        <v>-11.03</v>
      </c>
      <c r="I226" s="2">
        <v>0</v>
      </c>
      <c r="J226" s="2">
        <v>-0.11028</v>
      </c>
      <c r="L226">
        <v>1</v>
      </c>
      <c r="M226" s="2">
        <v>-0.11031000000000001</v>
      </c>
    </row>
    <row r="227" spans="2:13" x14ac:dyDescent="0.35">
      <c r="B227" s="1">
        <v>44584</v>
      </c>
      <c r="C227">
        <v>241.29</v>
      </c>
      <c r="D227">
        <v>0</v>
      </c>
      <c r="E227">
        <v>0</v>
      </c>
      <c r="F227">
        <v>0</v>
      </c>
      <c r="G227">
        <v>-11.03</v>
      </c>
      <c r="I227" s="2">
        <v>0</v>
      </c>
      <c r="J227" s="2">
        <v>-0.11028</v>
      </c>
      <c r="L227">
        <v>1</v>
      </c>
      <c r="M227" s="2">
        <v>-0.11031000000000001</v>
      </c>
    </row>
    <row r="228" spans="2:13" x14ac:dyDescent="0.35">
      <c r="B228" s="1">
        <v>44585</v>
      </c>
      <c r="C228">
        <v>235.8</v>
      </c>
      <c r="D228">
        <v>0</v>
      </c>
      <c r="E228">
        <v>0</v>
      </c>
      <c r="F228">
        <v>-2.2799999999999998</v>
      </c>
      <c r="G228">
        <v>-13.06</v>
      </c>
      <c r="I228" s="2">
        <v>-2.2800000000000001E-2</v>
      </c>
      <c r="J228" s="2">
        <v>-0.13052</v>
      </c>
      <c r="L228">
        <v>0.97719999999999996</v>
      </c>
      <c r="M228" s="2">
        <v>-0.13055</v>
      </c>
    </row>
    <row r="229" spans="2:13" x14ac:dyDescent="0.35">
      <c r="B229" s="1">
        <v>44586</v>
      </c>
      <c r="C229">
        <v>239.4</v>
      </c>
      <c r="D229">
        <v>0</v>
      </c>
      <c r="E229">
        <v>0</v>
      </c>
      <c r="F229">
        <v>1.53</v>
      </c>
      <c r="G229">
        <v>-11.73</v>
      </c>
      <c r="I229" s="2">
        <v>1.5299999999999999E-2</v>
      </c>
      <c r="J229" s="2">
        <v>-0.11724999999999999</v>
      </c>
      <c r="L229">
        <v>1.0153000000000001</v>
      </c>
      <c r="M229" s="2">
        <v>-0.11728</v>
      </c>
    </row>
    <row r="230" spans="2:13" x14ac:dyDescent="0.35">
      <c r="B230" s="1">
        <v>44587</v>
      </c>
      <c r="C230">
        <v>243.12</v>
      </c>
      <c r="D230">
        <v>0</v>
      </c>
      <c r="E230">
        <v>0</v>
      </c>
      <c r="F230">
        <v>1.55</v>
      </c>
      <c r="G230">
        <v>-10.36</v>
      </c>
      <c r="I230" s="2">
        <v>1.55E-2</v>
      </c>
      <c r="J230" s="2">
        <v>-0.10353</v>
      </c>
      <c r="L230">
        <v>1.0155000000000001</v>
      </c>
      <c r="M230" s="2">
        <v>-0.10356</v>
      </c>
    </row>
    <row r="231" spans="2:13" x14ac:dyDescent="0.35">
      <c r="B231" s="1">
        <v>44588</v>
      </c>
      <c r="C231">
        <v>250.83</v>
      </c>
      <c r="D231">
        <v>0</v>
      </c>
      <c r="E231">
        <v>0</v>
      </c>
      <c r="F231">
        <v>3.17</v>
      </c>
      <c r="G231">
        <v>-7.51</v>
      </c>
      <c r="I231" s="2">
        <v>3.1699999999999999E-2</v>
      </c>
      <c r="J231" s="2">
        <v>-7.51E-2</v>
      </c>
      <c r="L231">
        <v>1.0317000000000001</v>
      </c>
      <c r="M231" s="2">
        <v>-7.5130000000000002E-2</v>
      </c>
    </row>
    <row r="232" spans="2:13" x14ac:dyDescent="0.35">
      <c r="B232" s="1">
        <v>44589</v>
      </c>
      <c r="C232">
        <v>250.29</v>
      </c>
      <c r="D232">
        <v>0</v>
      </c>
      <c r="E232">
        <v>0</v>
      </c>
      <c r="F232">
        <v>-0.22</v>
      </c>
      <c r="G232">
        <v>-7.71</v>
      </c>
      <c r="I232" s="2">
        <v>-2.2000000000000001E-3</v>
      </c>
      <c r="J232" s="2">
        <v>-7.7090000000000006E-2</v>
      </c>
      <c r="L232">
        <v>0.99780000000000002</v>
      </c>
      <c r="M232" s="2">
        <v>-7.7130000000000004E-2</v>
      </c>
    </row>
    <row r="233" spans="2:13" x14ac:dyDescent="0.35">
      <c r="B233" s="1">
        <v>44590</v>
      </c>
      <c r="C233">
        <v>250.29</v>
      </c>
      <c r="D233">
        <v>0</v>
      </c>
      <c r="E233">
        <v>0</v>
      </c>
      <c r="F233">
        <v>0</v>
      </c>
      <c r="G233">
        <v>-7.71</v>
      </c>
      <c r="I233" s="2">
        <v>0</v>
      </c>
      <c r="J233" s="2">
        <v>-7.7090000000000006E-2</v>
      </c>
      <c r="L233">
        <v>1</v>
      </c>
      <c r="M233" s="2">
        <v>-7.7130000000000004E-2</v>
      </c>
    </row>
    <row r="234" spans="2:13" x14ac:dyDescent="0.35">
      <c r="B234" s="1">
        <v>44591</v>
      </c>
      <c r="C234">
        <v>250.29</v>
      </c>
      <c r="D234">
        <v>0</v>
      </c>
      <c r="E234">
        <v>0</v>
      </c>
      <c r="F234">
        <v>0</v>
      </c>
      <c r="G234">
        <v>-7.71</v>
      </c>
      <c r="I234" s="2">
        <v>0</v>
      </c>
      <c r="J234" s="2">
        <v>-7.7090000000000006E-2</v>
      </c>
      <c r="L234">
        <v>1</v>
      </c>
      <c r="M234" s="2">
        <v>-7.7130000000000004E-2</v>
      </c>
    </row>
    <row r="235" spans="2:13" x14ac:dyDescent="0.35">
      <c r="B235" s="1">
        <v>44592</v>
      </c>
      <c r="C235">
        <v>250.08</v>
      </c>
      <c r="D235">
        <v>0</v>
      </c>
      <c r="E235">
        <v>0</v>
      </c>
      <c r="F235">
        <v>-0.08</v>
      </c>
      <c r="G235">
        <v>-7.79</v>
      </c>
      <c r="I235" s="2">
        <v>-8.0000000000000004E-4</v>
      </c>
      <c r="J235" s="2">
        <v>-7.7869999999999995E-2</v>
      </c>
      <c r="L235">
        <v>0.99919999999999998</v>
      </c>
      <c r="M235" s="2">
        <v>-7.7899999999999997E-2</v>
      </c>
    </row>
    <row r="236" spans="2:13" x14ac:dyDescent="0.35">
      <c r="B236" s="1">
        <v>44593</v>
      </c>
      <c r="C236">
        <v>252</v>
      </c>
      <c r="D236">
        <v>0</v>
      </c>
      <c r="E236">
        <v>0</v>
      </c>
      <c r="F236">
        <v>0.77</v>
      </c>
      <c r="G236">
        <v>-7.08</v>
      </c>
      <c r="I236" s="2">
        <v>7.7000000000000002E-3</v>
      </c>
      <c r="J236" s="2">
        <v>-7.0790000000000006E-2</v>
      </c>
      <c r="L236">
        <v>1.0077</v>
      </c>
      <c r="M236" s="2">
        <v>-7.0819999999999994E-2</v>
      </c>
    </row>
    <row r="237" spans="2:13" x14ac:dyDescent="0.35">
      <c r="B237" s="1">
        <v>44594</v>
      </c>
      <c r="C237">
        <v>253.14</v>
      </c>
      <c r="D237">
        <v>0</v>
      </c>
      <c r="E237">
        <v>0</v>
      </c>
      <c r="F237">
        <v>0.45</v>
      </c>
      <c r="G237">
        <v>-6.66</v>
      </c>
      <c r="I237" s="2">
        <v>4.4999999999999997E-3</v>
      </c>
      <c r="J237" s="2">
        <v>-6.658E-2</v>
      </c>
      <c r="L237">
        <v>1.0044999999999999</v>
      </c>
      <c r="M237" s="2">
        <v>-6.6619999999999999E-2</v>
      </c>
    </row>
    <row r="238" spans="2:13" x14ac:dyDescent="0.35">
      <c r="B238" s="1">
        <v>44595</v>
      </c>
      <c r="C238">
        <v>259.64999999999998</v>
      </c>
      <c r="D238">
        <v>0</v>
      </c>
      <c r="E238">
        <v>0</v>
      </c>
      <c r="F238">
        <v>2.57</v>
      </c>
      <c r="G238">
        <v>-4.26</v>
      </c>
      <c r="I238" s="2">
        <v>2.5700000000000001E-2</v>
      </c>
      <c r="J238" s="2">
        <v>-4.258E-2</v>
      </c>
      <c r="L238">
        <v>1.0257000000000001</v>
      </c>
      <c r="M238" s="2">
        <v>-4.2610000000000002E-2</v>
      </c>
    </row>
    <row r="239" spans="2:13" x14ac:dyDescent="0.35">
      <c r="B239" s="1">
        <v>44596</v>
      </c>
      <c r="C239">
        <v>255.42</v>
      </c>
      <c r="D239">
        <v>0</v>
      </c>
      <c r="E239">
        <v>0</v>
      </c>
      <c r="F239">
        <v>-1.63</v>
      </c>
      <c r="G239">
        <v>-5.82</v>
      </c>
      <c r="I239" s="2">
        <v>-1.6299999999999999E-2</v>
      </c>
      <c r="J239" s="2">
        <v>-5.8169999999999999E-2</v>
      </c>
      <c r="L239">
        <v>0.98370000000000002</v>
      </c>
      <c r="M239" s="2">
        <v>-5.8209999999999998E-2</v>
      </c>
    </row>
    <row r="240" spans="2:13" x14ac:dyDescent="0.35">
      <c r="B240" s="1">
        <v>44597</v>
      </c>
      <c r="C240">
        <v>255.42</v>
      </c>
      <c r="D240">
        <v>0</v>
      </c>
      <c r="E240">
        <v>0</v>
      </c>
      <c r="F240">
        <v>0</v>
      </c>
      <c r="G240">
        <v>-5.82</v>
      </c>
      <c r="I240" s="2">
        <v>0</v>
      </c>
      <c r="J240" s="2">
        <v>-5.8169999999999999E-2</v>
      </c>
      <c r="L240">
        <v>1</v>
      </c>
      <c r="M240" s="2">
        <v>-5.8209999999999998E-2</v>
      </c>
    </row>
    <row r="241" spans="2:13" x14ac:dyDescent="0.35">
      <c r="B241" s="1">
        <v>44598</v>
      </c>
      <c r="C241">
        <v>255.42</v>
      </c>
      <c r="D241">
        <v>0</v>
      </c>
      <c r="E241">
        <v>0</v>
      </c>
      <c r="F241">
        <v>0</v>
      </c>
      <c r="G241">
        <v>-5.82</v>
      </c>
      <c r="I241" s="2">
        <v>0</v>
      </c>
      <c r="J241" s="2">
        <v>-5.8169999999999999E-2</v>
      </c>
      <c r="L241">
        <v>1</v>
      </c>
      <c r="M241" s="2">
        <v>-5.8209999999999998E-2</v>
      </c>
    </row>
    <row r="242" spans="2:13" x14ac:dyDescent="0.35">
      <c r="B242" s="1">
        <v>44599</v>
      </c>
      <c r="C242">
        <v>256.29000000000002</v>
      </c>
      <c r="D242">
        <v>0</v>
      </c>
      <c r="E242">
        <v>0</v>
      </c>
      <c r="F242">
        <v>0.34</v>
      </c>
      <c r="G242">
        <v>-5.5</v>
      </c>
      <c r="I242" s="2">
        <v>3.3999999999999998E-3</v>
      </c>
      <c r="J242" s="2">
        <v>-5.4969999999999998E-2</v>
      </c>
      <c r="L242">
        <v>1.0034000000000001</v>
      </c>
      <c r="M242" s="2">
        <v>-5.5E-2</v>
      </c>
    </row>
    <row r="243" spans="2:13" x14ac:dyDescent="0.35">
      <c r="B243" s="1">
        <v>44600</v>
      </c>
      <c r="C243">
        <v>260.25</v>
      </c>
      <c r="D243">
        <v>0</v>
      </c>
      <c r="E243">
        <v>0</v>
      </c>
      <c r="F243">
        <v>1.55</v>
      </c>
      <c r="G243">
        <v>-4.04</v>
      </c>
      <c r="I243" s="2">
        <v>1.55E-2</v>
      </c>
      <c r="J243" s="2">
        <v>-4.036E-2</v>
      </c>
      <c r="L243">
        <v>1.0155000000000001</v>
      </c>
      <c r="M243" s="2">
        <v>-4.0399999999999998E-2</v>
      </c>
    </row>
    <row r="244" spans="2:13" x14ac:dyDescent="0.35">
      <c r="B244" s="1">
        <v>44601</v>
      </c>
      <c r="C244">
        <v>265.64999999999998</v>
      </c>
      <c r="D244">
        <v>0</v>
      </c>
      <c r="E244">
        <v>0</v>
      </c>
      <c r="F244">
        <v>2.0699999999999998</v>
      </c>
      <c r="G244">
        <v>-2.0499999999999998</v>
      </c>
      <c r="I244" s="2">
        <v>2.07E-2</v>
      </c>
      <c r="J244" s="2">
        <v>-2.0449999999999999E-2</v>
      </c>
      <c r="L244">
        <v>1.0206999999999999</v>
      </c>
      <c r="M244" s="2">
        <v>-2.0490000000000001E-2</v>
      </c>
    </row>
    <row r="245" spans="2:13" x14ac:dyDescent="0.35">
      <c r="B245" s="1">
        <v>44602</v>
      </c>
      <c r="C245">
        <v>263.31</v>
      </c>
      <c r="D245">
        <v>0</v>
      </c>
      <c r="E245">
        <v>0</v>
      </c>
      <c r="F245">
        <v>-0.88</v>
      </c>
      <c r="G245">
        <v>-2.91</v>
      </c>
      <c r="I245" s="2">
        <v>-8.8000000000000005E-3</v>
      </c>
      <c r="J245" s="2">
        <v>-2.9080000000000002E-2</v>
      </c>
      <c r="L245">
        <v>0.99119999999999997</v>
      </c>
      <c r="M245" s="2">
        <v>-2.912E-2</v>
      </c>
    </row>
    <row r="246" spans="2:13" x14ac:dyDescent="0.35">
      <c r="B246" s="1">
        <v>44603</v>
      </c>
      <c r="C246">
        <v>266.49</v>
      </c>
      <c r="D246">
        <v>0</v>
      </c>
      <c r="E246">
        <v>0</v>
      </c>
      <c r="F246">
        <v>1.21</v>
      </c>
      <c r="G246">
        <v>-1.74</v>
      </c>
      <c r="I246" s="2">
        <v>1.21E-2</v>
      </c>
      <c r="J246" s="2">
        <v>-1.736E-2</v>
      </c>
      <c r="L246">
        <v>1.0121</v>
      </c>
      <c r="M246" s="2">
        <v>-1.7389999999999999E-2</v>
      </c>
    </row>
    <row r="247" spans="2:13" x14ac:dyDescent="0.35">
      <c r="B247" s="1">
        <v>44604</v>
      </c>
      <c r="C247">
        <v>266.49</v>
      </c>
      <c r="D247">
        <v>0</v>
      </c>
      <c r="E247">
        <v>0</v>
      </c>
      <c r="F247">
        <v>0</v>
      </c>
      <c r="G247">
        <v>-1.74</v>
      </c>
      <c r="I247" s="2">
        <v>0</v>
      </c>
      <c r="J247" s="2">
        <v>-1.736E-2</v>
      </c>
      <c r="L247">
        <v>1</v>
      </c>
      <c r="M247" s="2">
        <v>-1.7389999999999999E-2</v>
      </c>
    </row>
    <row r="248" spans="2:13" x14ac:dyDescent="0.35">
      <c r="B248" s="1">
        <v>44605</v>
      </c>
      <c r="C248">
        <v>266.49</v>
      </c>
      <c r="D248">
        <v>0</v>
      </c>
      <c r="E248">
        <v>0</v>
      </c>
      <c r="F248">
        <v>0</v>
      </c>
      <c r="G248">
        <v>-1.74</v>
      </c>
      <c r="I248" s="2">
        <v>0</v>
      </c>
      <c r="J248" s="2">
        <v>-1.736E-2</v>
      </c>
      <c r="L248">
        <v>1</v>
      </c>
      <c r="M248" s="2">
        <v>-1.7389999999999999E-2</v>
      </c>
    </row>
    <row r="249" spans="2:13" x14ac:dyDescent="0.35">
      <c r="B249" s="1">
        <v>44606</v>
      </c>
      <c r="C249">
        <v>260.07</v>
      </c>
      <c r="D249">
        <v>0</v>
      </c>
      <c r="E249">
        <v>0</v>
      </c>
      <c r="F249">
        <v>-2.41</v>
      </c>
      <c r="G249">
        <v>-4.1100000000000003</v>
      </c>
      <c r="I249" s="2">
        <v>-2.41E-2</v>
      </c>
      <c r="J249" s="2">
        <v>-4.1029999999999997E-2</v>
      </c>
      <c r="L249">
        <v>0.97589999999999999</v>
      </c>
      <c r="M249" s="2">
        <v>-4.1059999999999999E-2</v>
      </c>
    </row>
    <row r="250" spans="2:13" x14ac:dyDescent="0.35">
      <c r="B250" s="1">
        <v>44607</v>
      </c>
      <c r="C250">
        <v>263.13</v>
      </c>
      <c r="D250">
        <v>0</v>
      </c>
      <c r="E250">
        <v>0</v>
      </c>
      <c r="F250">
        <v>1.18</v>
      </c>
      <c r="G250">
        <v>-2.98</v>
      </c>
      <c r="I250" s="2">
        <v>1.18E-2</v>
      </c>
      <c r="J250" s="2">
        <v>-2.9749999999999999E-2</v>
      </c>
      <c r="L250">
        <v>1.0118</v>
      </c>
      <c r="M250" s="2">
        <v>-2.9780000000000001E-2</v>
      </c>
    </row>
    <row r="251" spans="2:13" x14ac:dyDescent="0.35">
      <c r="B251" s="1">
        <v>44608</v>
      </c>
      <c r="C251">
        <v>262.5</v>
      </c>
      <c r="D251">
        <v>0</v>
      </c>
      <c r="E251">
        <v>0</v>
      </c>
      <c r="F251">
        <v>-0.24</v>
      </c>
      <c r="G251">
        <v>-3.21</v>
      </c>
      <c r="I251" s="2">
        <v>-2.3999999999999998E-3</v>
      </c>
      <c r="J251" s="2">
        <v>-3.2070000000000001E-2</v>
      </c>
      <c r="L251">
        <v>0.99760000000000004</v>
      </c>
      <c r="M251" s="2">
        <v>-3.2099999999999997E-2</v>
      </c>
    </row>
    <row r="252" spans="2:13" x14ac:dyDescent="0.35">
      <c r="B252" s="1">
        <v>44609</v>
      </c>
      <c r="C252">
        <v>258.54000000000002</v>
      </c>
      <c r="D252">
        <v>0</v>
      </c>
      <c r="E252">
        <v>0</v>
      </c>
      <c r="F252">
        <v>-1.51</v>
      </c>
      <c r="G252">
        <v>-4.67</v>
      </c>
      <c r="I252" s="2">
        <v>-1.5100000000000001E-2</v>
      </c>
      <c r="J252" s="2">
        <v>-4.6670000000000003E-2</v>
      </c>
      <c r="L252">
        <v>0.9849</v>
      </c>
      <c r="M252" s="2">
        <v>-4.6710000000000002E-2</v>
      </c>
    </row>
    <row r="253" spans="2:13" x14ac:dyDescent="0.35">
      <c r="B253" s="1">
        <v>44610</v>
      </c>
      <c r="C253">
        <v>256.14</v>
      </c>
      <c r="D253">
        <v>0</v>
      </c>
      <c r="E253">
        <v>0</v>
      </c>
      <c r="F253">
        <v>-0.93</v>
      </c>
      <c r="G253">
        <v>-5.56</v>
      </c>
      <c r="I253" s="2">
        <v>-9.2999999999999992E-3</v>
      </c>
      <c r="J253" s="2">
        <v>-5.552E-2</v>
      </c>
      <c r="L253">
        <v>0.99070000000000003</v>
      </c>
      <c r="M253" s="2">
        <v>-5.5559999999999998E-2</v>
      </c>
    </row>
    <row r="254" spans="2:13" x14ac:dyDescent="0.35">
      <c r="B254" s="1">
        <v>44611</v>
      </c>
      <c r="C254">
        <v>256.14</v>
      </c>
      <c r="D254">
        <v>0</v>
      </c>
      <c r="E254">
        <v>0</v>
      </c>
      <c r="F254">
        <v>0</v>
      </c>
      <c r="G254">
        <v>-5.56</v>
      </c>
      <c r="I254" s="2">
        <v>0</v>
      </c>
      <c r="J254" s="2">
        <v>-5.552E-2</v>
      </c>
      <c r="L254">
        <v>1</v>
      </c>
      <c r="M254" s="2">
        <v>-5.5559999999999998E-2</v>
      </c>
    </row>
    <row r="255" spans="2:13" x14ac:dyDescent="0.35">
      <c r="B255" s="1">
        <v>44612</v>
      </c>
      <c r="C255">
        <v>256.14</v>
      </c>
      <c r="D255">
        <v>0</v>
      </c>
      <c r="E255">
        <v>0</v>
      </c>
      <c r="F255">
        <v>0</v>
      </c>
      <c r="G255">
        <v>-5.56</v>
      </c>
      <c r="I255" s="2">
        <v>0</v>
      </c>
      <c r="J255" s="2">
        <v>-5.552E-2</v>
      </c>
      <c r="L255">
        <v>1</v>
      </c>
      <c r="M255" s="2">
        <v>-5.5559999999999998E-2</v>
      </c>
    </row>
    <row r="256" spans="2:13" x14ac:dyDescent="0.35">
      <c r="B256" s="1">
        <v>44613</v>
      </c>
      <c r="C256">
        <v>251.25</v>
      </c>
      <c r="D256">
        <v>0</v>
      </c>
      <c r="E256">
        <v>0</v>
      </c>
      <c r="F256">
        <v>-1.91</v>
      </c>
      <c r="G256">
        <v>-7.36</v>
      </c>
      <c r="I256" s="2">
        <v>-1.9099999999999999E-2</v>
      </c>
      <c r="J256" s="2">
        <v>-7.3550000000000004E-2</v>
      </c>
      <c r="L256">
        <v>0.98089999999999999</v>
      </c>
      <c r="M256" s="2">
        <v>-7.3590000000000003E-2</v>
      </c>
    </row>
    <row r="257" spans="2:13" x14ac:dyDescent="0.35">
      <c r="B257" s="1">
        <v>44614</v>
      </c>
      <c r="C257">
        <v>249.45</v>
      </c>
      <c r="D257">
        <v>0</v>
      </c>
      <c r="E257">
        <v>0</v>
      </c>
      <c r="F257">
        <v>-0.72</v>
      </c>
      <c r="G257">
        <v>-8.02</v>
      </c>
      <c r="I257" s="2">
        <v>-7.1999999999999998E-3</v>
      </c>
      <c r="J257" s="2">
        <v>-8.0189999999999997E-2</v>
      </c>
      <c r="L257">
        <v>0.99280000000000002</v>
      </c>
      <c r="M257" s="2">
        <v>-8.022E-2</v>
      </c>
    </row>
    <row r="258" spans="2:13" x14ac:dyDescent="0.35">
      <c r="B258" s="1">
        <v>44615</v>
      </c>
      <c r="C258">
        <v>247.14</v>
      </c>
      <c r="D258">
        <v>0</v>
      </c>
      <c r="E258">
        <v>0</v>
      </c>
      <c r="F258">
        <v>-0.93</v>
      </c>
      <c r="G258">
        <v>-8.8699999999999992</v>
      </c>
      <c r="I258" s="2">
        <v>-9.2999999999999992E-3</v>
      </c>
      <c r="J258" s="2">
        <v>-8.8709999999999997E-2</v>
      </c>
      <c r="L258">
        <v>0.99070000000000003</v>
      </c>
      <c r="M258" s="2">
        <v>-8.8739999999999999E-2</v>
      </c>
    </row>
    <row r="259" spans="2:13" x14ac:dyDescent="0.35">
      <c r="B259" s="1">
        <v>44616</v>
      </c>
      <c r="C259">
        <v>233.79</v>
      </c>
      <c r="D259">
        <v>0</v>
      </c>
      <c r="E259">
        <v>0</v>
      </c>
      <c r="F259">
        <v>-5.4</v>
      </c>
      <c r="G259">
        <v>-13.8</v>
      </c>
      <c r="I259" s="2">
        <v>-5.3999999999999999E-2</v>
      </c>
      <c r="J259" s="2">
        <v>-0.13793</v>
      </c>
      <c r="L259">
        <v>0.94599999999999995</v>
      </c>
      <c r="M259" s="2">
        <v>-0.13796</v>
      </c>
    </row>
    <row r="260" spans="2:13" x14ac:dyDescent="0.35">
      <c r="B260" s="1">
        <v>44617</v>
      </c>
      <c r="C260">
        <v>242.7</v>
      </c>
      <c r="D260">
        <v>0</v>
      </c>
      <c r="E260">
        <v>0</v>
      </c>
      <c r="F260">
        <v>3.81</v>
      </c>
      <c r="G260">
        <v>-10.51</v>
      </c>
      <c r="I260" s="2">
        <v>3.8100000000000002E-2</v>
      </c>
      <c r="J260" s="2">
        <v>-0.10508000000000001</v>
      </c>
      <c r="L260">
        <v>1.0381</v>
      </c>
      <c r="M260" s="2">
        <v>-0.10511</v>
      </c>
    </row>
    <row r="261" spans="2:13" x14ac:dyDescent="0.35">
      <c r="B261" s="1">
        <v>44618</v>
      </c>
      <c r="C261">
        <v>242.7</v>
      </c>
      <c r="D261">
        <v>0</v>
      </c>
      <c r="E261">
        <v>0</v>
      </c>
      <c r="F261">
        <v>0</v>
      </c>
      <c r="G261">
        <v>-10.51</v>
      </c>
      <c r="I261" s="2">
        <v>0</v>
      </c>
      <c r="J261" s="2">
        <v>-0.10508000000000001</v>
      </c>
      <c r="L261">
        <v>1</v>
      </c>
      <c r="M261" s="2">
        <v>-0.10511</v>
      </c>
    </row>
    <row r="262" spans="2:13" x14ac:dyDescent="0.35">
      <c r="B262" s="1">
        <v>44619</v>
      </c>
      <c r="C262">
        <v>242.7</v>
      </c>
      <c r="D262">
        <v>0</v>
      </c>
      <c r="E262">
        <v>0</v>
      </c>
      <c r="F262">
        <v>0</v>
      </c>
      <c r="G262">
        <v>-10.51</v>
      </c>
      <c r="I262" s="2">
        <v>0</v>
      </c>
      <c r="J262" s="2">
        <v>-0.10508000000000001</v>
      </c>
      <c r="L262">
        <v>1</v>
      </c>
      <c r="M262" s="2">
        <v>-0.10511</v>
      </c>
    </row>
    <row r="263" spans="2:13" x14ac:dyDescent="0.35">
      <c r="B263" s="1">
        <v>44620</v>
      </c>
      <c r="C263">
        <v>240.45</v>
      </c>
      <c r="D263">
        <v>0</v>
      </c>
      <c r="E263">
        <v>0</v>
      </c>
      <c r="F263">
        <v>-0.93</v>
      </c>
      <c r="G263">
        <v>-11.34</v>
      </c>
      <c r="I263" s="2">
        <v>-9.2999999999999992E-3</v>
      </c>
      <c r="J263" s="2">
        <v>-0.11337</v>
      </c>
      <c r="L263">
        <v>0.99070000000000003</v>
      </c>
      <c r="M263" s="2">
        <v>-0.11341</v>
      </c>
    </row>
    <row r="264" spans="2:13" x14ac:dyDescent="0.35">
      <c r="B264" s="1">
        <v>44621</v>
      </c>
      <c r="C264">
        <v>233.55</v>
      </c>
      <c r="D264">
        <v>0</v>
      </c>
      <c r="E264">
        <v>0</v>
      </c>
      <c r="F264">
        <v>-2.87</v>
      </c>
      <c r="G264">
        <v>-13.88</v>
      </c>
      <c r="I264" s="2">
        <v>-2.87E-2</v>
      </c>
      <c r="J264" s="2">
        <v>-0.13882</v>
      </c>
      <c r="L264">
        <v>0.97130000000000005</v>
      </c>
      <c r="M264" s="2">
        <v>-0.13885</v>
      </c>
    </row>
    <row r="265" spans="2:13" x14ac:dyDescent="0.35">
      <c r="B265" s="1">
        <v>44622</v>
      </c>
      <c r="C265">
        <v>240.9</v>
      </c>
      <c r="D265">
        <v>0</v>
      </c>
      <c r="E265">
        <v>0</v>
      </c>
      <c r="F265">
        <v>3.15</v>
      </c>
      <c r="G265">
        <v>-11.17</v>
      </c>
      <c r="I265" s="2">
        <v>3.15E-2</v>
      </c>
      <c r="J265" s="2">
        <v>-0.11172</v>
      </c>
      <c r="L265">
        <v>1.0315000000000001</v>
      </c>
      <c r="M265" s="2">
        <v>-0.11175</v>
      </c>
    </row>
    <row r="266" spans="2:13" x14ac:dyDescent="0.35">
      <c r="B266" s="1">
        <v>44623</v>
      </c>
      <c r="C266">
        <v>237.39</v>
      </c>
      <c r="D266">
        <v>0</v>
      </c>
      <c r="E266">
        <v>0</v>
      </c>
      <c r="F266">
        <v>-1.46</v>
      </c>
      <c r="G266">
        <v>-12.47</v>
      </c>
      <c r="I266" s="2">
        <v>-1.46E-2</v>
      </c>
      <c r="J266" s="2">
        <v>-0.12466000000000001</v>
      </c>
      <c r="L266">
        <v>0.98540000000000005</v>
      </c>
      <c r="M266" s="2">
        <v>-0.12469</v>
      </c>
    </row>
    <row r="267" spans="2:13" x14ac:dyDescent="0.35">
      <c r="B267" s="1">
        <v>44624</v>
      </c>
      <c r="C267">
        <v>230.31</v>
      </c>
      <c r="D267">
        <v>0</v>
      </c>
      <c r="E267">
        <v>0</v>
      </c>
      <c r="F267">
        <v>-2.98</v>
      </c>
      <c r="G267">
        <v>-15.08</v>
      </c>
      <c r="I267" s="2">
        <v>-2.98E-2</v>
      </c>
      <c r="J267" s="2">
        <v>-0.15076000000000001</v>
      </c>
      <c r="L267">
        <v>0.97019999999999995</v>
      </c>
      <c r="M267" s="2">
        <v>-0.15079999999999999</v>
      </c>
    </row>
    <row r="268" spans="2:13" x14ac:dyDescent="0.35">
      <c r="B268" s="1">
        <v>44625</v>
      </c>
      <c r="C268">
        <v>230.31</v>
      </c>
      <c r="D268">
        <v>0</v>
      </c>
      <c r="E268">
        <v>0</v>
      </c>
      <c r="F268">
        <v>0</v>
      </c>
      <c r="G268">
        <v>-15.08</v>
      </c>
      <c r="I268" s="2">
        <v>0</v>
      </c>
      <c r="J268" s="2">
        <v>-0.15076000000000001</v>
      </c>
      <c r="L268">
        <v>1</v>
      </c>
      <c r="M268" s="2">
        <v>-0.15079999999999999</v>
      </c>
    </row>
    <row r="269" spans="2:13" x14ac:dyDescent="0.35">
      <c r="B269" s="1">
        <v>44626</v>
      </c>
      <c r="C269">
        <v>230.31</v>
      </c>
      <c r="D269">
        <v>0</v>
      </c>
      <c r="E269">
        <v>0</v>
      </c>
      <c r="F269">
        <v>0</v>
      </c>
      <c r="G269">
        <v>-15.08</v>
      </c>
      <c r="I269" s="2">
        <v>0</v>
      </c>
      <c r="J269" s="2">
        <v>-0.15076000000000001</v>
      </c>
      <c r="L269">
        <v>1</v>
      </c>
      <c r="M269" s="2">
        <v>-0.15079999999999999</v>
      </c>
    </row>
    <row r="270" spans="2:13" x14ac:dyDescent="0.35">
      <c r="B270" s="1">
        <v>44627</v>
      </c>
      <c r="C270">
        <v>228.93</v>
      </c>
      <c r="D270">
        <v>0</v>
      </c>
      <c r="E270">
        <v>0</v>
      </c>
      <c r="F270">
        <v>-0.6</v>
      </c>
      <c r="G270">
        <v>-15.59</v>
      </c>
      <c r="I270" s="2">
        <v>-6.0000000000000001E-3</v>
      </c>
      <c r="J270" s="2">
        <v>-0.15584999999999999</v>
      </c>
      <c r="L270">
        <v>0.99399999999999999</v>
      </c>
      <c r="M270" s="2">
        <v>-0.15587999999999999</v>
      </c>
    </row>
    <row r="271" spans="2:13" x14ac:dyDescent="0.35">
      <c r="B271" s="1">
        <v>44628</v>
      </c>
      <c r="C271">
        <v>226.5</v>
      </c>
      <c r="D271">
        <v>0</v>
      </c>
      <c r="E271">
        <v>0</v>
      </c>
      <c r="F271">
        <v>-1.06</v>
      </c>
      <c r="G271">
        <v>-16.48</v>
      </c>
      <c r="I271" s="2">
        <v>-1.06E-2</v>
      </c>
      <c r="J271" s="2">
        <v>-0.16481000000000001</v>
      </c>
      <c r="L271">
        <v>0.98939999999999995</v>
      </c>
      <c r="M271" s="2">
        <v>-0.16483999999999999</v>
      </c>
    </row>
    <row r="272" spans="2:13" x14ac:dyDescent="0.35">
      <c r="B272" s="1">
        <v>44629</v>
      </c>
      <c r="C272">
        <v>240.99</v>
      </c>
      <c r="D272">
        <v>0</v>
      </c>
      <c r="E272">
        <v>0</v>
      </c>
      <c r="F272">
        <v>6.4</v>
      </c>
      <c r="G272">
        <v>-11.14</v>
      </c>
      <c r="I272" s="2">
        <v>6.4000000000000001E-2</v>
      </c>
      <c r="J272" s="2">
        <v>-0.11138000000000001</v>
      </c>
      <c r="L272">
        <v>1.0640000000000001</v>
      </c>
      <c r="M272" s="2">
        <v>-0.11142000000000001</v>
      </c>
    </row>
    <row r="273" spans="2:13" x14ac:dyDescent="0.35">
      <c r="B273" s="1">
        <v>44630</v>
      </c>
      <c r="C273">
        <v>236.91</v>
      </c>
      <c r="D273">
        <v>0</v>
      </c>
      <c r="E273">
        <v>0</v>
      </c>
      <c r="F273">
        <v>-1.69</v>
      </c>
      <c r="G273">
        <v>-12.65</v>
      </c>
      <c r="I273" s="2">
        <v>-1.6899999999999998E-2</v>
      </c>
      <c r="J273" s="2">
        <v>-0.12642999999999999</v>
      </c>
      <c r="L273">
        <v>0.98309999999999997</v>
      </c>
      <c r="M273" s="2">
        <v>-0.12645999999999999</v>
      </c>
    </row>
    <row r="274" spans="2:13" x14ac:dyDescent="0.35">
      <c r="B274" s="1">
        <v>44631</v>
      </c>
      <c r="C274">
        <v>240.84</v>
      </c>
      <c r="D274">
        <v>0</v>
      </c>
      <c r="E274">
        <v>0</v>
      </c>
      <c r="F274">
        <v>1.66</v>
      </c>
      <c r="G274">
        <v>-11.2</v>
      </c>
      <c r="I274" s="2">
        <v>1.66E-2</v>
      </c>
      <c r="J274" s="2">
        <v>-0.11194</v>
      </c>
      <c r="L274">
        <v>1.0165999999999999</v>
      </c>
      <c r="M274" s="2">
        <v>-0.11197</v>
      </c>
    </row>
    <row r="275" spans="2:13" x14ac:dyDescent="0.35">
      <c r="B275" s="1">
        <v>44632</v>
      </c>
      <c r="C275">
        <v>240.84</v>
      </c>
      <c r="D275">
        <v>0</v>
      </c>
      <c r="E275">
        <v>0</v>
      </c>
      <c r="F275">
        <v>0</v>
      </c>
      <c r="G275">
        <v>-11.2</v>
      </c>
      <c r="I275" s="2">
        <v>0</v>
      </c>
      <c r="J275" s="2">
        <v>-0.11194</v>
      </c>
      <c r="L275">
        <v>1</v>
      </c>
      <c r="M275" s="2">
        <v>-0.11197</v>
      </c>
    </row>
    <row r="276" spans="2:13" x14ac:dyDescent="0.35">
      <c r="B276" s="1">
        <v>44633</v>
      </c>
      <c r="C276">
        <v>240.84</v>
      </c>
      <c r="D276">
        <v>0</v>
      </c>
      <c r="E276">
        <v>0</v>
      </c>
      <c r="F276">
        <v>0</v>
      </c>
      <c r="G276">
        <v>-11.2</v>
      </c>
      <c r="I276" s="2">
        <v>0</v>
      </c>
      <c r="J276" s="2">
        <v>-0.11194</v>
      </c>
      <c r="L276">
        <v>1</v>
      </c>
      <c r="M276" s="2">
        <v>-0.11197</v>
      </c>
    </row>
    <row r="277" spans="2:13" x14ac:dyDescent="0.35">
      <c r="B277" s="1">
        <v>44634</v>
      </c>
      <c r="C277">
        <v>246.66</v>
      </c>
      <c r="D277">
        <v>0</v>
      </c>
      <c r="E277">
        <v>0</v>
      </c>
      <c r="F277">
        <v>2.42</v>
      </c>
      <c r="G277">
        <v>-9.0500000000000007</v>
      </c>
      <c r="I277" s="2">
        <v>2.4199999999999999E-2</v>
      </c>
      <c r="J277" s="2">
        <v>-9.0480000000000005E-2</v>
      </c>
      <c r="L277">
        <v>1.0242</v>
      </c>
      <c r="M277" s="2">
        <v>-9.0509999999999993E-2</v>
      </c>
    </row>
    <row r="278" spans="2:13" x14ac:dyDescent="0.35">
      <c r="B278" s="1">
        <v>44635</v>
      </c>
      <c r="C278">
        <v>248.55</v>
      </c>
      <c r="D278">
        <v>0</v>
      </c>
      <c r="E278">
        <v>0</v>
      </c>
      <c r="F278">
        <v>0.77</v>
      </c>
      <c r="G278">
        <v>-8.35</v>
      </c>
      <c r="I278" s="2">
        <v>7.7000000000000002E-3</v>
      </c>
      <c r="J278" s="2">
        <v>-8.3510000000000001E-2</v>
      </c>
      <c r="L278">
        <v>1.0077</v>
      </c>
      <c r="M278" s="2">
        <v>-8.3540000000000003E-2</v>
      </c>
    </row>
    <row r="279" spans="2:13" x14ac:dyDescent="0.35">
      <c r="B279" s="1">
        <v>44636</v>
      </c>
      <c r="C279">
        <v>252</v>
      </c>
      <c r="D279">
        <v>0</v>
      </c>
      <c r="E279">
        <v>0</v>
      </c>
      <c r="F279">
        <v>1.39</v>
      </c>
      <c r="G279">
        <v>-7.08</v>
      </c>
      <c r="I279" s="2">
        <v>1.3899999999999999E-2</v>
      </c>
      <c r="J279" s="2">
        <v>-7.0790000000000006E-2</v>
      </c>
      <c r="L279">
        <v>1.0139</v>
      </c>
      <c r="M279" s="2">
        <v>-7.0819999999999994E-2</v>
      </c>
    </row>
    <row r="280" spans="2:13" x14ac:dyDescent="0.35">
      <c r="B280" s="1">
        <v>44637</v>
      </c>
      <c r="C280">
        <v>253.71</v>
      </c>
      <c r="D280">
        <v>0</v>
      </c>
      <c r="E280">
        <v>0</v>
      </c>
      <c r="F280">
        <v>0.68</v>
      </c>
      <c r="G280">
        <v>-6.45</v>
      </c>
      <c r="I280" s="2">
        <v>6.7999999999999996E-3</v>
      </c>
      <c r="J280" s="2">
        <v>-6.4479999999999996E-2</v>
      </c>
      <c r="L280">
        <v>1.0067999999999999</v>
      </c>
      <c r="M280" s="2">
        <v>-6.4519999999999994E-2</v>
      </c>
    </row>
    <row r="281" spans="2:13" x14ac:dyDescent="0.35">
      <c r="B281" s="1">
        <v>44638</v>
      </c>
      <c r="C281">
        <v>250.5</v>
      </c>
      <c r="D281">
        <v>0</v>
      </c>
      <c r="E281">
        <v>0</v>
      </c>
      <c r="F281">
        <v>-1.27</v>
      </c>
      <c r="G281">
        <v>-7.64</v>
      </c>
      <c r="I281" s="2">
        <v>-1.2699999999999999E-2</v>
      </c>
      <c r="J281" s="2">
        <v>-7.6319999999999999E-2</v>
      </c>
      <c r="L281">
        <v>0.98729999999999996</v>
      </c>
      <c r="M281" s="2">
        <v>-7.6350000000000001E-2</v>
      </c>
    </row>
    <row r="282" spans="2:13" x14ac:dyDescent="0.35">
      <c r="B282" s="1">
        <v>44639</v>
      </c>
      <c r="C282">
        <v>250.5</v>
      </c>
      <c r="D282">
        <v>0</v>
      </c>
      <c r="E282">
        <v>0</v>
      </c>
      <c r="F282">
        <v>0</v>
      </c>
      <c r="G282">
        <v>-7.64</v>
      </c>
      <c r="I282" s="2">
        <v>0</v>
      </c>
      <c r="J282" s="2">
        <v>-7.6319999999999999E-2</v>
      </c>
      <c r="L282">
        <v>1</v>
      </c>
      <c r="M282" s="2">
        <v>-7.6350000000000001E-2</v>
      </c>
    </row>
    <row r="283" spans="2:13" x14ac:dyDescent="0.35">
      <c r="B283" s="1">
        <v>44640</v>
      </c>
      <c r="C283">
        <v>250.5</v>
      </c>
      <c r="D283">
        <v>0</v>
      </c>
      <c r="E283">
        <v>0</v>
      </c>
      <c r="F283">
        <v>0</v>
      </c>
      <c r="G283">
        <v>-7.64</v>
      </c>
      <c r="I283" s="2">
        <v>0</v>
      </c>
      <c r="J283" s="2">
        <v>-7.6319999999999999E-2</v>
      </c>
      <c r="L283">
        <v>1</v>
      </c>
      <c r="M283" s="2">
        <v>-7.6350000000000001E-2</v>
      </c>
    </row>
    <row r="284" spans="2:13" x14ac:dyDescent="0.35">
      <c r="B284" s="1">
        <v>44641</v>
      </c>
      <c r="C284">
        <v>248.94</v>
      </c>
      <c r="D284">
        <v>0</v>
      </c>
      <c r="E284">
        <v>0</v>
      </c>
      <c r="F284">
        <v>-0.62</v>
      </c>
      <c r="G284">
        <v>-8.2100000000000009</v>
      </c>
      <c r="I284" s="2">
        <v>-6.1999999999999998E-3</v>
      </c>
      <c r="J284" s="2">
        <v>-8.2070000000000004E-2</v>
      </c>
      <c r="L284">
        <v>0.99380000000000002</v>
      </c>
      <c r="M284" s="2">
        <v>-8.2100000000000006E-2</v>
      </c>
    </row>
    <row r="285" spans="2:13" x14ac:dyDescent="0.35">
      <c r="B285" s="1">
        <v>44642</v>
      </c>
      <c r="C285">
        <v>250.35</v>
      </c>
      <c r="D285">
        <v>0</v>
      </c>
      <c r="E285">
        <v>0</v>
      </c>
      <c r="F285">
        <v>0.56999999999999995</v>
      </c>
      <c r="G285">
        <v>-7.69</v>
      </c>
      <c r="I285" s="2">
        <v>5.7000000000000002E-3</v>
      </c>
      <c r="J285" s="2">
        <v>-7.6869999999999994E-2</v>
      </c>
      <c r="L285">
        <v>1.0057</v>
      </c>
      <c r="M285" s="2">
        <v>-7.6899999999999996E-2</v>
      </c>
    </row>
    <row r="286" spans="2:13" x14ac:dyDescent="0.35">
      <c r="B286" s="1">
        <v>44643</v>
      </c>
      <c r="C286">
        <v>248.97</v>
      </c>
      <c r="D286">
        <v>0</v>
      </c>
      <c r="E286">
        <v>0</v>
      </c>
      <c r="F286">
        <v>-0.55000000000000004</v>
      </c>
      <c r="G286">
        <v>-8.1999999999999993</v>
      </c>
      <c r="I286" s="2">
        <v>-5.4999999999999997E-3</v>
      </c>
      <c r="J286" s="2">
        <v>-8.1960000000000005E-2</v>
      </c>
      <c r="L286">
        <v>0.99450000000000005</v>
      </c>
      <c r="M286" s="2">
        <v>-8.1989999999999993E-2</v>
      </c>
    </row>
    <row r="287" spans="2:13" x14ac:dyDescent="0.35">
      <c r="B287" s="1">
        <v>44644</v>
      </c>
      <c r="C287">
        <v>251.16</v>
      </c>
      <c r="D287">
        <v>0</v>
      </c>
      <c r="E287">
        <v>0</v>
      </c>
      <c r="F287">
        <v>0.88</v>
      </c>
      <c r="G287">
        <v>-7.39</v>
      </c>
      <c r="I287" s="2">
        <v>8.8000000000000005E-3</v>
      </c>
      <c r="J287" s="2">
        <v>-7.3880000000000001E-2</v>
      </c>
      <c r="L287">
        <v>1.0087999999999999</v>
      </c>
      <c r="M287" s="2">
        <v>-7.392E-2</v>
      </c>
    </row>
    <row r="288" spans="2:13" x14ac:dyDescent="0.35">
      <c r="B288" s="1">
        <v>44645</v>
      </c>
      <c r="C288">
        <v>253.89</v>
      </c>
      <c r="D288">
        <v>0</v>
      </c>
      <c r="E288">
        <v>0</v>
      </c>
      <c r="F288">
        <v>1.0900000000000001</v>
      </c>
      <c r="G288">
        <v>-6.39</v>
      </c>
      <c r="I288" s="2">
        <v>1.09E-2</v>
      </c>
      <c r="J288" s="2">
        <v>-6.3820000000000002E-2</v>
      </c>
      <c r="L288">
        <v>1.0108999999999999</v>
      </c>
      <c r="M288" s="2">
        <v>-6.3850000000000004E-2</v>
      </c>
    </row>
    <row r="289" spans="2:13" x14ac:dyDescent="0.35">
      <c r="B289" s="1">
        <v>44646</v>
      </c>
      <c r="C289">
        <v>253.89</v>
      </c>
      <c r="D289">
        <v>0</v>
      </c>
      <c r="E289">
        <v>0</v>
      </c>
      <c r="F289">
        <v>0</v>
      </c>
      <c r="G289">
        <v>-6.39</v>
      </c>
      <c r="I289" s="2">
        <v>0</v>
      </c>
      <c r="J289" s="2">
        <v>-6.3820000000000002E-2</v>
      </c>
      <c r="L289">
        <v>1</v>
      </c>
      <c r="M289" s="2">
        <v>-6.3850000000000004E-2</v>
      </c>
    </row>
    <row r="290" spans="2:13" x14ac:dyDescent="0.35">
      <c r="B290" s="1">
        <v>44647</v>
      </c>
      <c r="C290">
        <v>253.89</v>
      </c>
      <c r="D290">
        <v>0</v>
      </c>
      <c r="E290">
        <v>0</v>
      </c>
      <c r="F290">
        <v>0</v>
      </c>
      <c r="G290">
        <v>-6.39</v>
      </c>
      <c r="I290" s="2">
        <v>0</v>
      </c>
      <c r="J290" s="2">
        <v>-6.3820000000000002E-2</v>
      </c>
      <c r="L290">
        <v>1</v>
      </c>
      <c r="M290" s="2">
        <v>-6.3850000000000004E-2</v>
      </c>
    </row>
    <row r="291" spans="2:13" x14ac:dyDescent="0.35">
      <c r="B291" s="1">
        <v>44648</v>
      </c>
      <c r="C291">
        <v>256.2</v>
      </c>
      <c r="D291">
        <v>0</v>
      </c>
      <c r="E291">
        <v>0</v>
      </c>
      <c r="F291">
        <v>0.91</v>
      </c>
      <c r="G291">
        <v>-5.53</v>
      </c>
      <c r="I291" s="2">
        <v>9.1000000000000004E-3</v>
      </c>
      <c r="J291" s="2">
        <v>-5.5300000000000002E-2</v>
      </c>
      <c r="L291">
        <v>1.0091000000000001</v>
      </c>
      <c r="M291" s="2">
        <v>-5.5329999999999997E-2</v>
      </c>
    </row>
    <row r="292" spans="2:13" x14ac:dyDescent="0.35">
      <c r="B292" s="1">
        <v>44649</v>
      </c>
      <c r="C292">
        <v>259.70999999999998</v>
      </c>
      <c r="D292">
        <v>0</v>
      </c>
      <c r="E292">
        <v>0</v>
      </c>
      <c r="F292">
        <v>1.37</v>
      </c>
      <c r="G292">
        <v>-4.24</v>
      </c>
      <c r="I292" s="2">
        <v>1.37E-2</v>
      </c>
      <c r="J292" s="2">
        <v>-4.2360000000000002E-2</v>
      </c>
      <c r="L292">
        <v>1.0137</v>
      </c>
      <c r="M292" s="2">
        <v>-4.2389999999999997E-2</v>
      </c>
    </row>
    <row r="293" spans="2:13" x14ac:dyDescent="0.35">
      <c r="B293" s="1">
        <v>44650</v>
      </c>
      <c r="C293">
        <v>258.14999999999998</v>
      </c>
      <c r="D293">
        <v>0</v>
      </c>
      <c r="E293">
        <v>0</v>
      </c>
      <c r="F293">
        <v>-0.6</v>
      </c>
      <c r="G293">
        <v>-4.8099999999999996</v>
      </c>
      <c r="I293" s="2">
        <v>-6.0000000000000001E-3</v>
      </c>
      <c r="J293" s="2">
        <v>-4.811E-2</v>
      </c>
      <c r="L293">
        <v>0.99399999999999999</v>
      </c>
      <c r="M293" s="2">
        <v>-4.8140000000000002E-2</v>
      </c>
    </row>
    <row r="294" spans="2:13" x14ac:dyDescent="0.35">
      <c r="B294" s="1">
        <v>44651</v>
      </c>
      <c r="C294">
        <v>253.98</v>
      </c>
      <c r="D294">
        <v>0</v>
      </c>
      <c r="E294">
        <v>0</v>
      </c>
      <c r="F294">
        <v>-1.62</v>
      </c>
      <c r="G294">
        <v>-6.35</v>
      </c>
      <c r="I294" s="2">
        <v>-1.6199999999999999E-2</v>
      </c>
      <c r="J294" s="2">
        <v>-6.3479999999999995E-2</v>
      </c>
      <c r="L294">
        <v>0.98380000000000001</v>
      </c>
      <c r="M294" s="2">
        <v>-6.3519999999999993E-2</v>
      </c>
    </row>
    <row r="295" spans="2:13" x14ac:dyDescent="0.35">
      <c r="B295" s="1">
        <v>44652</v>
      </c>
      <c r="C295">
        <v>258.66000000000003</v>
      </c>
      <c r="D295">
        <v>0</v>
      </c>
      <c r="E295">
        <v>0</v>
      </c>
      <c r="F295">
        <v>1.84</v>
      </c>
      <c r="G295">
        <v>-4.63</v>
      </c>
      <c r="I295" s="2">
        <v>1.84E-2</v>
      </c>
      <c r="J295" s="2">
        <v>-4.623E-2</v>
      </c>
      <c r="L295">
        <v>1.0184</v>
      </c>
      <c r="M295" s="2">
        <v>-4.6260000000000003E-2</v>
      </c>
    </row>
    <row r="296" spans="2:13" x14ac:dyDescent="0.35">
      <c r="B296" s="1">
        <v>44653</v>
      </c>
      <c r="C296">
        <v>258.66000000000003</v>
      </c>
      <c r="D296">
        <v>0</v>
      </c>
      <c r="E296">
        <v>0</v>
      </c>
      <c r="F296">
        <v>0</v>
      </c>
      <c r="G296">
        <v>-4.63</v>
      </c>
      <c r="I296" s="2">
        <v>0</v>
      </c>
      <c r="J296" s="2">
        <v>-4.623E-2</v>
      </c>
      <c r="L296">
        <v>1</v>
      </c>
      <c r="M296" s="2">
        <v>-4.6260000000000003E-2</v>
      </c>
    </row>
    <row r="297" spans="2:13" x14ac:dyDescent="0.35">
      <c r="B297" s="1">
        <v>44654</v>
      </c>
      <c r="C297">
        <v>258.66000000000003</v>
      </c>
      <c r="D297">
        <v>0</v>
      </c>
      <c r="E297">
        <v>0</v>
      </c>
      <c r="F297">
        <v>0</v>
      </c>
      <c r="G297">
        <v>-4.63</v>
      </c>
      <c r="I297" s="2">
        <v>0</v>
      </c>
      <c r="J297" s="2">
        <v>-4.623E-2</v>
      </c>
      <c r="L297">
        <v>1</v>
      </c>
      <c r="M297" s="2">
        <v>-4.6260000000000003E-2</v>
      </c>
    </row>
    <row r="298" spans="2:13" x14ac:dyDescent="0.35">
      <c r="B298" s="1">
        <v>44655</v>
      </c>
      <c r="C298">
        <v>260.52</v>
      </c>
      <c r="D298">
        <v>0</v>
      </c>
      <c r="E298">
        <v>0</v>
      </c>
      <c r="F298">
        <v>0.72</v>
      </c>
      <c r="G298">
        <v>-3.94</v>
      </c>
      <c r="I298" s="2">
        <v>7.1999999999999998E-3</v>
      </c>
      <c r="J298" s="2">
        <v>-3.9370000000000002E-2</v>
      </c>
      <c r="L298">
        <v>1.0072000000000001</v>
      </c>
      <c r="M298" s="2">
        <v>-3.9410000000000001E-2</v>
      </c>
    </row>
    <row r="299" spans="2:13" x14ac:dyDescent="0.35">
      <c r="B299" s="1">
        <v>44656</v>
      </c>
      <c r="C299">
        <v>263.88</v>
      </c>
      <c r="D299">
        <v>0</v>
      </c>
      <c r="E299">
        <v>0</v>
      </c>
      <c r="F299">
        <v>1.29</v>
      </c>
      <c r="G299">
        <v>-2.7</v>
      </c>
      <c r="I299" s="2">
        <v>1.29E-2</v>
      </c>
      <c r="J299" s="2">
        <v>-2.6980000000000001E-2</v>
      </c>
      <c r="L299">
        <v>1.0128999999999999</v>
      </c>
      <c r="M299" s="2">
        <v>-2.7019999999999999E-2</v>
      </c>
    </row>
    <row r="300" spans="2:13" x14ac:dyDescent="0.35">
      <c r="B300" s="1">
        <v>44657</v>
      </c>
      <c r="C300">
        <v>264.14999999999998</v>
      </c>
      <c r="D300">
        <v>0</v>
      </c>
      <c r="E300">
        <v>0</v>
      </c>
      <c r="F300">
        <v>0.1</v>
      </c>
      <c r="G300">
        <v>-2.6</v>
      </c>
      <c r="I300" s="2">
        <v>1E-3</v>
      </c>
      <c r="J300" s="2">
        <v>-2.598E-2</v>
      </c>
      <c r="L300">
        <v>1.0009999999999999</v>
      </c>
      <c r="M300" s="2">
        <v>-2.6020000000000001E-2</v>
      </c>
    </row>
    <row r="301" spans="2:13" x14ac:dyDescent="0.35">
      <c r="B301" s="1">
        <v>44658</v>
      </c>
      <c r="C301">
        <v>263.45999999999998</v>
      </c>
      <c r="D301">
        <v>0</v>
      </c>
      <c r="E301">
        <v>0</v>
      </c>
      <c r="F301">
        <v>-0.26</v>
      </c>
      <c r="G301">
        <v>-2.86</v>
      </c>
      <c r="I301" s="2">
        <v>-2.5999999999999999E-3</v>
      </c>
      <c r="J301" s="2">
        <v>-2.853E-2</v>
      </c>
      <c r="L301">
        <v>0.99739999999999995</v>
      </c>
      <c r="M301" s="2">
        <v>-2.8559999999999999E-2</v>
      </c>
    </row>
    <row r="302" spans="2:13" x14ac:dyDescent="0.35">
      <c r="B302" s="1">
        <v>44659</v>
      </c>
      <c r="C302">
        <v>256.95</v>
      </c>
      <c r="D302">
        <v>0</v>
      </c>
      <c r="E302">
        <v>0</v>
      </c>
      <c r="F302">
        <v>-2.4700000000000002</v>
      </c>
      <c r="G302">
        <v>-5.26</v>
      </c>
      <c r="I302" s="2">
        <v>-2.47E-2</v>
      </c>
      <c r="J302" s="2">
        <v>-5.253E-2</v>
      </c>
      <c r="L302">
        <v>0.97529999999999994</v>
      </c>
      <c r="M302" s="2">
        <v>-5.2569999999999999E-2</v>
      </c>
    </row>
    <row r="303" spans="2:13" x14ac:dyDescent="0.35">
      <c r="B303" s="1">
        <v>44660</v>
      </c>
      <c r="C303">
        <v>256.95</v>
      </c>
      <c r="D303">
        <v>0</v>
      </c>
      <c r="E303">
        <v>0</v>
      </c>
      <c r="F303">
        <v>0</v>
      </c>
      <c r="G303">
        <v>-5.26</v>
      </c>
      <c r="I303" s="2">
        <v>0</v>
      </c>
      <c r="J303" s="2">
        <v>-5.253E-2</v>
      </c>
      <c r="L303">
        <v>1</v>
      </c>
      <c r="M303" s="2">
        <v>-5.2569999999999999E-2</v>
      </c>
    </row>
    <row r="304" spans="2:13" x14ac:dyDescent="0.35">
      <c r="B304" s="1">
        <v>44661</v>
      </c>
      <c r="C304">
        <v>256.95</v>
      </c>
      <c r="D304">
        <v>0</v>
      </c>
      <c r="E304">
        <v>0</v>
      </c>
      <c r="F304">
        <v>0</v>
      </c>
      <c r="G304">
        <v>-5.26</v>
      </c>
      <c r="I304" s="2">
        <v>0</v>
      </c>
      <c r="J304" s="2">
        <v>-5.253E-2</v>
      </c>
      <c r="L304">
        <v>1</v>
      </c>
      <c r="M304" s="2">
        <v>-5.2569999999999999E-2</v>
      </c>
    </row>
    <row r="305" spans="2:13" x14ac:dyDescent="0.35">
      <c r="B305" s="1">
        <v>44662</v>
      </c>
      <c r="C305">
        <v>257.10000000000002</v>
      </c>
      <c r="D305">
        <v>0</v>
      </c>
      <c r="E305">
        <v>0</v>
      </c>
      <c r="F305">
        <v>0.06</v>
      </c>
      <c r="G305">
        <v>-5.2</v>
      </c>
      <c r="I305" s="2">
        <v>5.9999999999999995E-4</v>
      </c>
      <c r="J305" s="2">
        <v>-5.1979999999999998E-2</v>
      </c>
      <c r="L305">
        <v>1.0005999999999999</v>
      </c>
      <c r="M305" s="2">
        <v>-5.2019999999999997E-2</v>
      </c>
    </row>
    <row r="306" spans="2:13" x14ac:dyDescent="0.35">
      <c r="B306" s="1">
        <v>44663</v>
      </c>
      <c r="C306">
        <v>255.84</v>
      </c>
      <c r="D306">
        <v>0</v>
      </c>
      <c r="E306">
        <v>0</v>
      </c>
      <c r="F306">
        <v>-0.49</v>
      </c>
      <c r="G306">
        <v>-5.67</v>
      </c>
      <c r="I306" s="2">
        <v>-4.8999999999999998E-3</v>
      </c>
      <c r="J306" s="2">
        <v>-5.663E-2</v>
      </c>
      <c r="L306">
        <v>0.99509999999999998</v>
      </c>
      <c r="M306" s="2">
        <v>-5.6660000000000002E-2</v>
      </c>
    </row>
    <row r="307" spans="2:13" x14ac:dyDescent="0.35">
      <c r="B307" s="1">
        <v>44664</v>
      </c>
      <c r="C307">
        <v>259.5</v>
      </c>
      <c r="D307">
        <v>0</v>
      </c>
      <c r="E307">
        <v>0</v>
      </c>
      <c r="F307">
        <v>1.43</v>
      </c>
      <c r="G307">
        <v>-4.32</v>
      </c>
      <c r="I307" s="2">
        <v>1.43E-2</v>
      </c>
      <c r="J307" s="2">
        <v>-4.3130000000000002E-2</v>
      </c>
      <c r="L307">
        <v>1.0143</v>
      </c>
      <c r="M307" s="2">
        <v>-4.317E-2</v>
      </c>
    </row>
    <row r="308" spans="2:13" x14ac:dyDescent="0.35">
      <c r="B308" s="1">
        <v>44665</v>
      </c>
      <c r="C308">
        <v>259.5</v>
      </c>
      <c r="D308">
        <v>0</v>
      </c>
      <c r="E308">
        <v>0</v>
      </c>
      <c r="F308">
        <v>0</v>
      </c>
      <c r="G308">
        <v>-4.32</v>
      </c>
      <c r="I308" s="2">
        <v>0</v>
      </c>
      <c r="J308" s="2">
        <v>-4.3130000000000002E-2</v>
      </c>
      <c r="L308">
        <v>1</v>
      </c>
      <c r="M308" s="2">
        <v>-4.317E-2</v>
      </c>
    </row>
    <row r="309" spans="2:13" x14ac:dyDescent="0.35">
      <c r="B309" s="1">
        <v>44666</v>
      </c>
      <c r="C309">
        <v>259.5</v>
      </c>
      <c r="D309">
        <v>0</v>
      </c>
      <c r="E309">
        <v>0</v>
      </c>
      <c r="F309">
        <v>0</v>
      </c>
      <c r="G309">
        <v>-4.32</v>
      </c>
      <c r="I309" s="2">
        <v>0</v>
      </c>
      <c r="J309" s="2">
        <v>-4.3130000000000002E-2</v>
      </c>
      <c r="L309">
        <v>1</v>
      </c>
      <c r="M309" s="2">
        <v>-4.317E-2</v>
      </c>
    </row>
    <row r="310" spans="2:13" x14ac:dyDescent="0.35">
      <c r="B310" s="1">
        <v>44667</v>
      </c>
      <c r="C310">
        <v>259.5</v>
      </c>
      <c r="D310">
        <v>0</v>
      </c>
      <c r="E310">
        <v>0</v>
      </c>
      <c r="F310">
        <v>0</v>
      </c>
      <c r="G310">
        <v>-4.32</v>
      </c>
      <c r="I310" s="2">
        <v>0</v>
      </c>
      <c r="J310" s="2">
        <v>-4.3130000000000002E-2</v>
      </c>
      <c r="L310">
        <v>1</v>
      </c>
      <c r="M310" s="2">
        <v>-4.317E-2</v>
      </c>
    </row>
    <row r="311" spans="2:13" x14ac:dyDescent="0.35">
      <c r="B311" s="1">
        <v>44668</v>
      </c>
      <c r="C311">
        <v>259.5</v>
      </c>
      <c r="D311">
        <v>0</v>
      </c>
      <c r="E311">
        <v>0</v>
      </c>
      <c r="F311">
        <v>0</v>
      </c>
      <c r="G311">
        <v>-4.32</v>
      </c>
      <c r="I311" s="2">
        <v>0</v>
      </c>
      <c r="J311" s="2">
        <v>-4.3130000000000002E-2</v>
      </c>
      <c r="L311">
        <v>1</v>
      </c>
      <c r="M311" s="2">
        <v>-4.317E-2</v>
      </c>
    </row>
    <row r="312" spans="2:13" x14ac:dyDescent="0.35">
      <c r="B312" s="1">
        <v>44669</v>
      </c>
      <c r="C312">
        <v>259.5</v>
      </c>
      <c r="D312">
        <v>0</v>
      </c>
      <c r="E312">
        <v>0</v>
      </c>
      <c r="F312">
        <v>0</v>
      </c>
      <c r="G312">
        <v>-4.32</v>
      </c>
      <c r="I312" s="2">
        <v>0</v>
      </c>
      <c r="J312" s="2">
        <v>-4.3130000000000002E-2</v>
      </c>
      <c r="L312">
        <v>1</v>
      </c>
      <c r="M312" s="2">
        <v>-4.317E-2</v>
      </c>
    </row>
    <row r="313" spans="2:13" x14ac:dyDescent="0.35">
      <c r="B313" s="1">
        <v>44670</v>
      </c>
      <c r="C313">
        <v>257.04000000000002</v>
      </c>
      <c r="D313">
        <v>0</v>
      </c>
      <c r="E313">
        <v>0</v>
      </c>
      <c r="F313">
        <v>-0.95</v>
      </c>
      <c r="G313">
        <v>-5.22</v>
      </c>
      <c r="I313" s="2">
        <v>-9.4999999999999998E-3</v>
      </c>
      <c r="J313" s="2">
        <v>-5.2200000000000003E-2</v>
      </c>
      <c r="L313">
        <v>0.99050000000000005</v>
      </c>
      <c r="M313" s="2">
        <v>-5.2240000000000002E-2</v>
      </c>
    </row>
    <row r="314" spans="2:13" x14ac:dyDescent="0.35">
      <c r="B314" s="1">
        <v>44671</v>
      </c>
      <c r="C314">
        <v>259.5</v>
      </c>
      <c r="D314">
        <v>0</v>
      </c>
      <c r="E314">
        <v>0</v>
      </c>
      <c r="F314">
        <v>0.96</v>
      </c>
      <c r="G314">
        <v>-4.32</v>
      </c>
      <c r="I314" s="2">
        <v>9.5999999999999992E-3</v>
      </c>
      <c r="J314" s="2">
        <v>-4.3130000000000002E-2</v>
      </c>
      <c r="L314">
        <v>1.0096000000000001</v>
      </c>
      <c r="M314" s="2">
        <v>-4.317E-2</v>
      </c>
    </row>
    <row r="315" spans="2:13" x14ac:dyDescent="0.35">
      <c r="B315" s="1">
        <v>44672</v>
      </c>
      <c r="C315">
        <v>259.5</v>
      </c>
      <c r="D315">
        <v>0</v>
      </c>
      <c r="E315">
        <v>0</v>
      </c>
      <c r="F315">
        <v>0</v>
      </c>
      <c r="G315">
        <v>-4.32</v>
      </c>
      <c r="I315" s="2">
        <v>0</v>
      </c>
      <c r="J315" s="2">
        <v>-4.3130000000000002E-2</v>
      </c>
      <c r="L315">
        <v>1</v>
      </c>
      <c r="M315" s="2">
        <v>-4.317E-2</v>
      </c>
    </row>
    <row r="316" spans="2:13" x14ac:dyDescent="0.35">
      <c r="B316" s="1">
        <v>44673</v>
      </c>
      <c r="C316">
        <v>259.5</v>
      </c>
      <c r="D316">
        <v>0</v>
      </c>
      <c r="E316">
        <v>0</v>
      </c>
      <c r="F316">
        <v>0</v>
      </c>
      <c r="G316">
        <v>-4.32</v>
      </c>
      <c r="I316" s="2">
        <v>0</v>
      </c>
      <c r="J316" s="2">
        <v>-4.3130000000000002E-2</v>
      </c>
      <c r="L316">
        <v>1</v>
      </c>
      <c r="M316" s="2">
        <v>-4.317E-2</v>
      </c>
    </row>
    <row r="317" spans="2:13" x14ac:dyDescent="0.35">
      <c r="B317" s="1">
        <v>44674</v>
      </c>
      <c r="C317">
        <v>259.5</v>
      </c>
      <c r="D317">
        <v>0</v>
      </c>
      <c r="E317">
        <v>0</v>
      </c>
      <c r="F317">
        <v>0</v>
      </c>
      <c r="G317">
        <v>-4.32</v>
      </c>
      <c r="I317" s="2">
        <v>0</v>
      </c>
      <c r="J317" s="2">
        <v>-4.3130000000000002E-2</v>
      </c>
      <c r="L317">
        <v>1</v>
      </c>
      <c r="M317" s="2">
        <v>-4.317E-2</v>
      </c>
    </row>
    <row r="318" spans="2:13" x14ac:dyDescent="0.35">
      <c r="B318" s="1">
        <v>44675</v>
      </c>
      <c r="C318">
        <v>259.5</v>
      </c>
      <c r="D318">
        <v>0</v>
      </c>
      <c r="E318">
        <v>0</v>
      </c>
      <c r="F318">
        <v>0</v>
      </c>
      <c r="G318">
        <v>-4.32</v>
      </c>
      <c r="I318" s="2">
        <v>0</v>
      </c>
      <c r="J318" s="2">
        <v>-4.3130000000000002E-2</v>
      </c>
      <c r="L318">
        <v>1</v>
      </c>
      <c r="M318" s="2">
        <v>-4.317E-2</v>
      </c>
    </row>
    <row r="319" spans="2:13" x14ac:dyDescent="0.35">
      <c r="B319" s="1">
        <v>44676</v>
      </c>
      <c r="C319">
        <v>257.27999999999997</v>
      </c>
      <c r="D319">
        <v>0</v>
      </c>
      <c r="E319">
        <v>0</v>
      </c>
      <c r="F319">
        <v>-0.86</v>
      </c>
      <c r="G319">
        <v>-5.14</v>
      </c>
      <c r="I319" s="2">
        <v>-8.6E-3</v>
      </c>
      <c r="J319" s="2">
        <v>-5.1319999999999998E-2</v>
      </c>
      <c r="L319">
        <v>0.99139999999999995</v>
      </c>
      <c r="M319" s="2">
        <v>-5.135E-2</v>
      </c>
    </row>
    <row r="320" spans="2:13" x14ac:dyDescent="0.35">
      <c r="B320" s="1">
        <v>44677</v>
      </c>
      <c r="C320">
        <v>257.85000000000002</v>
      </c>
      <c r="D320">
        <v>0</v>
      </c>
      <c r="E320">
        <v>0</v>
      </c>
      <c r="F320">
        <v>0.22</v>
      </c>
      <c r="G320">
        <v>-4.92</v>
      </c>
      <c r="I320" s="2">
        <v>2.2000000000000001E-3</v>
      </c>
      <c r="J320" s="2">
        <v>-4.9209999999999997E-2</v>
      </c>
      <c r="L320">
        <v>1.0022</v>
      </c>
      <c r="M320" s="2">
        <v>-4.9250000000000002E-2</v>
      </c>
    </row>
    <row r="321" spans="2:13" x14ac:dyDescent="0.35">
      <c r="B321" s="1">
        <v>44678</v>
      </c>
      <c r="C321">
        <v>257.85000000000002</v>
      </c>
      <c r="D321">
        <v>0</v>
      </c>
      <c r="E321">
        <v>0</v>
      </c>
      <c r="F321">
        <v>0</v>
      </c>
      <c r="G321">
        <v>-4.92</v>
      </c>
      <c r="I321" s="2">
        <v>0</v>
      </c>
      <c r="J321" s="2">
        <v>-4.9209999999999997E-2</v>
      </c>
      <c r="L321">
        <v>1</v>
      </c>
      <c r="M321" s="2">
        <v>-4.9250000000000002E-2</v>
      </c>
    </row>
    <row r="322" spans="2:13" x14ac:dyDescent="0.35">
      <c r="B322" s="1">
        <v>44679</v>
      </c>
      <c r="C322">
        <v>265.62</v>
      </c>
      <c r="D322">
        <v>0</v>
      </c>
      <c r="E322">
        <v>0</v>
      </c>
      <c r="F322">
        <v>3.01</v>
      </c>
      <c r="G322">
        <v>-2.06</v>
      </c>
      <c r="I322" s="2">
        <v>3.0099999999999998E-2</v>
      </c>
      <c r="J322" s="2">
        <v>-2.0559999999999998E-2</v>
      </c>
      <c r="L322">
        <v>1.0301</v>
      </c>
      <c r="M322" s="2">
        <v>-2.06E-2</v>
      </c>
    </row>
    <row r="323" spans="2:13" x14ac:dyDescent="0.35">
      <c r="B323" s="1">
        <v>44680</v>
      </c>
      <c r="C323">
        <v>263.55</v>
      </c>
      <c r="D323">
        <v>0</v>
      </c>
      <c r="E323">
        <v>0</v>
      </c>
      <c r="F323">
        <v>-0.78</v>
      </c>
      <c r="G323">
        <v>-2.82</v>
      </c>
      <c r="I323" s="2">
        <v>-7.7999999999999996E-3</v>
      </c>
      <c r="J323" s="2">
        <v>-2.8199999999999999E-2</v>
      </c>
      <c r="L323">
        <v>0.99219999999999997</v>
      </c>
      <c r="M323" s="2">
        <v>-2.8230000000000002E-2</v>
      </c>
    </row>
    <row r="324" spans="2:13" x14ac:dyDescent="0.35">
      <c r="B324" s="1">
        <v>44681</v>
      </c>
      <c r="C324">
        <v>263.55</v>
      </c>
      <c r="D324">
        <v>0</v>
      </c>
      <c r="E324">
        <v>0</v>
      </c>
      <c r="F324">
        <v>0</v>
      </c>
      <c r="G324">
        <v>-2.82</v>
      </c>
      <c r="I324" s="2">
        <v>0</v>
      </c>
      <c r="J324" s="2">
        <v>-2.8199999999999999E-2</v>
      </c>
      <c r="L324">
        <v>1</v>
      </c>
      <c r="M324" s="2">
        <v>-2.8230000000000002E-2</v>
      </c>
    </row>
    <row r="325" spans="2:13" x14ac:dyDescent="0.35">
      <c r="B325" s="1">
        <v>44682</v>
      </c>
      <c r="C325">
        <v>263.55</v>
      </c>
      <c r="D325">
        <v>0</v>
      </c>
      <c r="E325">
        <v>0</v>
      </c>
      <c r="F325">
        <v>0</v>
      </c>
      <c r="G325">
        <v>-2.82</v>
      </c>
      <c r="I325" s="2">
        <v>0</v>
      </c>
      <c r="J325" s="2">
        <v>-2.8199999999999999E-2</v>
      </c>
      <c r="L325">
        <v>1</v>
      </c>
      <c r="M325" s="2">
        <v>-2.8230000000000002E-2</v>
      </c>
    </row>
    <row r="326" spans="2:13" x14ac:dyDescent="0.35">
      <c r="B326" s="1">
        <v>44683</v>
      </c>
      <c r="C326">
        <v>259.35000000000002</v>
      </c>
      <c r="D326">
        <v>0</v>
      </c>
      <c r="E326">
        <v>0</v>
      </c>
      <c r="F326">
        <v>-1.59</v>
      </c>
      <c r="G326">
        <v>-4.37</v>
      </c>
      <c r="I326" s="2">
        <v>-1.5900000000000001E-2</v>
      </c>
      <c r="J326" s="2">
        <v>-4.3679999999999997E-2</v>
      </c>
      <c r="L326">
        <v>0.98409999999999997</v>
      </c>
      <c r="M326" s="2">
        <v>-4.3720000000000002E-2</v>
      </c>
    </row>
    <row r="327" spans="2:13" x14ac:dyDescent="0.35">
      <c r="B327" s="1">
        <v>44684</v>
      </c>
      <c r="C327">
        <v>260.64</v>
      </c>
      <c r="D327">
        <v>0</v>
      </c>
      <c r="E327">
        <v>0</v>
      </c>
      <c r="F327">
        <v>0.5</v>
      </c>
      <c r="G327">
        <v>-3.9</v>
      </c>
      <c r="I327" s="2">
        <v>5.0000000000000001E-3</v>
      </c>
      <c r="J327" s="2">
        <v>-3.8929999999999999E-2</v>
      </c>
      <c r="L327">
        <v>1.0049999999999999</v>
      </c>
      <c r="M327" s="2">
        <v>-3.8960000000000002E-2</v>
      </c>
    </row>
    <row r="328" spans="2:13" x14ac:dyDescent="0.35">
      <c r="B328" s="1">
        <v>44685</v>
      </c>
      <c r="C328">
        <v>262.95</v>
      </c>
      <c r="D328">
        <v>0</v>
      </c>
      <c r="E328">
        <v>0</v>
      </c>
      <c r="F328">
        <v>0.89</v>
      </c>
      <c r="G328">
        <v>-3.04</v>
      </c>
      <c r="I328" s="2">
        <v>8.8999999999999999E-3</v>
      </c>
      <c r="J328" s="2">
        <v>-3.041E-2</v>
      </c>
      <c r="L328">
        <v>1.0088999999999999</v>
      </c>
      <c r="M328" s="2">
        <v>-3.0450000000000001E-2</v>
      </c>
    </row>
    <row r="329" spans="2:13" x14ac:dyDescent="0.35">
      <c r="B329" s="1">
        <v>44686</v>
      </c>
      <c r="C329">
        <v>263.88</v>
      </c>
      <c r="D329">
        <v>0</v>
      </c>
      <c r="E329">
        <v>0</v>
      </c>
      <c r="F329">
        <v>0.35</v>
      </c>
      <c r="G329">
        <v>-2.7</v>
      </c>
      <c r="I329" s="2">
        <v>3.5000000000000001E-3</v>
      </c>
      <c r="J329" s="2">
        <v>-2.6980000000000001E-2</v>
      </c>
      <c r="L329">
        <v>1.0035000000000001</v>
      </c>
      <c r="M329" s="2">
        <v>-2.7019999999999999E-2</v>
      </c>
    </row>
    <row r="330" spans="2:13" x14ac:dyDescent="0.35">
      <c r="B330" s="1">
        <v>44687</v>
      </c>
      <c r="C330">
        <v>263.88</v>
      </c>
      <c r="D330">
        <v>0</v>
      </c>
      <c r="E330">
        <v>0</v>
      </c>
      <c r="F330">
        <v>0</v>
      </c>
      <c r="G330">
        <v>-2.7</v>
      </c>
      <c r="I330" s="2">
        <v>0</v>
      </c>
      <c r="J330" s="2">
        <v>-2.6980000000000001E-2</v>
      </c>
      <c r="L330">
        <v>1</v>
      </c>
      <c r="M330" s="2">
        <v>-2.7019999999999999E-2</v>
      </c>
    </row>
    <row r="331" spans="2:13" x14ac:dyDescent="0.35">
      <c r="B331" s="1">
        <v>44688</v>
      </c>
      <c r="C331">
        <v>263.88</v>
      </c>
      <c r="D331">
        <v>0</v>
      </c>
      <c r="E331">
        <v>0</v>
      </c>
      <c r="F331">
        <v>0</v>
      </c>
      <c r="G331">
        <v>-2.7</v>
      </c>
      <c r="I331" s="2">
        <v>0</v>
      </c>
      <c r="J331" s="2">
        <v>-2.6980000000000001E-2</v>
      </c>
      <c r="L331">
        <v>1</v>
      </c>
      <c r="M331" s="2">
        <v>-2.7019999999999999E-2</v>
      </c>
    </row>
    <row r="332" spans="2:13" x14ac:dyDescent="0.35">
      <c r="B332" s="1">
        <v>44689</v>
      </c>
      <c r="C332">
        <v>263.88</v>
      </c>
      <c r="D332">
        <v>0</v>
      </c>
      <c r="E332">
        <v>0</v>
      </c>
      <c r="F332">
        <v>0</v>
      </c>
      <c r="G332">
        <v>-2.7</v>
      </c>
      <c r="I332" s="2">
        <v>0</v>
      </c>
      <c r="J332" s="2">
        <v>-2.6980000000000001E-2</v>
      </c>
      <c r="L332">
        <v>1</v>
      </c>
      <c r="M332" s="2">
        <v>-2.7019999999999999E-2</v>
      </c>
    </row>
    <row r="333" spans="2:13" x14ac:dyDescent="0.35">
      <c r="B333" s="1">
        <v>44690</v>
      </c>
      <c r="C333">
        <v>257.13</v>
      </c>
      <c r="D333">
        <v>0</v>
      </c>
      <c r="E333">
        <v>0</v>
      </c>
      <c r="F333">
        <v>-2.56</v>
      </c>
      <c r="G333">
        <v>-5.19</v>
      </c>
      <c r="I333" s="2">
        <v>-2.5600000000000001E-2</v>
      </c>
      <c r="J333" s="2">
        <v>-5.1869999999999999E-2</v>
      </c>
      <c r="L333">
        <v>0.97440000000000004</v>
      </c>
      <c r="M333" s="2">
        <v>-5.1900000000000002E-2</v>
      </c>
    </row>
    <row r="334" spans="2:13" x14ac:dyDescent="0.35">
      <c r="B334" s="1">
        <v>44691</v>
      </c>
      <c r="C334">
        <v>259.2</v>
      </c>
      <c r="D334">
        <v>0</v>
      </c>
      <c r="E334">
        <v>0</v>
      </c>
      <c r="F334">
        <v>0.81</v>
      </c>
      <c r="G334">
        <v>-4.43</v>
      </c>
      <c r="I334" s="2">
        <v>8.0999999999999996E-3</v>
      </c>
      <c r="J334" s="2">
        <v>-4.4240000000000002E-2</v>
      </c>
      <c r="L334">
        <v>1.0081</v>
      </c>
      <c r="M334" s="2">
        <v>-4.4269999999999997E-2</v>
      </c>
    </row>
    <row r="335" spans="2:13" x14ac:dyDescent="0.35">
      <c r="B335" s="1">
        <v>44692</v>
      </c>
      <c r="C335">
        <v>262.64999999999998</v>
      </c>
      <c r="D335">
        <v>0</v>
      </c>
      <c r="E335">
        <v>0</v>
      </c>
      <c r="F335">
        <v>1.33</v>
      </c>
      <c r="G335">
        <v>-3.16</v>
      </c>
      <c r="I335" s="2">
        <v>1.3299999999999999E-2</v>
      </c>
      <c r="J335" s="2">
        <v>-3.1519999999999999E-2</v>
      </c>
      <c r="L335">
        <v>1.0133000000000001</v>
      </c>
      <c r="M335" s="2">
        <v>-3.1550000000000002E-2</v>
      </c>
    </row>
    <row r="336" spans="2:13" x14ac:dyDescent="0.35">
      <c r="B336" s="1">
        <v>44693</v>
      </c>
      <c r="C336">
        <v>269.22000000000003</v>
      </c>
      <c r="D336">
        <v>0</v>
      </c>
      <c r="E336">
        <v>0</v>
      </c>
      <c r="F336">
        <v>2.5</v>
      </c>
      <c r="G336">
        <v>-0.73</v>
      </c>
      <c r="I336" s="2">
        <v>2.5000000000000001E-2</v>
      </c>
      <c r="J336" s="2">
        <v>-7.2899999999999996E-3</v>
      </c>
      <c r="L336">
        <v>1.0249999999999999</v>
      </c>
      <c r="M336" s="2">
        <v>-7.3299999999999997E-3</v>
      </c>
    </row>
    <row r="337" spans="2:13" x14ac:dyDescent="0.35">
      <c r="B337" s="1">
        <v>44694</v>
      </c>
      <c r="C337">
        <v>269.22000000000003</v>
      </c>
      <c r="D337">
        <v>0</v>
      </c>
      <c r="E337">
        <v>0</v>
      </c>
      <c r="F337">
        <v>0</v>
      </c>
      <c r="G337">
        <v>-0.73</v>
      </c>
      <c r="I337" s="2">
        <v>0</v>
      </c>
      <c r="J337" s="2">
        <v>-7.2899999999999996E-3</v>
      </c>
      <c r="L337">
        <v>1</v>
      </c>
      <c r="M337" s="2">
        <v>-7.3299999999999997E-3</v>
      </c>
    </row>
    <row r="338" spans="2:13" x14ac:dyDescent="0.35">
      <c r="B338" s="1">
        <v>44695</v>
      </c>
      <c r="C338">
        <v>269.22000000000003</v>
      </c>
      <c r="D338">
        <v>0</v>
      </c>
      <c r="E338">
        <v>0</v>
      </c>
      <c r="F338">
        <v>0</v>
      </c>
      <c r="G338">
        <v>-0.73</v>
      </c>
      <c r="I338" s="2">
        <v>0</v>
      </c>
      <c r="J338" s="2">
        <v>-7.2899999999999996E-3</v>
      </c>
      <c r="L338">
        <v>1</v>
      </c>
      <c r="M338" s="2">
        <v>-7.3299999999999997E-3</v>
      </c>
    </row>
    <row r="339" spans="2:13" x14ac:dyDescent="0.35">
      <c r="B339" s="1">
        <v>44696</v>
      </c>
      <c r="C339">
        <v>269.22000000000003</v>
      </c>
      <c r="D339">
        <v>0</v>
      </c>
      <c r="E339">
        <v>0</v>
      </c>
      <c r="F339">
        <v>0</v>
      </c>
      <c r="G339">
        <v>-0.73</v>
      </c>
      <c r="I339" s="2">
        <v>0</v>
      </c>
      <c r="J339" s="2">
        <v>-7.2899999999999996E-3</v>
      </c>
      <c r="L339">
        <v>1</v>
      </c>
      <c r="M339" s="2">
        <v>-7.3299999999999997E-3</v>
      </c>
    </row>
    <row r="340" spans="2:13" x14ac:dyDescent="0.35">
      <c r="B340" s="1">
        <v>44697</v>
      </c>
      <c r="C340">
        <v>271.17</v>
      </c>
      <c r="D340">
        <v>0</v>
      </c>
      <c r="E340">
        <v>0</v>
      </c>
      <c r="F340">
        <v>0.72</v>
      </c>
      <c r="G340">
        <v>-0.01</v>
      </c>
      <c r="I340" s="2">
        <v>7.1999999999999998E-3</v>
      </c>
      <c r="J340" s="2">
        <v>-1E-4</v>
      </c>
      <c r="L340">
        <v>1.0072000000000001</v>
      </c>
      <c r="M340" s="2">
        <v>-1.3999999999999999E-4</v>
      </c>
    </row>
    <row r="341" spans="2:13" x14ac:dyDescent="0.35">
      <c r="B341" s="1">
        <v>44698</v>
      </c>
      <c r="C341">
        <v>271.89</v>
      </c>
      <c r="D341">
        <v>0</v>
      </c>
      <c r="E341">
        <v>0</v>
      </c>
      <c r="F341">
        <v>0.27</v>
      </c>
      <c r="G341">
        <v>0.25</v>
      </c>
      <c r="I341" s="2">
        <v>2.7000000000000001E-3</v>
      </c>
      <c r="J341" s="2">
        <v>2.5600000000000002E-3</v>
      </c>
      <c r="L341">
        <v>1.0026999999999999</v>
      </c>
      <c r="M341" s="2">
        <v>2.5200000000000001E-3</v>
      </c>
    </row>
    <row r="342" spans="2:13" x14ac:dyDescent="0.35">
      <c r="B342" s="1">
        <v>44699</v>
      </c>
      <c r="C342">
        <v>271.5</v>
      </c>
      <c r="D342">
        <v>0</v>
      </c>
      <c r="E342">
        <v>0</v>
      </c>
      <c r="F342">
        <v>-0.14000000000000001</v>
      </c>
      <c r="G342">
        <v>0.11</v>
      </c>
      <c r="I342" s="2">
        <v>-1.4E-3</v>
      </c>
      <c r="J342" s="2">
        <v>1.1199999999999999E-3</v>
      </c>
      <c r="L342">
        <v>0.99860000000000004</v>
      </c>
      <c r="M342" s="2">
        <v>1.08E-3</v>
      </c>
    </row>
    <row r="343" spans="2:13" x14ac:dyDescent="0.35">
      <c r="B343" s="1">
        <v>44700</v>
      </c>
      <c r="C343">
        <v>271.2</v>
      </c>
      <c r="D343">
        <v>0</v>
      </c>
      <c r="E343">
        <v>0</v>
      </c>
      <c r="F343">
        <v>-0.11</v>
      </c>
      <c r="G343">
        <v>0</v>
      </c>
      <c r="I343" s="2">
        <v>-1.1000000000000001E-3</v>
      </c>
      <c r="J343" s="2">
        <v>1.0000000000000001E-5</v>
      </c>
      <c r="L343">
        <v>0.99890000000000001</v>
      </c>
      <c r="M343" s="2">
        <v>-3.0000000000000001E-5</v>
      </c>
    </row>
    <row r="344" spans="2:13" x14ac:dyDescent="0.35">
      <c r="B344" s="1">
        <v>44701</v>
      </c>
      <c r="C344">
        <v>274.8</v>
      </c>
      <c r="D344">
        <v>0</v>
      </c>
      <c r="E344">
        <v>0</v>
      </c>
      <c r="F344">
        <v>1.33</v>
      </c>
      <c r="G344">
        <v>1.32</v>
      </c>
      <c r="I344" s="2">
        <v>1.3299999999999999E-2</v>
      </c>
      <c r="J344" s="2">
        <v>1.329E-2</v>
      </c>
      <c r="L344">
        <v>1.0133000000000001</v>
      </c>
      <c r="M344" s="2">
        <v>1.325E-2</v>
      </c>
    </row>
    <row r="345" spans="2:13" x14ac:dyDescent="0.35">
      <c r="B345" s="1">
        <v>44702</v>
      </c>
      <c r="C345">
        <v>274.8</v>
      </c>
      <c r="D345">
        <v>0</v>
      </c>
      <c r="E345">
        <v>0</v>
      </c>
      <c r="F345">
        <v>0</v>
      </c>
      <c r="G345">
        <v>1.32</v>
      </c>
      <c r="I345" s="2">
        <v>0</v>
      </c>
      <c r="J345" s="2">
        <v>1.329E-2</v>
      </c>
      <c r="L345">
        <v>1</v>
      </c>
      <c r="M345" s="2">
        <v>1.325E-2</v>
      </c>
    </row>
    <row r="346" spans="2:13" x14ac:dyDescent="0.35">
      <c r="B346" s="1">
        <v>44703</v>
      </c>
      <c r="C346">
        <v>274.8</v>
      </c>
      <c r="D346">
        <v>0</v>
      </c>
      <c r="E346">
        <v>0</v>
      </c>
      <c r="F346">
        <v>0</v>
      </c>
      <c r="G346">
        <v>1.32</v>
      </c>
      <c r="I346" s="2">
        <v>0</v>
      </c>
      <c r="J346" s="2">
        <v>1.329E-2</v>
      </c>
      <c r="L346">
        <v>1</v>
      </c>
      <c r="M346" s="2">
        <v>1.325E-2</v>
      </c>
    </row>
    <row r="347" spans="2:13" x14ac:dyDescent="0.35">
      <c r="B347" s="1">
        <v>44704</v>
      </c>
      <c r="C347">
        <v>277.35000000000002</v>
      </c>
      <c r="D347">
        <v>0</v>
      </c>
      <c r="E347">
        <v>0</v>
      </c>
      <c r="F347">
        <v>0.93</v>
      </c>
      <c r="G347">
        <v>2.27</v>
      </c>
      <c r="I347" s="2">
        <v>9.2999999999999992E-3</v>
      </c>
      <c r="J347" s="2">
        <v>2.2689999999999998E-2</v>
      </c>
      <c r="L347">
        <v>1.0093000000000001</v>
      </c>
      <c r="M347" s="2">
        <v>2.265E-2</v>
      </c>
    </row>
    <row r="348" spans="2:13" x14ac:dyDescent="0.35">
      <c r="B348" s="1">
        <v>44705</v>
      </c>
      <c r="C348">
        <v>279</v>
      </c>
      <c r="D348">
        <v>0</v>
      </c>
      <c r="E348">
        <v>0</v>
      </c>
      <c r="F348">
        <v>0.59</v>
      </c>
      <c r="G348">
        <v>2.87</v>
      </c>
      <c r="I348" s="2">
        <v>5.8999999999999999E-3</v>
      </c>
      <c r="J348" s="2">
        <v>2.877E-2</v>
      </c>
      <c r="L348">
        <v>1.0059</v>
      </c>
      <c r="M348" s="2">
        <v>2.8729999999999999E-2</v>
      </c>
    </row>
    <row r="349" spans="2:13" x14ac:dyDescent="0.35">
      <c r="B349" s="1">
        <v>44706</v>
      </c>
      <c r="C349">
        <v>279</v>
      </c>
      <c r="D349">
        <v>0</v>
      </c>
      <c r="E349">
        <v>0</v>
      </c>
      <c r="F349">
        <v>0</v>
      </c>
      <c r="G349">
        <v>2.87</v>
      </c>
      <c r="I349" s="2">
        <v>0</v>
      </c>
      <c r="J349" s="2">
        <v>2.877E-2</v>
      </c>
      <c r="L349">
        <v>1</v>
      </c>
      <c r="M349" s="2">
        <v>2.8729999999999999E-2</v>
      </c>
    </row>
    <row r="350" spans="2:13" x14ac:dyDescent="0.35">
      <c r="B350" s="1">
        <v>44707</v>
      </c>
      <c r="C350">
        <v>284.04000000000002</v>
      </c>
      <c r="D350">
        <v>0</v>
      </c>
      <c r="E350">
        <v>0</v>
      </c>
      <c r="F350">
        <v>1.81</v>
      </c>
      <c r="G350">
        <v>4.7300000000000004</v>
      </c>
      <c r="I350" s="2">
        <v>1.8100000000000002E-2</v>
      </c>
      <c r="J350" s="2">
        <v>4.7359999999999999E-2</v>
      </c>
      <c r="L350">
        <v>1.0181</v>
      </c>
      <c r="M350" s="2">
        <v>4.7320000000000001E-2</v>
      </c>
    </row>
    <row r="351" spans="2:13" x14ac:dyDescent="0.35">
      <c r="B351" s="1">
        <v>44708</v>
      </c>
      <c r="C351">
        <v>284.04000000000002</v>
      </c>
      <c r="D351">
        <v>0</v>
      </c>
      <c r="E351">
        <v>0</v>
      </c>
      <c r="F351">
        <v>0</v>
      </c>
      <c r="G351">
        <v>4.7300000000000004</v>
      </c>
      <c r="I351" s="2">
        <v>0</v>
      </c>
      <c r="J351" s="2">
        <v>4.7359999999999999E-2</v>
      </c>
      <c r="L351">
        <v>1</v>
      </c>
      <c r="M351" s="2">
        <v>4.7320000000000001E-2</v>
      </c>
    </row>
    <row r="352" spans="2:13" x14ac:dyDescent="0.35">
      <c r="B352" s="1">
        <v>44709</v>
      </c>
      <c r="C352">
        <v>284.04000000000002</v>
      </c>
      <c r="D352">
        <v>0</v>
      </c>
      <c r="E352">
        <v>0</v>
      </c>
      <c r="F352">
        <v>0</v>
      </c>
      <c r="G352">
        <v>4.7300000000000004</v>
      </c>
      <c r="I352" s="2">
        <v>0</v>
      </c>
      <c r="J352" s="2">
        <v>4.7359999999999999E-2</v>
      </c>
      <c r="L352">
        <v>1</v>
      </c>
      <c r="M352" s="2">
        <v>4.7320000000000001E-2</v>
      </c>
    </row>
    <row r="353" spans="2:13" x14ac:dyDescent="0.35">
      <c r="B353" s="1">
        <v>44710</v>
      </c>
      <c r="C353">
        <v>284.04000000000002</v>
      </c>
      <c r="D353">
        <v>0</v>
      </c>
      <c r="E353">
        <v>0</v>
      </c>
      <c r="F353">
        <v>0</v>
      </c>
      <c r="G353">
        <v>4.7300000000000004</v>
      </c>
      <c r="I353" s="2">
        <v>0</v>
      </c>
      <c r="J353" s="2">
        <v>4.7359999999999999E-2</v>
      </c>
      <c r="L353">
        <v>1</v>
      </c>
      <c r="M353" s="2">
        <v>4.7320000000000001E-2</v>
      </c>
    </row>
    <row r="354" spans="2:13" x14ac:dyDescent="0.35">
      <c r="B354" s="1">
        <v>44711</v>
      </c>
      <c r="C354">
        <v>284.04000000000002</v>
      </c>
      <c r="D354">
        <v>0</v>
      </c>
      <c r="E354">
        <v>0</v>
      </c>
      <c r="F354">
        <v>0</v>
      </c>
      <c r="G354">
        <v>4.7300000000000004</v>
      </c>
      <c r="I354" s="2">
        <v>0</v>
      </c>
      <c r="J354" s="2">
        <v>4.7359999999999999E-2</v>
      </c>
      <c r="L354">
        <v>1</v>
      </c>
      <c r="M354" s="2">
        <v>4.7320000000000001E-2</v>
      </c>
    </row>
    <row r="355" spans="2:13" x14ac:dyDescent="0.35">
      <c r="B355" s="1">
        <v>44712</v>
      </c>
      <c r="C355">
        <v>286.86</v>
      </c>
      <c r="D355">
        <v>0</v>
      </c>
      <c r="E355">
        <v>0</v>
      </c>
      <c r="F355">
        <v>0.99</v>
      </c>
      <c r="G355">
        <v>5.77</v>
      </c>
      <c r="I355" s="2">
        <v>9.9000000000000008E-3</v>
      </c>
      <c r="J355" s="2">
        <v>5.7759999999999999E-2</v>
      </c>
      <c r="L355">
        <v>1.0099</v>
      </c>
      <c r="M355" s="2">
        <v>5.772E-2</v>
      </c>
    </row>
    <row r="356" spans="2:13" x14ac:dyDescent="0.35">
      <c r="B356" s="1">
        <v>44713</v>
      </c>
      <c r="C356">
        <v>286.77</v>
      </c>
      <c r="D356">
        <v>0</v>
      </c>
      <c r="E356">
        <v>0</v>
      </c>
      <c r="F356">
        <v>-0.03</v>
      </c>
      <c r="G356">
        <v>5.74</v>
      </c>
      <c r="I356" s="2">
        <v>-2.9999999999999997E-4</v>
      </c>
      <c r="J356" s="2">
        <v>5.7419999999999999E-2</v>
      </c>
      <c r="L356">
        <v>0.99970000000000003</v>
      </c>
      <c r="M356" s="2">
        <v>5.738E-2</v>
      </c>
    </row>
    <row r="357" spans="2:13" x14ac:dyDescent="0.35">
      <c r="B357" s="1">
        <v>44714</v>
      </c>
      <c r="C357">
        <v>286.77</v>
      </c>
      <c r="D357">
        <v>0</v>
      </c>
      <c r="E357">
        <v>0</v>
      </c>
      <c r="F357">
        <v>0</v>
      </c>
      <c r="G357">
        <v>5.74</v>
      </c>
      <c r="I357" s="2">
        <v>0</v>
      </c>
      <c r="J357" s="2">
        <v>5.7419999999999999E-2</v>
      </c>
      <c r="L357">
        <v>1</v>
      </c>
      <c r="M357" s="2">
        <v>5.738E-2</v>
      </c>
    </row>
    <row r="358" spans="2:13" x14ac:dyDescent="0.35">
      <c r="B358" s="1">
        <v>44715</v>
      </c>
      <c r="C358">
        <v>286.77</v>
      </c>
      <c r="D358">
        <v>0</v>
      </c>
      <c r="E358">
        <v>0</v>
      </c>
      <c r="F358">
        <v>0</v>
      </c>
      <c r="G358">
        <v>5.74</v>
      </c>
      <c r="I358" s="2">
        <v>0</v>
      </c>
      <c r="J358" s="2">
        <v>5.7419999999999999E-2</v>
      </c>
      <c r="L358">
        <v>1</v>
      </c>
      <c r="M358" s="2">
        <v>5.738E-2</v>
      </c>
    </row>
    <row r="359" spans="2:13" x14ac:dyDescent="0.35">
      <c r="B359" s="1">
        <v>44716</v>
      </c>
      <c r="C359">
        <v>286.77</v>
      </c>
      <c r="D359">
        <v>0</v>
      </c>
      <c r="E359">
        <v>0</v>
      </c>
      <c r="F359">
        <v>0</v>
      </c>
      <c r="G359">
        <v>5.74</v>
      </c>
      <c r="I359" s="2">
        <v>0</v>
      </c>
      <c r="J359" s="2">
        <v>5.7419999999999999E-2</v>
      </c>
      <c r="L359">
        <v>1</v>
      </c>
      <c r="M359" s="2">
        <v>5.738E-2</v>
      </c>
    </row>
    <row r="360" spans="2:13" x14ac:dyDescent="0.35">
      <c r="B360" s="1">
        <v>44717</v>
      </c>
      <c r="C360">
        <v>286.77</v>
      </c>
      <c r="D360">
        <v>0</v>
      </c>
      <c r="E360">
        <v>0</v>
      </c>
      <c r="F360">
        <v>0</v>
      </c>
      <c r="G360">
        <v>5.74</v>
      </c>
      <c r="I360" s="2">
        <v>0</v>
      </c>
      <c r="J360" s="2">
        <v>5.7419999999999999E-2</v>
      </c>
      <c r="L360">
        <v>1</v>
      </c>
      <c r="M360" s="2">
        <v>5.738E-2</v>
      </c>
    </row>
    <row r="361" spans="2:13" x14ac:dyDescent="0.35">
      <c r="B361" s="1">
        <v>44718</v>
      </c>
      <c r="C361">
        <v>288.75</v>
      </c>
      <c r="D361">
        <v>0</v>
      </c>
      <c r="E361">
        <v>0</v>
      </c>
      <c r="F361">
        <v>0.69</v>
      </c>
      <c r="G361">
        <v>6.47</v>
      </c>
      <c r="I361" s="2">
        <v>6.8999999999999999E-3</v>
      </c>
      <c r="J361" s="2">
        <v>6.472E-2</v>
      </c>
      <c r="L361">
        <v>1.0068999999999999</v>
      </c>
      <c r="M361" s="2">
        <v>6.4689999999999998E-2</v>
      </c>
    </row>
    <row r="362" spans="2:13" x14ac:dyDescent="0.35">
      <c r="B362" s="1">
        <v>44719</v>
      </c>
      <c r="C362">
        <v>287.25</v>
      </c>
      <c r="D362">
        <v>0</v>
      </c>
      <c r="E362">
        <v>0</v>
      </c>
      <c r="F362">
        <v>-0.52</v>
      </c>
      <c r="G362">
        <v>5.92</v>
      </c>
      <c r="I362" s="2">
        <v>-5.1999999999999998E-3</v>
      </c>
      <c r="J362" s="2">
        <v>5.919E-2</v>
      </c>
      <c r="L362">
        <v>0.99480000000000002</v>
      </c>
      <c r="M362" s="2">
        <v>5.9150000000000001E-2</v>
      </c>
    </row>
    <row r="363" spans="2:13" x14ac:dyDescent="0.35">
      <c r="B363" s="1">
        <v>44720</v>
      </c>
      <c r="C363">
        <v>280.2</v>
      </c>
      <c r="D363">
        <v>0</v>
      </c>
      <c r="E363">
        <v>0</v>
      </c>
      <c r="F363">
        <v>-2.4500000000000002</v>
      </c>
      <c r="G363">
        <v>3.32</v>
      </c>
      <c r="I363" s="2">
        <v>-2.4500000000000001E-2</v>
      </c>
      <c r="J363" s="2">
        <v>3.32E-2</v>
      </c>
      <c r="L363">
        <v>0.97550000000000003</v>
      </c>
      <c r="M363" s="2">
        <v>3.3160000000000002E-2</v>
      </c>
    </row>
    <row r="364" spans="2:13" x14ac:dyDescent="0.35">
      <c r="B364" s="1">
        <v>44721</v>
      </c>
      <c r="C364">
        <v>278.39999999999998</v>
      </c>
      <c r="D364">
        <v>0</v>
      </c>
      <c r="E364">
        <v>0</v>
      </c>
      <c r="F364">
        <v>-0.64</v>
      </c>
      <c r="G364">
        <v>2.65</v>
      </c>
      <c r="I364" s="2">
        <v>-6.4000000000000003E-3</v>
      </c>
      <c r="J364" s="2">
        <v>2.656E-2</v>
      </c>
      <c r="L364">
        <v>0.99360000000000004</v>
      </c>
      <c r="M364" s="2">
        <v>2.6519999999999998E-2</v>
      </c>
    </row>
    <row r="365" spans="2:13" x14ac:dyDescent="0.35">
      <c r="B365" s="1">
        <v>44722</v>
      </c>
      <c r="C365">
        <v>272.25</v>
      </c>
      <c r="D365">
        <v>0</v>
      </c>
      <c r="E365">
        <v>0</v>
      </c>
      <c r="F365">
        <v>-2.21</v>
      </c>
      <c r="G365">
        <v>0.38</v>
      </c>
      <c r="I365" s="2">
        <v>-2.2100000000000002E-2</v>
      </c>
      <c r="J365" s="2">
        <v>3.8800000000000002E-3</v>
      </c>
      <c r="L365">
        <v>0.97789999999999999</v>
      </c>
      <c r="M365" s="2">
        <v>3.8500000000000001E-3</v>
      </c>
    </row>
    <row r="366" spans="2:13" x14ac:dyDescent="0.35">
      <c r="B366" s="1">
        <v>44723</v>
      </c>
      <c r="C366">
        <v>272.25</v>
      </c>
      <c r="D366">
        <v>0</v>
      </c>
      <c r="E366">
        <v>0</v>
      </c>
      <c r="F366">
        <v>0</v>
      </c>
      <c r="G366">
        <v>0.38</v>
      </c>
      <c r="I366" s="2">
        <v>0</v>
      </c>
      <c r="J366" s="2">
        <v>3.8800000000000002E-3</v>
      </c>
      <c r="L366">
        <v>1</v>
      </c>
      <c r="M366" s="2">
        <v>3.8500000000000001E-3</v>
      </c>
    </row>
    <row r="367" spans="2:13" x14ac:dyDescent="0.35">
      <c r="B367" s="1">
        <v>44724</v>
      </c>
      <c r="C367">
        <v>272.25</v>
      </c>
      <c r="D367">
        <v>0</v>
      </c>
      <c r="E367">
        <v>0</v>
      </c>
      <c r="F367">
        <v>0</v>
      </c>
      <c r="G367">
        <v>0.38</v>
      </c>
      <c r="I367" s="2">
        <v>0</v>
      </c>
      <c r="J367" s="2">
        <v>3.8800000000000002E-3</v>
      </c>
      <c r="L367">
        <v>1</v>
      </c>
      <c r="M367" s="2">
        <v>3.8500000000000001E-3</v>
      </c>
    </row>
    <row r="368" spans="2:13" x14ac:dyDescent="0.35">
      <c r="B368" s="1">
        <v>44725</v>
      </c>
      <c r="C368">
        <v>267.18</v>
      </c>
      <c r="D368">
        <v>0</v>
      </c>
      <c r="E368">
        <v>0</v>
      </c>
      <c r="F368">
        <v>-1.86</v>
      </c>
      <c r="G368">
        <v>-1.48</v>
      </c>
      <c r="I368" s="2">
        <v>-1.8599999999999998E-2</v>
      </c>
      <c r="J368" s="2">
        <v>-1.481E-2</v>
      </c>
      <c r="L368">
        <v>0.98140000000000005</v>
      </c>
      <c r="M368" s="2">
        <v>-1.485E-2</v>
      </c>
    </row>
    <row r="369" spans="2:13" x14ac:dyDescent="0.35">
      <c r="B369" s="1">
        <v>44726</v>
      </c>
      <c r="C369">
        <v>267.27</v>
      </c>
      <c r="D369">
        <v>0</v>
      </c>
      <c r="E369">
        <v>0</v>
      </c>
      <c r="F369">
        <v>0.03</v>
      </c>
      <c r="G369">
        <v>-1.45</v>
      </c>
      <c r="I369" s="2">
        <v>2.9999999999999997E-4</v>
      </c>
      <c r="J369" s="2">
        <v>-1.448E-2</v>
      </c>
      <c r="L369">
        <v>1.0003</v>
      </c>
      <c r="M369" s="2">
        <v>-1.452E-2</v>
      </c>
    </row>
    <row r="370" spans="2:13" x14ac:dyDescent="0.35">
      <c r="B370" s="1">
        <v>44727</v>
      </c>
      <c r="C370">
        <v>270</v>
      </c>
      <c r="D370">
        <v>0</v>
      </c>
      <c r="E370">
        <v>0</v>
      </c>
      <c r="F370">
        <v>1.02</v>
      </c>
      <c r="G370">
        <v>-0.45</v>
      </c>
      <c r="I370" s="2">
        <v>1.0200000000000001E-2</v>
      </c>
      <c r="J370" s="2">
        <v>-4.4099999999999999E-3</v>
      </c>
      <c r="L370">
        <v>1.0102</v>
      </c>
      <c r="M370" s="2">
        <v>-4.45E-3</v>
      </c>
    </row>
    <row r="371" spans="2:13" x14ac:dyDescent="0.35">
      <c r="B371" s="1">
        <v>44728</v>
      </c>
      <c r="C371">
        <v>267.06</v>
      </c>
      <c r="D371">
        <v>0</v>
      </c>
      <c r="E371">
        <v>0</v>
      </c>
      <c r="F371">
        <v>-1.0900000000000001</v>
      </c>
      <c r="G371">
        <v>-1.53</v>
      </c>
      <c r="I371" s="2">
        <v>-1.09E-2</v>
      </c>
      <c r="J371" s="2">
        <v>-1.525E-2</v>
      </c>
      <c r="L371">
        <v>0.98909999999999998</v>
      </c>
      <c r="M371" s="2">
        <v>-1.529E-2</v>
      </c>
    </row>
    <row r="372" spans="2:13" x14ac:dyDescent="0.35">
      <c r="B372" s="1">
        <v>44729</v>
      </c>
      <c r="C372">
        <v>271.44</v>
      </c>
      <c r="D372">
        <v>0</v>
      </c>
      <c r="E372">
        <v>0</v>
      </c>
      <c r="F372">
        <v>1.64</v>
      </c>
      <c r="G372">
        <v>0.09</v>
      </c>
      <c r="I372" s="2">
        <v>1.6400000000000001E-2</v>
      </c>
      <c r="J372" s="2">
        <v>8.9999999999999998E-4</v>
      </c>
      <c r="L372">
        <v>1.0164</v>
      </c>
      <c r="M372" s="2">
        <v>8.5999999999999998E-4</v>
      </c>
    </row>
    <row r="373" spans="2:13" x14ac:dyDescent="0.35">
      <c r="B373" s="1">
        <v>44730</v>
      </c>
      <c r="C373">
        <v>271.44</v>
      </c>
      <c r="D373">
        <v>0</v>
      </c>
      <c r="E373">
        <v>0</v>
      </c>
      <c r="F373">
        <v>0</v>
      </c>
      <c r="G373">
        <v>0.09</v>
      </c>
      <c r="I373" s="2">
        <v>0</v>
      </c>
      <c r="J373" s="2">
        <v>8.9999999999999998E-4</v>
      </c>
      <c r="L373">
        <v>1</v>
      </c>
      <c r="M373" s="2">
        <v>8.5999999999999998E-4</v>
      </c>
    </row>
    <row r="374" spans="2:13" x14ac:dyDescent="0.35">
      <c r="B374" s="1">
        <v>44731</v>
      </c>
      <c r="C374">
        <v>271.44</v>
      </c>
      <c r="D374">
        <v>0</v>
      </c>
      <c r="E374">
        <v>0</v>
      </c>
      <c r="F374">
        <v>0</v>
      </c>
      <c r="G374">
        <v>0.09</v>
      </c>
      <c r="I374" s="2">
        <v>0</v>
      </c>
      <c r="J374" s="2">
        <v>8.9999999999999998E-4</v>
      </c>
      <c r="L374">
        <v>1</v>
      </c>
      <c r="M374" s="2">
        <v>8.5999999999999998E-4</v>
      </c>
    </row>
    <row r="375" spans="2:13" x14ac:dyDescent="0.35">
      <c r="B375" s="1">
        <v>44732</v>
      </c>
      <c r="C375">
        <v>277.86</v>
      </c>
      <c r="D375">
        <v>0</v>
      </c>
      <c r="E375">
        <v>0</v>
      </c>
      <c r="F375">
        <v>2.37</v>
      </c>
      <c r="G375">
        <v>2.4500000000000002</v>
      </c>
      <c r="I375" s="2">
        <v>2.3699999999999999E-2</v>
      </c>
      <c r="J375" s="2">
        <v>2.4570000000000002E-2</v>
      </c>
      <c r="L375">
        <v>1.0237000000000001</v>
      </c>
      <c r="M375" s="2">
        <v>2.453E-2</v>
      </c>
    </row>
    <row r="376" spans="2:13" x14ac:dyDescent="0.35">
      <c r="B376" s="1">
        <v>44733</v>
      </c>
      <c r="C376">
        <v>275.27999999999997</v>
      </c>
      <c r="D376">
        <v>0</v>
      </c>
      <c r="E376">
        <v>0</v>
      </c>
      <c r="F376">
        <v>-0.93</v>
      </c>
      <c r="G376">
        <v>1.5</v>
      </c>
      <c r="I376" s="2">
        <v>-9.2999999999999992E-3</v>
      </c>
      <c r="J376" s="2">
        <v>1.506E-2</v>
      </c>
      <c r="L376">
        <v>0.99070000000000003</v>
      </c>
      <c r="M376" s="2">
        <v>1.502E-2</v>
      </c>
    </row>
    <row r="377" spans="2:13" x14ac:dyDescent="0.35">
      <c r="B377" s="1">
        <v>44734</v>
      </c>
      <c r="C377">
        <v>279.99</v>
      </c>
      <c r="D377">
        <v>0</v>
      </c>
      <c r="E377">
        <v>0</v>
      </c>
      <c r="F377">
        <v>1.71</v>
      </c>
      <c r="G377">
        <v>3.24</v>
      </c>
      <c r="I377" s="2">
        <v>1.7100000000000001E-2</v>
      </c>
      <c r="J377" s="2">
        <v>3.2419999999999997E-2</v>
      </c>
      <c r="L377">
        <v>1.0170999999999999</v>
      </c>
      <c r="M377" s="2">
        <v>3.2390000000000002E-2</v>
      </c>
    </row>
    <row r="378" spans="2:13" x14ac:dyDescent="0.35">
      <c r="B378" s="1">
        <v>44735</v>
      </c>
      <c r="C378">
        <v>279.87</v>
      </c>
      <c r="D378">
        <v>0</v>
      </c>
      <c r="E378">
        <v>0</v>
      </c>
      <c r="F378">
        <v>-0.04</v>
      </c>
      <c r="G378">
        <v>3.19</v>
      </c>
      <c r="I378" s="2">
        <v>-4.0000000000000002E-4</v>
      </c>
      <c r="J378" s="2">
        <v>3.1980000000000001E-2</v>
      </c>
      <c r="L378">
        <v>0.99960000000000004</v>
      </c>
      <c r="M378" s="2">
        <v>3.1940000000000003E-2</v>
      </c>
    </row>
    <row r="379" spans="2:13" x14ac:dyDescent="0.35">
      <c r="B379" s="1">
        <v>44736</v>
      </c>
      <c r="C379">
        <v>283.2</v>
      </c>
      <c r="D379">
        <v>0</v>
      </c>
      <c r="E379">
        <v>0</v>
      </c>
      <c r="F379">
        <v>1.19</v>
      </c>
      <c r="G379">
        <v>4.42</v>
      </c>
      <c r="I379" s="2">
        <v>1.1900000000000001E-2</v>
      </c>
      <c r="J379" s="2">
        <v>4.4260000000000001E-2</v>
      </c>
      <c r="L379">
        <v>1.0119</v>
      </c>
      <c r="M379" s="2">
        <v>4.4220000000000002E-2</v>
      </c>
    </row>
    <row r="380" spans="2:13" x14ac:dyDescent="0.35">
      <c r="B380" s="1">
        <v>44737</v>
      </c>
      <c r="C380">
        <v>283.2</v>
      </c>
      <c r="D380">
        <v>0</v>
      </c>
      <c r="E380">
        <v>0</v>
      </c>
      <c r="F380">
        <v>0</v>
      </c>
      <c r="G380">
        <v>4.42</v>
      </c>
      <c r="I380" s="2">
        <v>0</v>
      </c>
      <c r="J380" s="2">
        <v>4.4260000000000001E-2</v>
      </c>
      <c r="L380">
        <v>1</v>
      </c>
      <c r="M380" s="2">
        <v>4.4220000000000002E-2</v>
      </c>
    </row>
    <row r="381" spans="2:13" x14ac:dyDescent="0.35">
      <c r="B381" s="1">
        <v>44738</v>
      </c>
      <c r="C381">
        <v>283.2</v>
      </c>
      <c r="D381">
        <v>0</v>
      </c>
      <c r="E381">
        <v>0</v>
      </c>
      <c r="F381">
        <v>0</v>
      </c>
      <c r="G381">
        <v>4.42</v>
      </c>
      <c r="I381" s="2">
        <v>0</v>
      </c>
      <c r="J381" s="2">
        <v>4.4260000000000001E-2</v>
      </c>
      <c r="L381">
        <v>1</v>
      </c>
      <c r="M381" s="2">
        <v>4.4220000000000002E-2</v>
      </c>
    </row>
    <row r="382" spans="2:13" x14ac:dyDescent="0.35">
      <c r="B382" s="1">
        <v>44739</v>
      </c>
      <c r="C382">
        <v>282.63</v>
      </c>
      <c r="D382">
        <v>0</v>
      </c>
      <c r="E382">
        <v>0</v>
      </c>
      <c r="F382">
        <v>-0.2</v>
      </c>
      <c r="G382">
        <v>4.21</v>
      </c>
      <c r="I382" s="2">
        <v>-2E-3</v>
      </c>
      <c r="J382" s="2">
        <v>4.2160000000000003E-2</v>
      </c>
      <c r="L382">
        <v>0.998</v>
      </c>
      <c r="M382" s="2">
        <v>4.2119999999999998E-2</v>
      </c>
    </row>
    <row r="383" spans="2:13" x14ac:dyDescent="0.35">
      <c r="B383" s="1">
        <v>44740</v>
      </c>
      <c r="C383">
        <v>286.02</v>
      </c>
      <c r="D383">
        <v>0</v>
      </c>
      <c r="E383">
        <v>0</v>
      </c>
      <c r="F383">
        <v>1.2</v>
      </c>
      <c r="G383">
        <v>5.46</v>
      </c>
      <c r="I383" s="2">
        <v>1.2E-2</v>
      </c>
      <c r="J383" s="2">
        <v>5.466E-2</v>
      </c>
      <c r="L383">
        <v>1.012</v>
      </c>
      <c r="M383" s="2">
        <v>5.4620000000000002E-2</v>
      </c>
    </row>
    <row r="384" spans="2:13" x14ac:dyDescent="0.35">
      <c r="B384" s="1">
        <v>44741</v>
      </c>
      <c r="C384">
        <v>285.51</v>
      </c>
      <c r="D384">
        <v>0</v>
      </c>
      <c r="E384">
        <v>0</v>
      </c>
      <c r="F384">
        <v>-0.18</v>
      </c>
      <c r="G384">
        <v>5.27</v>
      </c>
      <c r="I384" s="2">
        <v>-1.8E-3</v>
      </c>
      <c r="J384" s="2">
        <v>5.2780000000000001E-2</v>
      </c>
      <c r="L384">
        <v>0.99819999999999998</v>
      </c>
      <c r="M384" s="2">
        <v>5.2740000000000002E-2</v>
      </c>
    </row>
    <row r="385" spans="2:13" x14ac:dyDescent="0.35">
      <c r="B385" s="1">
        <v>44742</v>
      </c>
      <c r="C385">
        <v>284.19</v>
      </c>
      <c r="D385">
        <v>0</v>
      </c>
      <c r="E385">
        <v>0</v>
      </c>
      <c r="F385">
        <v>-0.46</v>
      </c>
      <c r="G385">
        <v>4.79</v>
      </c>
      <c r="I385" s="2">
        <v>-4.5999999999999999E-3</v>
      </c>
      <c r="J385" s="2">
        <v>4.7910000000000001E-2</v>
      </c>
      <c r="L385">
        <v>0.99539999999999995</v>
      </c>
      <c r="M385" s="2">
        <v>4.7870000000000003E-2</v>
      </c>
    </row>
    <row r="386" spans="2:13" x14ac:dyDescent="0.35">
      <c r="B386" s="1">
        <v>44743</v>
      </c>
      <c r="C386">
        <v>288.24</v>
      </c>
      <c r="D386">
        <v>0</v>
      </c>
      <c r="E386">
        <v>0</v>
      </c>
      <c r="F386">
        <v>1.43</v>
      </c>
      <c r="G386">
        <v>6.28</v>
      </c>
      <c r="I386" s="2">
        <v>1.43E-2</v>
      </c>
      <c r="J386" s="2">
        <v>6.2839999999999993E-2</v>
      </c>
      <c r="L386">
        <v>1.0143</v>
      </c>
      <c r="M386" s="2">
        <v>6.2799999999999995E-2</v>
      </c>
    </row>
    <row r="387" spans="2:13" x14ac:dyDescent="0.35">
      <c r="B387" s="1">
        <v>44744</v>
      </c>
      <c r="C387">
        <v>288.24</v>
      </c>
      <c r="D387">
        <v>0</v>
      </c>
      <c r="E387">
        <v>0</v>
      </c>
      <c r="F387">
        <v>0</v>
      </c>
      <c r="G387">
        <v>6.28</v>
      </c>
      <c r="I387" s="2">
        <v>0</v>
      </c>
      <c r="J387" s="2">
        <v>6.2839999999999993E-2</v>
      </c>
      <c r="L387">
        <v>1</v>
      </c>
      <c r="M387" s="2">
        <v>6.2799999999999995E-2</v>
      </c>
    </row>
    <row r="388" spans="2:13" x14ac:dyDescent="0.35">
      <c r="B388" s="1">
        <v>44745</v>
      </c>
      <c r="C388">
        <v>288.24</v>
      </c>
      <c r="D388">
        <v>0</v>
      </c>
      <c r="E388">
        <v>0</v>
      </c>
      <c r="F388">
        <v>0</v>
      </c>
      <c r="G388">
        <v>6.28</v>
      </c>
      <c r="I388" s="2">
        <v>0</v>
      </c>
      <c r="J388" s="2">
        <v>6.2839999999999993E-2</v>
      </c>
      <c r="L388">
        <v>1</v>
      </c>
      <c r="M388" s="2">
        <v>6.2799999999999995E-2</v>
      </c>
    </row>
    <row r="389" spans="2:13" x14ac:dyDescent="0.35">
      <c r="B389" s="1">
        <v>44746</v>
      </c>
      <c r="C389">
        <v>288.99</v>
      </c>
      <c r="D389">
        <v>0</v>
      </c>
      <c r="E389">
        <v>0</v>
      </c>
      <c r="F389">
        <v>0.26</v>
      </c>
      <c r="G389">
        <v>6.56</v>
      </c>
      <c r="I389" s="2">
        <v>2.5999999999999999E-3</v>
      </c>
      <c r="J389" s="2">
        <v>6.5610000000000002E-2</v>
      </c>
      <c r="L389">
        <v>1.0025999999999999</v>
      </c>
      <c r="M389" s="2">
        <v>6.5570000000000003E-2</v>
      </c>
    </row>
    <row r="390" spans="2:13" x14ac:dyDescent="0.35">
      <c r="B390" s="1">
        <v>44747</v>
      </c>
      <c r="C390">
        <v>282.95999999999998</v>
      </c>
      <c r="D390">
        <v>0</v>
      </c>
      <c r="E390">
        <v>0</v>
      </c>
      <c r="F390">
        <v>-2.09</v>
      </c>
      <c r="G390">
        <v>4.33</v>
      </c>
      <c r="I390" s="2">
        <v>-2.0899999999999998E-2</v>
      </c>
      <c r="J390" s="2">
        <v>4.3369999999999999E-2</v>
      </c>
      <c r="L390">
        <v>0.97909999999999997</v>
      </c>
      <c r="M390" s="2">
        <v>4.3339999999999997E-2</v>
      </c>
    </row>
    <row r="391" spans="2:13" x14ac:dyDescent="0.35">
      <c r="B391" s="1">
        <v>44748</v>
      </c>
      <c r="C391">
        <v>285.24</v>
      </c>
      <c r="D391">
        <v>0</v>
      </c>
      <c r="E391">
        <v>0</v>
      </c>
      <c r="F391">
        <v>0.81</v>
      </c>
      <c r="G391">
        <v>5.17</v>
      </c>
      <c r="I391" s="2">
        <v>8.0999999999999996E-3</v>
      </c>
      <c r="J391" s="2">
        <v>5.178E-2</v>
      </c>
      <c r="L391">
        <v>1.0081</v>
      </c>
      <c r="M391" s="2">
        <v>5.1740000000000001E-2</v>
      </c>
    </row>
    <row r="392" spans="2:13" x14ac:dyDescent="0.35">
      <c r="B392" s="1">
        <v>44749</v>
      </c>
      <c r="C392">
        <v>288.02999999999997</v>
      </c>
      <c r="D392">
        <v>0</v>
      </c>
      <c r="E392">
        <v>0</v>
      </c>
      <c r="F392">
        <v>0.98</v>
      </c>
      <c r="G392">
        <v>6.2</v>
      </c>
      <c r="I392" s="2">
        <v>9.7999999999999997E-3</v>
      </c>
      <c r="J392" s="2">
        <v>6.207E-2</v>
      </c>
      <c r="L392">
        <v>1.0098</v>
      </c>
      <c r="M392" s="2">
        <v>6.2030000000000002E-2</v>
      </c>
    </row>
    <row r="393" spans="2:13" x14ac:dyDescent="0.35">
      <c r="B393" s="1">
        <v>44750</v>
      </c>
      <c r="C393">
        <v>288.24</v>
      </c>
      <c r="D393">
        <v>0</v>
      </c>
      <c r="E393">
        <v>0</v>
      </c>
      <c r="F393">
        <v>7.0000000000000007E-2</v>
      </c>
      <c r="G393">
        <v>6.28</v>
      </c>
      <c r="I393" s="2">
        <v>6.9999999999999999E-4</v>
      </c>
      <c r="J393" s="2">
        <v>6.2839999999999993E-2</v>
      </c>
      <c r="L393">
        <v>1.0006999999999999</v>
      </c>
      <c r="M393" s="2">
        <v>6.2799999999999995E-2</v>
      </c>
    </row>
    <row r="394" spans="2:13" x14ac:dyDescent="0.35">
      <c r="B394" s="1">
        <v>44751</v>
      </c>
      <c r="C394">
        <v>288.24</v>
      </c>
      <c r="D394">
        <v>0</v>
      </c>
      <c r="E394">
        <v>0</v>
      </c>
      <c r="F394">
        <v>0</v>
      </c>
      <c r="G394">
        <v>6.28</v>
      </c>
      <c r="I394" s="2">
        <v>0</v>
      </c>
      <c r="J394" s="2">
        <v>6.2839999999999993E-2</v>
      </c>
      <c r="L394">
        <v>1</v>
      </c>
      <c r="M394" s="2">
        <v>6.2799999999999995E-2</v>
      </c>
    </row>
    <row r="395" spans="2:13" x14ac:dyDescent="0.35">
      <c r="B395" s="1">
        <v>44752</v>
      </c>
      <c r="C395">
        <v>288.24</v>
      </c>
      <c r="D395">
        <v>0</v>
      </c>
      <c r="E395">
        <v>0</v>
      </c>
      <c r="F395">
        <v>0</v>
      </c>
      <c r="G395">
        <v>6.28</v>
      </c>
      <c r="I395" s="2">
        <v>0</v>
      </c>
      <c r="J395" s="2">
        <v>6.2839999999999993E-2</v>
      </c>
      <c r="L395">
        <v>1</v>
      </c>
      <c r="M395" s="2">
        <v>6.2799999999999995E-2</v>
      </c>
    </row>
    <row r="396" spans="2:13" x14ac:dyDescent="0.35">
      <c r="B396" s="1">
        <v>44753</v>
      </c>
      <c r="C396">
        <v>288.33</v>
      </c>
      <c r="D396">
        <v>0</v>
      </c>
      <c r="E396">
        <v>0</v>
      </c>
      <c r="F396">
        <v>0.03</v>
      </c>
      <c r="G396">
        <v>6.31</v>
      </c>
      <c r="I396" s="2">
        <v>2.9999999999999997E-4</v>
      </c>
      <c r="J396" s="2">
        <v>6.318E-2</v>
      </c>
      <c r="L396">
        <v>1.0003</v>
      </c>
      <c r="M396" s="2">
        <v>6.3140000000000002E-2</v>
      </c>
    </row>
    <row r="397" spans="2:13" x14ac:dyDescent="0.35">
      <c r="B397" s="1">
        <v>44754</v>
      </c>
      <c r="C397">
        <v>288.33</v>
      </c>
      <c r="D397">
        <v>0</v>
      </c>
      <c r="E397">
        <v>0</v>
      </c>
      <c r="F397">
        <v>0</v>
      </c>
      <c r="G397">
        <v>6.31</v>
      </c>
      <c r="I397" s="2">
        <v>0</v>
      </c>
      <c r="J397" s="2">
        <v>6.318E-2</v>
      </c>
      <c r="L397">
        <v>1</v>
      </c>
      <c r="M397" s="2">
        <v>6.3140000000000002E-2</v>
      </c>
    </row>
    <row r="398" spans="2:13" x14ac:dyDescent="0.35">
      <c r="B398" s="1">
        <v>44755</v>
      </c>
      <c r="C398">
        <v>287.85000000000002</v>
      </c>
      <c r="D398">
        <v>0</v>
      </c>
      <c r="E398">
        <v>0</v>
      </c>
      <c r="F398">
        <v>-0.17</v>
      </c>
      <c r="G398">
        <v>6.14</v>
      </c>
      <c r="I398" s="2">
        <v>-1.6999999999999999E-3</v>
      </c>
      <c r="J398" s="2">
        <v>6.1409999999999999E-2</v>
      </c>
      <c r="L398">
        <v>0.99829999999999997</v>
      </c>
      <c r="M398" s="2">
        <v>6.1370000000000001E-2</v>
      </c>
    </row>
    <row r="399" spans="2:13" x14ac:dyDescent="0.35">
      <c r="B399" s="1">
        <v>44756</v>
      </c>
      <c r="C399">
        <v>281.43</v>
      </c>
      <c r="D399">
        <v>0</v>
      </c>
      <c r="E399">
        <v>0</v>
      </c>
      <c r="F399">
        <v>-2.23</v>
      </c>
      <c r="G399">
        <v>3.77</v>
      </c>
      <c r="I399" s="2">
        <v>-2.23E-2</v>
      </c>
      <c r="J399" s="2">
        <v>3.773E-2</v>
      </c>
      <c r="L399">
        <v>0.97770000000000001</v>
      </c>
      <c r="M399" s="2">
        <v>3.7690000000000001E-2</v>
      </c>
    </row>
    <row r="400" spans="2:13" x14ac:dyDescent="0.35">
      <c r="B400" s="1">
        <v>44757</v>
      </c>
      <c r="C400">
        <v>286.23</v>
      </c>
      <c r="D400">
        <v>0</v>
      </c>
      <c r="E400">
        <v>0</v>
      </c>
      <c r="F400">
        <v>1.71</v>
      </c>
      <c r="G400">
        <v>5.54</v>
      </c>
      <c r="I400" s="2">
        <v>1.7100000000000001E-2</v>
      </c>
      <c r="J400" s="2">
        <v>5.543E-2</v>
      </c>
      <c r="L400">
        <v>1.0170999999999999</v>
      </c>
      <c r="M400" s="2">
        <v>5.5390000000000002E-2</v>
      </c>
    </row>
    <row r="401" spans="2:13" x14ac:dyDescent="0.35">
      <c r="B401" s="1">
        <v>44758</v>
      </c>
      <c r="C401">
        <v>286.23</v>
      </c>
      <c r="D401">
        <v>0</v>
      </c>
      <c r="E401">
        <v>0</v>
      </c>
      <c r="F401">
        <v>0</v>
      </c>
      <c r="G401">
        <v>5.54</v>
      </c>
      <c r="I401" s="2">
        <v>0</v>
      </c>
      <c r="J401" s="2">
        <v>5.543E-2</v>
      </c>
      <c r="L401">
        <v>1</v>
      </c>
      <c r="M401" s="2">
        <v>5.5390000000000002E-2</v>
      </c>
    </row>
    <row r="402" spans="2:13" x14ac:dyDescent="0.35">
      <c r="B402" s="1">
        <v>44759</v>
      </c>
      <c r="C402">
        <v>286.23</v>
      </c>
      <c r="D402">
        <v>0</v>
      </c>
      <c r="E402">
        <v>0</v>
      </c>
      <c r="F402">
        <v>0</v>
      </c>
      <c r="G402">
        <v>5.54</v>
      </c>
      <c r="I402" s="2">
        <v>0</v>
      </c>
      <c r="J402" s="2">
        <v>5.543E-2</v>
      </c>
      <c r="L402">
        <v>1</v>
      </c>
      <c r="M402" s="2">
        <v>5.5390000000000002E-2</v>
      </c>
    </row>
    <row r="403" spans="2:13" x14ac:dyDescent="0.35">
      <c r="B403" s="1">
        <v>44760</v>
      </c>
      <c r="C403">
        <v>284.10000000000002</v>
      </c>
      <c r="D403">
        <v>0</v>
      </c>
      <c r="E403">
        <v>0</v>
      </c>
      <c r="F403">
        <v>-0.74</v>
      </c>
      <c r="G403">
        <v>4.75</v>
      </c>
      <c r="I403" s="2">
        <v>-7.4000000000000003E-3</v>
      </c>
      <c r="J403" s="2">
        <v>4.7579999999999997E-2</v>
      </c>
      <c r="L403">
        <v>0.99260000000000004</v>
      </c>
      <c r="M403" s="2">
        <v>4.7539999999999999E-2</v>
      </c>
    </row>
    <row r="404" spans="2:13" x14ac:dyDescent="0.35">
      <c r="B404" s="1">
        <v>44761</v>
      </c>
      <c r="C404">
        <v>286.23</v>
      </c>
      <c r="D404">
        <v>0</v>
      </c>
      <c r="E404">
        <v>0</v>
      </c>
      <c r="F404">
        <v>0.75</v>
      </c>
      <c r="G404">
        <v>5.54</v>
      </c>
      <c r="I404" s="2">
        <v>7.4999999999999997E-3</v>
      </c>
      <c r="J404" s="2">
        <v>5.543E-2</v>
      </c>
      <c r="L404">
        <v>1.0075000000000001</v>
      </c>
      <c r="M404" s="2">
        <v>5.5390000000000002E-2</v>
      </c>
    </row>
    <row r="405" spans="2:13" x14ac:dyDescent="0.35">
      <c r="B405" s="1">
        <v>44762</v>
      </c>
      <c r="C405">
        <v>282.95999999999998</v>
      </c>
      <c r="D405">
        <v>0</v>
      </c>
      <c r="E405">
        <v>0</v>
      </c>
      <c r="F405">
        <v>-1.1399999999999999</v>
      </c>
      <c r="G405">
        <v>4.33</v>
      </c>
      <c r="I405" s="2">
        <v>-1.14E-2</v>
      </c>
      <c r="J405" s="2">
        <v>4.3369999999999999E-2</v>
      </c>
      <c r="L405">
        <v>0.98860000000000003</v>
      </c>
      <c r="M405" s="2">
        <v>4.3339999999999997E-2</v>
      </c>
    </row>
    <row r="406" spans="2:13" x14ac:dyDescent="0.35">
      <c r="B406" s="1">
        <v>44763</v>
      </c>
      <c r="C406">
        <v>281.01</v>
      </c>
      <c r="D406">
        <v>0</v>
      </c>
      <c r="E406">
        <v>0</v>
      </c>
      <c r="F406">
        <v>-0.69</v>
      </c>
      <c r="G406">
        <v>3.61</v>
      </c>
      <c r="I406" s="2">
        <v>-6.8999999999999999E-3</v>
      </c>
      <c r="J406" s="2">
        <v>3.6179999999999997E-2</v>
      </c>
      <c r="L406">
        <v>0.99309999999999998</v>
      </c>
      <c r="M406" s="2">
        <v>3.6150000000000002E-2</v>
      </c>
    </row>
    <row r="407" spans="2:13" x14ac:dyDescent="0.35">
      <c r="B407" s="1">
        <v>44764</v>
      </c>
      <c r="C407">
        <v>272.45999999999998</v>
      </c>
      <c r="D407">
        <v>0</v>
      </c>
      <c r="E407">
        <v>0</v>
      </c>
      <c r="F407">
        <v>-3.04</v>
      </c>
      <c r="G407">
        <v>0.46</v>
      </c>
      <c r="I407" s="2">
        <v>-3.04E-2</v>
      </c>
      <c r="J407" s="2">
        <v>4.6600000000000001E-3</v>
      </c>
      <c r="L407">
        <v>0.96960000000000002</v>
      </c>
      <c r="M407" s="2">
        <v>4.62E-3</v>
      </c>
    </row>
    <row r="408" spans="2:13" x14ac:dyDescent="0.35">
      <c r="B408" s="1">
        <v>44765</v>
      </c>
      <c r="C408">
        <v>272.45999999999998</v>
      </c>
      <c r="D408">
        <v>0</v>
      </c>
      <c r="E408">
        <v>0</v>
      </c>
      <c r="F408">
        <v>0</v>
      </c>
      <c r="G408">
        <v>0.46</v>
      </c>
      <c r="I408" s="2">
        <v>0</v>
      </c>
      <c r="J408" s="2">
        <v>4.6600000000000001E-3</v>
      </c>
      <c r="L408">
        <v>1</v>
      </c>
      <c r="M408" s="2">
        <v>4.62E-3</v>
      </c>
    </row>
    <row r="409" spans="2:13" x14ac:dyDescent="0.35">
      <c r="B409" s="1">
        <v>44766</v>
      </c>
      <c r="C409">
        <v>272.45999999999998</v>
      </c>
      <c r="D409">
        <v>0</v>
      </c>
      <c r="E409">
        <v>0</v>
      </c>
      <c r="F409">
        <v>0</v>
      </c>
      <c r="G409">
        <v>0.46</v>
      </c>
      <c r="I409" s="2">
        <v>0</v>
      </c>
      <c r="J409" s="2">
        <v>4.6600000000000001E-3</v>
      </c>
      <c r="L409">
        <v>1</v>
      </c>
      <c r="M409" s="2">
        <v>4.62E-3</v>
      </c>
    </row>
    <row r="410" spans="2:13" x14ac:dyDescent="0.35">
      <c r="B410" s="1">
        <v>44767</v>
      </c>
      <c r="C410">
        <v>272.73</v>
      </c>
      <c r="D410">
        <v>0</v>
      </c>
      <c r="E410">
        <v>0</v>
      </c>
      <c r="F410">
        <v>0.1</v>
      </c>
      <c r="G410">
        <v>0.56000000000000005</v>
      </c>
      <c r="I410" s="2">
        <v>1E-3</v>
      </c>
      <c r="J410" s="2">
        <v>5.6499999999999996E-3</v>
      </c>
      <c r="L410">
        <v>1.0009999999999999</v>
      </c>
      <c r="M410" s="2">
        <v>5.62E-3</v>
      </c>
    </row>
    <row r="411" spans="2:13" x14ac:dyDescent="0.35">
      <c r="B411" s="1">
        <v>44768</v>
      </c>
      <c r="C411">
        <v>271.95</v>
      </c>
      <c r="D411">
        <v>0</v>
      </c>
      <c r="E411">
        <v>0</v>
      </c>
      <c r="F411">
        <v>-0.28999999999999998</v>
      </c>
      <c r="G411">
        <v>0.27</v>
      </c>
      <c r="I411" s="2">
        <v>-2.8999999999999998E-3</v>
      </c>
      <c r="J411" s="2">
        <v>2.7799999999999999E-3</v>
      </c>
      <c r="L411">
        <v>0.99709999999999999</v>
      </c>
      <c r="M411" s="2">
        <v>2.7399999999999998E-3</v>
      </c>
    </row>
    <row r="412" spans="2:13" x14ac:dyDescent="0.35">
      <c r="B412" s="1">
        <v>44769</v>
      </c>
      <c r="C412">
        <v>277.44</v>
      </c>
      <c r="D412">
        <v>0</v>
      </c>
      <c r="E412">
        <v>0</v>
      </c>
      <c r="F412">
        <v>2.02</v>
      </c>
      <c r="G412">
        <v>2.2999999999999998</v>
      </c>
      <c r="I412" s="2">
        <v>2.0199999999999999E-2</v>
      </c>
      <c r="J412" s="2">
        <v>2.3019999999999999E-2</v>
      </c>
      <c r="L412">
        <v>1.0202</v>
      </c>
      <c r="M412" s="2">
        <v>2.298E-2</v>
      </c>
    </row>
    <row r="413" spans="2:13" x14ac:dyDescent="0.35">
      <c r="B413" s="1">
        <v>44770</v>
      </c>
      <c r="C413">
        <v>275.88</v>
      </c>
      <c r="D413">
        <v>0</v>
      </c>
      <c r="E413">
        <v>0</v>
      </c>
      <c r="F413">
        <v>-0.56000000000000005</v>
      </c>
      <c r="G413">
        <v>1.72</v>
      </c>
      <c r="I413" s="2">
        <v>-5.5999999999999999E-3</v>
      </c>
      <c r="J413" s="2">
        <v>1.7270000000000001E-2</v>
      </c>
      <c r="L413">
        <v>0.99439999999999995</v>
      </c>
      <c r="M413" s="2">
        <v>1.7229999999999999E-2</v>
      </c>
    </row>
    <row r="414" spans="2:13" x14ac:dyDescent="0.35">
      <c r="B414" s="1">
        <v>44771</v>
      </c>
      <c r="C414">
        <v>277.58999999999997</v>
      </c>
      <c r="D414">
        <v>0</v>
      </c>
      <c r="E414">
        <v>0</v>
      </c>
      <c r="F414">
        <v>0.62</v>
      </c>
      <c r="G414">
        <v>2.35</v>
      </c>
      <c r="I414" s="2">
        <v>6.1999999999999998E-3</v>
      </c>
      <c r="J414" s="2">
        <v>2.3570000000000001E-2</v>
      </c>
      <c r="L414">
        <v>1.0062</v>
      </c>
      <c r="M414" s="2">
        <v>2.3539999999999998E-2</v>
      </c>
    </row>
    <row r="415" spans="2:13" x14ac:dyDescent="0.35">
      <c r="B415" s="1">
        <v>44772</v>
      </c>
      <c r="C415">
        <v>277.58999999999997</v>
      </c>
      <c r="D415">
        <v>0</v>
      </c>
      <c r="E415">
        <v>0</v>
      </c>
      <c r="F415">
        <v>0</v>
      </c>
      <c r="G415">
        <v>2.35</v>
      </c>
      <c r="I415" s="2">
        <v>0</v>
      </c>
      <c r="J415" s="2">
        <v>2.3570000000000001E-2</v>
      </c>
      <c r="L415">
        <v>1</v>
      </c>
      <c r="M415" s="2">
        <v>2.3539999999999998E-2</v>
      </c>
    </row>
    <row r="416" spans="2:13" x14ac:dyDescent="0.35">
      <c r="B416" s="1">
        <v>44773</v>
      </c>
      <c r="C416">
        <v>277.58999999999997</v>
      </c>
      <c r="D416">
        <v>0</v>
      </c>
      <c r="E416">
        <v>0</v>
      </c>
      <c r="F416">
        <v>0</v>
      </c>
      <c r="G416">
        <v>2.35</v>
      </c>
      <c r="I416" s="2">
        <v>0</v>
      </c>
      <c r="J416" s="2">
        <v>2.3570000000000001E-2</v>
      </c>
      <c r="L416">
        <v>1</v>
      </c>
      <c r="M416" s="2">
        <v>2.3539999999999998E-2</v>
      </c>
    </row>
    <row r="417" spans="2:13" x14ac:dyDescent="0.35">
      <c r="B417" s="1">
        <v>44774</v>
      </c>
      <c r="C417">
        <v>279.77999999999997</v>
      </c>
      <c r="D417">
        <v>0</v>
      </c>
      <c r="E417">
        <v>0</v>
      </c>
      <c r="F417">
        <v>0.79</v>
      </c>
      <c r="G417">
        <v>3.16</v>
      </c>
      <c r="I417" s="2">
        <v>7.9000000000000008E-3</v>
      </c>
      <c r="J417" s="2">
        <v>3.1649999999999998E-2</v>
      </c>
      <c r="L417">
        <v>1.0079</v>
      </c>
      <c r="M417" s="2">
        <v>3.1609999999999999E-2</v>
      </c>
    </row>
    <row r="418" spans="2:13" x14ac:dyDescent="0.35">
      <c r="B418" s="1">
        <v>44775</v>
      </c>
      <c r="C418">
        <v>282.87</v>
      </c>
      <c r="D418">
        <v>0</v>
      </c>
      <c r="E418">
        <v>0</v>
      </c>
      <c r="F418">
        <v>1.1000000000000001</v>
      </c>
      <c r="G418">
        <v>4.3</v>
      </c>
      <c r="I418" s="2">
        <v>1.0999999999999999E-2</v>
      </c>
      <c r="J418" s="2">
        <v>4.3040000000000002E-2</v>
      </c>
      <c r="L418">
        <v>1.0109999999999999</v>
      </c>
      <c r="M418" s="2">
        <v>4.2999999999999997E-2</v>
      </c>
    </row>
    <row r="419" spans="2:13" x14ac:dyDescent="0.35">
      <c r="B419" s="1">
        <v>44776</v>
      </c>
      <c r="C419">
        <v>279.89999999999998</v>
      </c>
      <c r="D419">
        <v>0</v>
      </c>
      <c r="E419">
        <v>0</v>
      </c>
      <c r="F419">
        <v>-1.05</v>
      </c>
      <c r="G419">
        <v>3.21</v>
      </c>
      <c r="I419" s="2">
        <v>-1.0500000000000001E-2</v>
      </c>
      <c r="J419" s="2">
        <v>3.209E-2</v>
      </c>
      <c r="L419">
        <v>0.98950000000000005</v>
      </c>
      <c r="M419" s="2">
        <v>3.2050000000000002E-2</v>
      </c>
    </row>
    <row r="420" spans="2:13" x14ac:dyDescent="0.35">
      <c r="B420" s="1">
        <v>44777</v>
      </c>
      <c r="C420">
        <v>279.27</v>
      </c>
      <c r="D420">
        <v>0</v>
      </c>
      <c r="E420">
        <v>0</v>
      </c>
      <c r="F420">
        <v>-0.23</v>
      </c>
      <c r="G420">
        <v>2.97</v>
      </c>
      <c r="I420" s="2">
        <v>-2.3E-3</v>
      </c>
      <c r="J420" s="2">
        <v>2.9770000000000001E-2</v>
      </c>
      <c r="L420">
        <v>0.99770000000000003</v>
      </c>
      <c r="M420" s="2">
        <v>2.9729999999999999E-2</v>
      </c>
    </row>
    <row r="421" spans="2:13" x14ac:dyDescent="0.35">
      <c r="B421" s="1">
        <v>44778</v>
      </c>
      <c r="C421">
        <v>281.73</v>
      </c>
      <c r="D421">
        <v>0</v>
      </c>
      <c r="E421">
        <v>0</v>
      </c>
      <c r="F421">
        <v>0.88</v>
      </c>
      <c r="G421">
        <v>3.88</v>
      </c>
      <c r="I421" s="2">
        <v>8.8000000000000005E-3</v>
      </c>
      <c r="J421" s="2">
        <v>3.884E-2</v>
      </c>
      <c r="L421">
        <v>1.0087999999999999</v>
      </c>
      <c r="M421" s="2">
        <v>3.8800000000000001E-2</v>
      </c>
    </row>
    <row r="422" spans="2:13" x14ac:dyDescent="0.35">
      <c r="B422" s="1">
        <v>44779</v>
      </c>
      <c r="C422">
        <v>281.73</v>
      </c>
      <c r="D422">
        <v>0</v>
      </c>
      <c r="E422">
        <v>0</v>
      </c>
      <c r="F422">
        <v>0</v>
      </c>
      <c r="G422">
        <v>3.88</v>
      </c>
      <c r="I422" s="2">
        <v>0</v>
      </c>
      <c r="J422" s="2">
        <v>3.884E-2</v>
      </c>
      <c r="L422">
        <v>1</v>
      </c>
      <c r="M422" s="2">
        <v>3.8800000000000001E-2</v>
      </c>
    </row>
    <row r="423" spans="2:13" x14ac:dyDescent="0.35">
      <c r="B423" s="1">
        <v>44780</v>
      </c>
      <c r="C423">
        <v>281.73</v>
      </c>
      <c r="D423">
        <v>0</v>
      </c>
      <c r="E423">
        <v>0</v>
      </c>
      <c r="F423">
        <v>0</v>
      </c>
      <c r="G423">
        <v>3.88</v>
      </c>
      <c r="I423" s="2">
        <v>0</v>
      </c>
      <c r="J423" s="2">
        <v>3.884E-2</v>
      </c>
      <c r="L423">
        <v>1</v>
      </c>
      <c r="M423" s="2">
        <v>3.8800000000000001E-2</v>
      </c>
    </row>
    <row r="424" spans="2:13" x14ac:dyDescent="0.35">
      <c r="B424" s="1">
        <v>44781</v>
      </c>
      <c r="C424">
        <v>281.61</v>
      </c>
      <c r="D424">
        <v>0</v>
      </c>
      <c r="E424">
        <v>0</v>
      </c>
      <c r="F424">
        <v>-0.04</v>
      </c>
      <c r="G424">
        <v>3.84</v>
      </c>
      <c r="I424" s="2">
        <v>-4.0000000000000002E-4</v>
      </c>
      <c r="J424" s="2">
        <v>3.8399999999999997E-2</v>
      </c>
      <c r="L424">
        <v>0.99960000000000004</v>
      </c>
      <c r="M424" s="2">
        <v>3.8359999999999998E-2</v>
      </c>
    </row>
    <row r="425" spans="2:13" x14ac:dyDescent="0.35">
      <c r="B425" s="1">
        <v>44782</v>
      </c>
      <c r="C425">
        <v>284.79000000000002</v>
      </c>
      <c r="D425">
        <v>0</v>
      </c>
      <c r="E425">
        <v>0</v>
      </c>
      <c r="F425">
        <v>1.1299999999999999</v>
      </c>
      <c r="G425">
        <v>5.01</v>
      </c>
      <c r="I425" s="2">
        <v>1.1299999999999999E-2</v>
      </c>
      <c r="J425" s="2">
        <v>5.0119999999999998E-2</v>
      </c>
      <c r="L425">
        <v>1.0113000000000001</v>
      </c>
      <c r="M425" s="2">
        <v>5.008E-2</v>
      </c>
    </row>
    <row r="426" spans="2:13" x14ac:dyDescent="0.35">
      <c r="B426" s="1">
        <v>44783</v>
      </c>
      <c r="C426">
        <v>282.83999999999997</v>
      </c>
      <c r="D426">
        <v>0</v>
      </c>
      <c r="E426">
        <v>0</v>
      </c>
      <c r="F426">
        <v>-0.68</v>
      </c>
      <c r="G426">
        <v>4.29</v>
      </c>
      <c r="I426" s="2">
        <v>-6.7999999999999996E-3</v>
      </c>
      <c r="J426" s="2">
        <v>4.2930000000000003E-2</v>
      </c>
      <c r="L426">
        <v>0.99319999999999997</v>
      </c>
      <c r="M426" s="2">
        <v>4.2889999999999998E-2</v>
      </c>
    </row>
    <row r="427" spans="2:13" x14ac:dyDescent="0.35">
      <c r="B427" s="1">
        <v>44784</v>
      </c>
      <c r="C427">
        <v>284.07</v>
      </c>
      <c r="D427">
        <v>0</v>
      </c>
      <c r="E427">
        <v>0</v>
      </c>
      <c r="F427">
        <v>0.43</v>
      </c>
      <c r="G427">
        <v>4.74</v>
      </c>
      <c r="I427" s="2">
        <v>4.3E-3</v>
      </c>
      <c r="J427" s="2">
        <v>4.7469999999999998E-2</v>
      </c>
      <c r="L427">
        <v>1.0043</v>
      </c>
      <c r="M427" s="2">
        <v>4.743E-2</v>
      </c>
    </row>
    <row r="428" spans="2:13" x14ac:dyDescent="0.35">
      <c r="B428" s="1">
        <v>44785</v>
      </c>
      <c r="C428">
        <v>280.26</v>
      </c>
      <c r="D428">
        <v>0</v>
      </c>
      <c r="E428">
        <v>0</v>
      </c>
      <c r="F428">
        <v>-1.34</v>
      </c>
      <c r="G428">
        <v>3.34</v>
      </c>
      <c r="I428" s="2">
        <v>-1.34E-2</v>
      </c>
      <c r="J428" s="2">
        <v>3.3419999999999998E-2</v>
      </c>
      <c r="L428">
        <v>0.98660000000000003</v>
      </c>
      <c r="M428" s="2">
        <v>3.338E-2</v>
      </c>
    </row>
    <row r="429" spans="2:13" x14ac:dyDescent="0.35">
      <c r="B429" s="1">
        <v>44786</v>
      </c>
      <c r="C429">
        <v>280.26</v>
      </c>
      <c r="D429">
        <v>0</v>
      </c>
      <c r="E429">
        <v>0</v>
      </c>
      <c r="F429">
        <v>0</v>
      </c>
      <c r="G429">
        <v>3.34</v>
      </c>
      <c r="I429" s="2">
        <v>0</v>
      </c>
      <c r="J429" s="2">
        <v>3.3419999999999998E-2</v>
      </c>
      <c r="L429">
        <v>1</v>
      </c>
      <c r="M429" s="2">
        <v>3.338E-2</v>
      </c>
    </row>
    <row r="430" spans="2:13" x14ac:dyDescent="0.35">
      <c r="B430" s="1">
        <v>44787</v>
      </c>
      <c r="C430">
        <v>280.26</v>
      </c>
      <c r="D430">
        <v>0</v>
      </c>
      <c r="E430">
        <v>0</v>
      </c>
      <c r="F430">
        <v>0</v>
      </c>
      <c r="G430">
        <v>3.34</v>
      </c>
      <c r="I430" s="2">
        <v>0</v>
      </c>
      <c r="J430" s="2">
        <v>3.3419999999999998E-2</v>
      </c>
      <c r="L430">
        <v>1</v>
      </c>
      <c r="M430" s="2">
        <v>3.338E-2</v>
      </c>
    </row>
    <row r="431" spans="2:13" x14ac:dyDescent="0.35">
      <c r="B431" s="1">
        <v>44788</v>
      </c>
      <c r="C431">
        <v>281.37</v>
      </c>
      <c r="D431">
        <v>0</v>
      </c>
      <c r="E431">
        <v>0</v>
      </c>
      <c r="F431">
        <v>0.4</v>
      </c>
      <c r="G431">
        <v>3.75</v>
      </c>
      <c r="I431" s="2">
        <v>4.0000000000000001E-3</v>
      </c>
      <c r="J431" s="2">
        <v>3.7510000000000002E-2</v>
      </c>
      <c r="L431">
        <v>1.004</v>
      </c>
      <c r="M431" s="2">
        <v>3.7470000000000003E-2</v>
      </c>
    </row>
    <row r="432" spans="2:13" x14ac:dyDescent="0.35">
      <c r="B432" s="1">
        <v>44789</v>
      </c>
      <c r="C432">
        <v>286.68</v>
      </c>
      <c r="D432">
        <v>0</v>
      </c>
      <c r="E432">
        <v>0</v>
      </c>
      <c r="F432">
        <v>1.89</v>
      </c>
      <c r="G432">
        <v>5.71</v>
      </c>
      <c r="I432" s="2">
        <v>1.89E-2</v>
      </c>
      <c r="J432" s="2">
        <v>5.7090000000000002E-2</v>
      </c>
      <c r="L432">
        <v>1.0188999999999999</v>
      </c>
      <c r="M432" s="2">
        <v>5.7049999999999997E-2</v>
      </c>
    </row>
    <row r="433" spans="2:13" x14ac:dyDescent="0.35">
      <c r="B433" s="1">
        <v>44790</v>
      </c>
      <c r="C433">
        <v>282.99</v>
      </c>
      <c r="D433">
        <v>0</v>
      </c>
      <c r="E433">
        <v>0</v>
      </c>
      <c r="F433">
        <v>-1.29</v>
      </c>
      <c r="G433">
        <v>4.34</v>
      </c>
      <c r="I433" s="2">
        <v>-1.29E-2</v>
      </c>
      <c r="J433" s="2">
        <v>4.3490000000000001E-2</v>
      </c>
      <c r="L433">
        <v>0.98709999999999998</v>
      </c>
      <c r="M433" s="2">
        <v>4.3450000000000003E-2</v>
      </c>
    </row>
    <row r="434" spans="2:13" x14ac:dyDescent="0.35">
      <c r="B434" s="1">
        <v>44791</v>
      </c>
      <c r="C434">
        <v>281.94</v>
      </c>
      <c r="D434">
        <v>0</v>
      </c>
      <c r="E434">
        <v>0</v>
      </c>
      <c r="F434">
        <v>-0.37</v>
      </c>
      <c r="G434">
        <v>3.96</v>
      </c>
      <c r="I434" s="2">
        <v>-3.7000000000000002E-3</v>
      </c>
      <c r="J434" s="2">
        <v>3.9609999999999999E-2</v>
      </c>
      <c r="L434">
        <v>0.99629999999999996</v>
      </c>
      <c r="M434" s="2">
        <v>3.9579999999999997E-2</v>
      </c>
    </row>
    <row r="435" spans="2:13" x14ac:dyDescent="0.35">
      <c r="B435" s="1">
        <v>44792</v>
      </c>
      <c r="C435">
        <v>283.44</v>
      </c>
      <c r="D435">
        <v>0</v>
      </c>
      <c r="E435">
        <v>0</v>
      </c>
      <c r="F435">
        <v>0.53</v>
      </c>
      <c r="G435">
        <v>4.51</v>
      </c>
      <c r="I435" s="2">
        <v>5.3E-3</v>
      </c>
      <c r="J435" s="2">
        <v>4.514E-2</v>
      </c>
      <c r="L435">
        <v>1.0053000000000001</v>
      </c>
      <c r="M435" s="2">
        <v>4.5109999999999997E-2</v>
      </c>
    </row>
    <row r="436" spans="2:13" x14ac:dyDescent="0.35">
      <c r="B436" s="1">
        <v>44793</v>
      </c>
      <c r="C436">
        <v>283.44</v>
      </c>
      <c r="D436">
        <v>0</v>
      </c>
      <c r="E436">
        <v>0</v>
      </c>
      <c r="F436">
        <v>0</v>
      </c>
      <c r="G436">
        <v>4.51</v>
      </c>
      <c r="I436" s="2">
        <v>0</v>
      </c>
      <c r="J436" s="2">
        <v>4.514E-2</v>
      </c>
      <c r="L436">
        <v>1</v>
      </c>
      <c r="M436" s="2">
        <v>4.5109999999999997E-2</v>
      </c>
    </row>
    <row r="437" spans="2:13" x14ac:dyDescent="0.35">
      <c r="B437" s="1">
        <v>44794</v>
      </c>
      <c r="C437">
        <v>283.44</v>
      </c>
      <c r="D437">
        <v>0</v>
      </c>
      <c r="E437">
        <v>0</v>
      </c>
      <c r="F437">
        <v>0</v>
      </c>
      <c r="G437">
        <v>4.51</v>
      </c>
      <c r="I437" s="2">
        <v>0</v>
      </c>
      <c r="J437" s="2">
        <v>4.514E-2</v>
      </c>
      <c r="L437">
        <v>1</v>
      </c>
      <c r="M437" s="2">
        <v>4.5109999999999997E-2</v>
      </c>
    </row>
    <row r="438" spans="2:13" x14ac:dyDescent="0.35">
      <c r="B438" s="1">
        <v>44795</v>
      </c>
      <c r="C438">
        <v>284.82</v>
      </c>
      <c r="D438">
        <v>0</v>
      </c>
      <c r="E438">
        <v>0</v>
      </c>
      <c r="F438">
        <v>0.49</v>
      </c>
      <c r="G438">
        <v>5.0199999999999996</v>
      </c>
      <c r="I438" s="2">
        <v>4.8999999999999998E-3</v>
      </c>
      <c r="J438" s="2">
        <v>5.0229999999999997E-2</v>
      </c>
      <c r="L438">
        <v>1.0048999999999999</v>
      </c>
      <c r="M438" s="2">
        <v>5.0189999999999999E-2</v>
      </c>
    </row>
    <row r="439" spans="2:13" x14ac:dyDescent="0.35">
      <c r="B439" s="1">
        <v>44796</v>
      </c>
      <c r="C439">
        <v>281.55</v>
      </c>
      <c r="D439">
        <v>0</v>
      </c>
      <c r="E439">
        <v>0</v>
      </c>
      <c r="F439">
        <v>-1.1499999999999999</v>
      </c>
      <c r="G439">
        <v>3.81</v>
      </c>
      <c r="I439" s="2">
        <v>-1.15E-2</v>
      </c>
      <c r="J439" s="2">
        <v>3.8179999999999999E-2</v>
      </c>
      <c r="L439">
        <v>0.98850000000000005</v>
      </c>
      <c r="M439" s="2">
        <v>3.814E-2</v>
      </c>
    </row>
    <row r="440" spans="2:13" x14ac:dyDescent="0.35">
      <c r="B440" s="1">
        <v>44797</v>
      </c>
      <c r="C440">
        <v>280.95</v>
      </c>
      <c r="D440">
        <v>0</v>
      </c>
      <c r="E440">
        <v>0</v>
      </c>
      <c r="F440">
        <v>-0.21</v>
      </c>
      <c r="G440">
        <v>3.59</v>
      </c>
      <c r="I440" s="2">
        <v>-2.0999999999999999E-3</v>
      </c>
      <c r="J440" s="2">
        <v>3.5959999999999999E-2</v>
      </c>
      <c r="L440">
        <v>0.99790000000000001</v>
      </c>
      <c r="M440" s="2">
        <v>3.5920000000000001E-2</v>
      </c>
    </row>
    <row r="441" spans="2:13" x14ac:dyDescent="0.35">
      <c r="B441" s="1">
        <v>44798</v>
      </c>
      <c r="C441">
        <v>283.17</v>
      </c>
      <c r="D441">
        <v>0</v>
      </c>
      <c r="E441">
        <v>0</v>
      </c>
      <c r="F441">
        <v>0.79</v>
      </c>
      <c r="G441">
        <v>4.41</v>
      </c>
      <c r="I441" s="2">
        <v>7.9000000000000008E-3</v>
      </c>
      <c r="J441" s="2">
        <v>4.4150000000000002E-2</v>
      </c>
      <c r="L441">
        <v>1.0079</v>
      </c>
      <c r="M441" s="2">
        <v>4.4110000000000003E-2</v>
      </c>
    </row>
    <row r="442" spans="2:13" x14ac:dyDescent="0.35">
      <c r="B442" s="1">
        <v>44799</v>
      </c>
      <c r="C442">
        <v>280.14</v>
      </c>
      <c r="D442">
        <v>0</v>
      </c>
      <c r="E442">
        <v>0</v>
      </c>
      <c r="F442">
        <v>-1.07</v>
      </c>
      <c r="G442">
        <v>3.29</v>
      </c>
      <c r="I442" s="2">
        <v>-1.0699999999999999E-2</v>
      </c>
      <c r="J442" s="2">
        <v>3.2980000000000002E-2</v>
      </c>
      <c r="L442">
        <v>0.98929999999999996</v>
      </c>
      <c r="M442" s="2">
        <v>3.2939999999999997E-2</v>
      </c>
    </row>
    <row r="443" spans="2:13" x14ac:dyDescent="0.35">
      <c r="B443" s="1">
        <v>44800</v>
      </c>
      <c r="C443">
        <v>280.14</v>
      </c>
      <c r="D443">
        <v>0</v>
      </c>
      <c r="E443">
        <v>0</v>
      </c>
      <c r="F443">
        <v>0</v>
      </c>
      <c r="G443">
        <v>3.29</v>
      </c>
      <c r="I443" s="2">
        <v>0</v>
      </c>
      <c r="J443" s="2">
        <v>3.2980000000000002E-2</v>
      </c>
      <c r="L443">
        <v>1</v>
      </c>
      <c r="M443" s="2">
        <v>3.2939999999999997E-2</v>
      </c>
    </row>
    <row r="444" spans="2:13" x14ac:dyDescent="0.35">
      <c r="B444" s="1">
        <v>44801</v>
      </c>
      <c r="C444">
        <v>280.14</v>
      </c>
      <c r="D444">
        <v>0</v>
      </c>
      <c r="E444">
        <v>0</v>
      </c>
      <c r="F444">
        <v>0</v>
      </c>
      <c r="G444">
        <v>3.29</v>
      </c>
      <c r="I444" s="2">
        <v>0</v>
      </c>
      <c r="J444" s="2">
        <v>3.2980000000000002E-2</v>
      </c>
      <c r="L444">
        <v>1</v>
      </c>
      <c r="M444" s="2">
        <v>3.2939999999999997E-2</v>
      </c>
    </row>
    <row r="445" spans="2:13" x14ac:dyDescent="0.35">
      <c r="B445" s="1">
        <v>44802</v>
      </c>
      <c r="C445">
        <v>281.58</v>
      </c>
      <c r="D445">
        <v>0</v>
      </c>
      <c r="E445">
        <v>0</v>
      </c>
      <c r="F445">
        <v>0.51</v>
      </c>
      <c r="G445">
        <v>3.82</v>
      </c>
      <c r="I445" s="2">
        <v>5.1000000000000004E-3</v>
      </c>
      <c r="J445" s="2">
        <v>3.8289999999999998E-2</v>
      </c>
      <c r="L445">
        <v>1.0051000000000001</v>
      </c>
      <c r="M445" s="2">
        <v>3.8249999999999999E-2</v>
      </c>
    </row>
    <row r="446" spans="2:13" x14ac:dyDescent="0.35">
      <c r="B446" s="1">
        <v>44803</v>
      </c>
      <c r="C446">
        <v>282.72000000000003</v>
      </c>
      <c r="D446">
        <v>0</v>
      </c>
      <c r="E446">
        <v>0</v>
      </c>
      <c r="F446">
        <v>0.4</v>
      </c>
      <c r="G446">
        <v>4.25</v>
      </c>
      <c r="I446" s="2">
        <v>4.0000000000000001E-3</v>
      </c>
      <c r="J446" s="2">
        <v>4.249E-2</v>
      </c>
      <c r="L446">
        <v>1.004</v>
      </c>
      <c r="M446" s="2">
        <v>4.2450000000000002E-2</v>
      </c>
    </row>
    <row r="447" spans="2:13" x14ac:dyDescent="0.35">
      <c r="B447" s="1">
        <v>44804</v>
      </c>
      <c r="C447">
        <v>281.82</v>
      </c>
      <c r="D447">
        <v>0</v>
      </c>
      <c r="E447">
        <v>0</v>
      </c>
      <c r="F447">
        <v>-0.32</v>
      </c>
      <c r="G447">
        <v>3.91</v>
      </c>
      <c r="I447" s="2">
        <v>-3.2000000000000002E-3</v>
      </c>
      <c r="J447" s="2">
        <v>3.9170000000000003E-2</v>
      </c>
      <c r="L447">
        <v>0.99680000000000002</v>
      </c>
      <c r="M447" s="2">
        <v>3.9129999999999998E-2</v>
      </c>
    </row>
    <row r="448" spans="2:13" x14ac:dyDescent="0.35">
      <c r="B448" s="1">
        <v>44805</v>
      </c>
      <c r="C448">
        <v>280.47000000000003</v>
      </c>
      <c r="D448">
        <v>0</v>
      </c>
      <c r="E448">
        <v>0</v>
      </c>
      <c r="F448">
        <v>-0.48</v>
      </c>
      <c r="G448">
        <v>3.42</v>
      </c>
      <c r="I448" s="2">
        <v>-4.7999999999999996E-3</v>
      </c>
      <c r="J448" s="2">
        <v>3.4189999999999998E-2</v>
      </c>
      <c r="L448">
        <v>0.99519999999999997</v>
      </c>
      <c r="M448" s="2">
        <v>3.415E-2</v>
      </c>
    </row>
    <row r="449" spans="2:13" x14ac:dyDescent="0.35">
      <c r="B449" s="1">
        <v>44806</v>
      </c>
      <c r="C449">
        <v>284.76</v>
      </c>
      <c r="D449">
        <v>0</v>
      </c>
      <c r="E449">
        <v>0</v>
      </c>
      <c r="F449">
        <v>1.53</v>
      </c>
      <c r="G449">
        <v>5</v>
      </c>
      <c r="I449" s="2">
        <v>1.5299999999999999E-2</v>
      </c>
      <c r="J449" s="2">
        <v>5.0009999999999999E-2</v>
      </c>
      <c r="L449">
        <v>1.0153000000000001</v>
      </c>
      <c r="M449" s="2">
        <v>4.9970000000000001E-2</v>
      </c>
    </row>
    <row r="450" spans="2:13" x14ac:dyDescent="0.35">
      <c r="B450" s="1">
        <v>44807</v>
      </c>
      <c r="C450">
        <v>284.76</v>
      </c>
      <c r="D450">
        <v>0</v>
      </c>
      <c r="E450">
        <v>0</v>
      </c>
      <c r="F450">
        <v>0</v>
      </c>
      <c r="G450">
        <v>5</v>
      </c>
      <c r="I450" s="2">
        <v>0</v>
      </c>
      <c r="J450" s="2">
        <v>5.0009999999999999E-2</v>
      </c>
      <c r="L450">
        <v>1</v>
      </c>
      <c r="M450" s="2">
        <v>4.9970000000000001E-2</v>
      </c>
    </row>
    <row r="451" spans="2:13" x14ac:dyDescent="0.35">
      <c r="B451" s="1">
        <v>44808</v>
      </c>
      <c r="C451">
        <v>284.76</v>
      </c>
      <c r="D451">
        <v>0</v>
      </c>
      <c r="E451">
        <v>0</v>
      </c>
      <c r="F451">
        <v>0</v>
      </c>
      <c r="G451">
        <v>5</v>
      </c>
      <c r="I451" s="2">
        <v>0</v>
      </c>
      <c r="J451" s="2">
        <v>5.0009999999999999E-2</v>
      </c>
      <c r="L451">
        <v>1</v>
      </c>
      <c r="M451" s="2">
        <v>4.9970000000000001E-2</v>
      </c>
    </row>
    <row r="452" spans="2:13" x14ac:dyDescent="0.35">
      <c r="B452" s="1">
        <v>44809</v>
      </c>
      <c r="C452">
        <v>283.52999999999997</v>
      </c>
      <c r="D452">
        <v>0</v>
      </c>
      <c r="E452">
        <v>0</v>
      </c>
      <c r="F452">
        <v>-0.43</v>
      </c>
      <c r="G452">
        <v>4.54</v>
      </c>
      <c r="I452" s="2">
        <v>-4.3E-3</v>
      </c>
      <c r="J452" s="2">
        <v>4.548E-2</v>
      </c>
      <c r="L452">
        <v>0.99570000000000003</v>
      </c>
      <c r="M452" s="2">
        <v>4.5440000000000001E-2</v>
      </c>
    </row>
    <row r="453" spans="2:13" x14ac:dyDescent="0.35">
      <c r="B453" s="1">
        <v>44810</v>
      </c>
      <c r="C453">
        <v>282.42</v>
      </c>
      <c r="D453">
        <v>0</v>
      </c>
      <c r="E453">
        <v>0</v>
      </c>
      <c r="F453">
        <v>-0.39</v>
      </c>
      <c r="G453">
        <v>4.13</v>
      </c>
      <c r="I453" s="2">
        <v>-3.8999999999999998E-3</v>
      </c>
      <c r="J453" s="2">
        <v>4.138E-2</v>
      </c>
      <c r="L453">
        <v>0.99609999999999999</v>
      </c>
      <c r="M453" s="2">
        <v>4.1349999999999998E-2</v>
      </c>
    </row>
    <row r="454" spans="2:13" x14ac:dyDescent="0.35">
      <c r="B454" s="1">
        <v>44811</v>
      </c>
      <c r="C454">
        <v>283.35000000000002</v>
      </c>
      <c r="D454">
        <v>0</v>
      </c>
      <c r="E454">
        <v>0</v>
      </c>
      <c r="F454">
        <v>0.33</v>
      </c>
      <c r="G454">
        <v>4.4800000000000004</v>
      </c>
      <c r="I454" s="2">
        <v>3.3E-3</v>
      </c>
      <c r="J454" s="2">
        <v>4.4810000000000003E-2</v>
      </c>
      <c r="L454">
        <v>1.0033000000000001</v>
      </c>
      <c r="M454" s="2">
        <v>4.4769999999999997E-2</v>
      </c>
    </row>
    <row r="455" spans="2:13" x14ac:dyDescent="0.35">
      <c r="B455" s="1">
        <v>44812</v>
      </c>
      <c r="C455">
        <v>282.36</v>
      </c>
      <c r="D455">
        <v>0</v>
      </c>
      <c r="E455">
        <v>0</v>
      </c>
      <c r="F455">
        <v>-0.35</v>
      </c>
      <c r="G455">
        <v>4.1100000000000003</v>
      </c>
      <c r="I455" s="2">
        <v>-3.5000000000000001E-3</v>
      </c>
      <c r="J455" s="2">
        <v>4.1160000000000002E-2</v>
      </c>
      <c r="L455">
        <v>0.99650000000000005</v>
      </c>
      <c r="M455" s="2">
        <v>4.1119999999999997E-2</v>
      </c>
    </row>
    <row r="456" spans="2:13" x14ac:dyDescent="0.35">
      <c r="B456" s="1">
        <v>44813</v>
      </c>
      <c r="C456">
        <v>293.25</v>
      </c>
      <c r="D456">
        <v>0</v>
      </c>
      <c r="E456">
        <v>0</v>
      </c>
      <c r="F456">
        <v>3.86</v>
      </c>
      <c r="G456">
        <v>8.1300000000000008</v>
      </c>
      <c r="I456" s="2">
        <v>3.8600000000000002E-2</v>
      </c>
      <c r="J456" s="2">
        <v>8.1320000000000003E-2</v>
      </c>
      <c r="L456">
        <v>1.0386</v>
      </c>
      <c r="M456" s="2">
        <v>8.1280000000000005E-2</v>
      </c>
    </row>
    <row r="457" spans="2:13" x14ac:dyDescent="0.35">
      <c r="B457" s="1">
        <v>44814</v>
      </c>
      <c r="C457">
        <v>293.25</v>
      </c>
      <c r="D457">
        <v>0</v>
      </c>
      <c r="E457">
        <v>0</v>
      </c>
      <c r="F457">
        <v>0</v>
      </c>
      <c r="G457">
        <v>8.1300000000000008</v>
      </c>
      <c r="I457" s="2">
        <v>0</v>
      </c>
      <c r="J457" s="2">
        <v>8.1320000000000003E-2</v>
      </c>
      <c r="L457">
        <v>1</v>
      </c>
      <c r="M457" s="2">
        <v>8.1280000000000005E-2</v>
      </c>
    </row>
    <row r="458" spans="2:13" x14ac:dyDescent="0.35">
      <c r="B458" s="1">
        <v>44815</v>
      </c>
      <c r="C458">
        <v>293.25</v>
      </c>
      <c r="D458">
        <v>0</v>
      </c>
      <c r="E458">
        <v>0</v>
      </c>
      <c r="F458">
        <v>0</v>
      </c>
      <c r="G458">
        <v>8.1300000000000008</v>
      </c>
      <c r="I458" s="2">
        <v>0</v>
      </c>
      <c r="J458" s="2">
        <v>8.1320000000000003E-2</v>
      </c>
      <c r="L458">
        <v>1</v>
      </c>
      <c r="M458" s="2">
        <v>8.1280000000000005E-2</v>
      </c>
    </row>
    <row r="459" spans="2:13" x14ac:dyDescent="0.35">
      <c r="B459" s="1">
        <v>44816</v>
      </c>
      <c r="C459">
        <v>290.73</v>
      </c>
      <c r="D459">
        <v>0</v>
      </c>
      <c r="E459">
        <v>0</v>
      </c>
      <c r="F459">
        <v>-0.86</v>
      </c>
      <c r="G459">
        <v>7.2</v>
      </c>
      <c r="I459" s="2">
        <v>-8.6E-3</v>
      </c>
      <c r="J459" s="2">
        <v>7.2029999999999997E-2</v>
      </c>
      <c r="L459">
        <v>0.99139999999999995</v>
      </c>
      <c r="M459" s="2">
        <v>7.1989999999999998E-2</v>
      </c>
    </row>
    <row r="460" spans="2:13" x14ac:dyDescent="0.35">
      <c r="B460" s="1">
        <v>44817</v>
      </c>
      <c r="C460">
        <v>288.72000000000003</v>
      </c>
      <c r="D460">
        <v>0</v>
      </c>
      <c r="E460">
        <v>0</v>
      </c>
      <c r="F460">
        <v>-0.69</v>
      </c>
      <c r="G460">
        <v>6.46</v>
      </c>
      <c r="I460" s="2">
        <v>-6.8999999999999999E-3</v>
      </c>
      <c r="J460" s="2">
        <v>6.4610000000000001E-2</v>
      </c>
      <c r="L460">
        <v>0.99309999999999998</v>
      </c>
      <c r="M460" s="2">
        <v>6.4570000000000002E-2</v>
      </c>
    </row>
    <row r="461" spans="2:13" x14ac:dyDescent="0.35">
      <c r="B461" s="1">
        <v>44818</v>
      </c>
      <c r="C461">
        <v>285.75</v>
      </c>
      <c r="D461">
        <v>0</v>
      </c>
      <c r="E461">
        <v>0</v>
      </c>
      <c r="F461">
        <v>-1.03</v>
      </c>
      <c r="G461">
        <v>5.36</v>
      </c>
      <c r="I461" s="2">
        <v>-1.03E-2</v>
      </c>
      <c r="J461" s="2">
        <v>5.3659999999999999E-2</v>
      </c>
      <c r="L461">
        <v>0.98970000000000002</v>
      </c>
      <c r="M461" s="2">
        <v>5.3620000000000001E-2</v>
      </c>
    </row>
    <row r="462" spans="2:13" x14ac:dyDescent="0.35">
      <c r="B462" s="1">
        <v>44819</v>
      </c>
      <c r="C462">
        <v>286.29000000000002</v>
      </c>
      <c r="D462">
        <v>0</v>
      </c>
      <c r="E462">
        <v>0</v>
      </c>
      <c r="F462">
        <v>0.19</v>
      </c>
      <c r="G462">
        <v>5.56</v>
      </c>
      <c r="I462" s="2">
        <v>1.9E-3</v>
      </c>
      <c r="J462" s="2">
        <v>5.5649999999999998E-2</v>
      </c>
      <c r="L462">
        <v>1.0019</v>
      </c>
      <c r="M462" s="2">
        <v>5.561E-2</v>
      </c>
    </row>
    <row r="463" spans="2:13" x14ac:dyDescent="0.35">
      <c r="B463" s="1">
        <v>44820</v>
      </c>
      <c r="C463">
        <v>283.05</v>
      </c>
      <c r="D463">
        <v>0</v>
      </c>
      <c r="E463">
        <v>0</v>
      </c>
      <c r="F463">
        <v>-1.1299999999999999</v>
      </c>
      <c r="G463">
        <v>4.37</v>
      </c>
      <c r="I463" s="2">
        <v>-1.1299999999999999E-2</v>
      </c>
      <c r="J463" s="2">
        <v>4.3709999999999999E-2</v>
      </c>
      <c r="L463">
        <v>0.98870000000000002</v>
      </c>
      <c r="M463" s="2">
        <v>4.367E-2</v>
      </c>
    </row>
    <row r="464" spans="2:13" x14ac:dyDescent="0.35">
      <c r="B464" s="1">
        <v>44821</v>
      </c>
      <c r="C464">
        <v>283.05</v>
      </c>
      <c r="D464">
        <v>0</v>
      </c>
      <c r="E464">
        <v>0</v>
      </c>
      <c r="F464">
        <v>0</v>
      </c>
      <c r="G464">
        <v>4.37</v>
      </c>
      <c r="I464" s="2">
        <v>0</v>
      </c>
      <c r="J464" s="2">
        <v>4.3709999999999999E-2</v>
      </c>
      <c r="L464">
        <v>1</v>
      </c>
      <c r="M464" s="2">
        <v>4.367E-2</v>
      </c>
    </row>
    <row r="465" spans="1:13" x14ac:dyDescent="0.35">
      <c r="B465" s="1">
        <v>44822</v>
      </c>
      <c r="C465">
        <v>283.05</v>
      </c>
      <c r="D465">
        <v>0</v>
      </c>
      <c r="E465">
        <v>0</v>
      </c>
      <c r="F465">
        <v>0</v>
      </c>
      <c r="G465">
        <v>4.37</v>
      </c>
      <c r="I465" s="2">
        <v>0</v>
      </c>
      <c r="J465" s="2">
        <v>4.3709999999999999E-2</v>
      </c>
      <c r="L465">
        <v>1</v>
      </c>
      <c r="M465" s="2">
        <v>4.367E-2</v>
      </c>
    </row>
    <row r="466" spans="1:13" x14ac:dyDescent="0.35">
      <c r="B466" s="1">
        <v>44823</v>
      </c>
      <c r="C466">
        <v>284.79000000000002</v>
      </c>
      <c r="D466">
        <v>0</v>
      </c>
      <c r="E466">
        <v>0</v>
      </c>
      <c r="F466">
        <v>0.61</v>
      </c>
      <c r="G466">
        <v>5.01</v>
      </c>
      <c r="I466" s="2">
        <v>6.1000000000000004E-3</v>
      </c>
      <c r="J466" s="2">
        <v>5.0119999999999998E-2</v>
      </c>
      <c r="L466">
        <v>1.0061</v>
      </c>
      <c r="M466" s="2">
        <v>5.008E-2</v>
      </c>
    </row>
    <row r="467" spans="1:13" x14ac:dyDescent="0.35">
      <c r="B467" s="1">
        <v>44824</v>
      </c>
      <c r="C467">
        <v>281.07</v>
      </c>
      <c r="D467">
        <v>0</v>
      </c>
      <c r="E467">
        <v>0</v>
      </c>
      <c r="F467">
        <v>-1.31</v>
      </c>
      <c r="G467">
        <v>3.64</v>
      </c>
      <c r="I467" s="2">
        <v>-1.3100000000000001E-2</v>
      </c>
      <c r="J467" s="2">
        <v>3.6409999999999998E-2</v>
      </c>
      <c r="L467">
        <v>0.9869</v>
      </c>
      <c r="M467" s="2">
        <v>3.637E-2</v>
      </c>
    </row>
    <row r="468" spans="1:13" x14ac:dyDescent="0.35">
      <c r="B468" s="1">
        <v>44825</v>
      </c>
      <c r="C468">
        <v>280.32</v>
      </c>
      <c r="D468">
        <v>0</v>
      </c>
      <c r="E468">
        <v>0</v>
      </c>
      <c r="F468">
        <v>-0.27</v>
      </c>
      <c r="G468">
        <v>3.36</v>
      </c>
      <c r="I468" s="2">
        <v>-2.7000000000000001E-3</v>
      </c>
      <c r="J468" s="2">
        <v>3.3640000000000003E-2</v>
      </c>
      <c r="L468">
        <v>0.99729999999999996</v>
      </c>
      <c r="M468" s="2">
        <v>3.3599999999999998E-2</v>
      </c>
    </row>
    <row r="469" spans="1:13" x14ac:dyDescent="0.35">
      <c r="B469" s="1">
        <v>44826</v>
      </c>
      <c r="C469">
        <v>278.67</v>
      </c>
      <c r="D469">
        <v>0</v>
      </c>
      <c r="E469">
        <v>0</v>
      </c>
      <c r="F469">
        <v>-0.59</v>
      </c>
      <c r="G469">
        <v>2.75</v>
      </c>
      <c r="I469" s="2">
        <v>-5.8999999999999999E-3</v>
      </c>
      <c r="J469" s="2">
        <v>2.7560000000000001E-2</v>
      </c>
      <c r="L469">
        <v>0.99409999999999998</v>
      </c>
      <c r="M469" s="2">
        <v>2.7519999999999999E-2</v>
      </c>
    </row>
    <row r="470" spans="1:13" x14ac:dyDescent="0.35">
      <c r="B470" s="1">
        <v>44827</v>
      </c>
      <c r="C470">
        <v>274.74</v>
      </c>
      <c r="D470">
        <v>0</v>
      </c>
      <c r="E470">
        <v>0</v>
      </c>
      <c r="F470">
        <v>-1.41</v>
      </c>
      <c r="G470">
        <v>1.3</v>
      </c>
      <c r="I470" s="2">
        <v>-1.41E-2</v>
      </c>
      <c r="J470" s="2">
        <v>1.306E-2</v>
      </c>
      <c r="L470">
        <v>0.9859</v>
      </c>
      <c r="M470" s="2">
        <v>1.303E-2</v>
      </c>
    </row>
    <row r="471" spans="1:13" x14ac:dyDescent="0.35">
      <c r="B471" s="1">
        <v>44828</v>
      </c>
      <c r="C471">
        <v>274.74</v>
      </c>
      <c r="D471">
        <v>0</v>
      </c>
      <c r="E471">
        <v>0</v>
      </c>
      <c r="F471">
        <v>0</v>
      </c>
      <c r="G471">
        <v>1.3</v>
      </c>
      <c r="I471" s="2">
        <v>0</v>
      </c>
      <c r="J471" s="2">
        <v>1.306E-2</v>
      </c>
      <c r="L471">
        <v>1</v>
      </c>
      <c r="M471" s="2">
        <v>1.303E-2</v>
      </c>
    </row>
    <row r="472" spans="1:13" x14ac:dyDescent="0.35">
      <c r="B472" s="1">
        <v>44829</v>
      </c>
      <c r="C472">
        <v>274.74</v>
      </c>
      <c r="D472">
        <v>0</v>
      </c>
      <c r="E472">
        <v>0</v>
      </c>
      <c r="F472">
        <v>0</v>
      </c>
      <c r="G472">
        <v>1.3</v>
      </c>
      <c r="I472" s="2">
        <v>0</v>
      </c>
      <c r="J472" s="2">
        <v>1.306E-2</v>
      </c>
      <c r="L472">
        <v>1</v>
      </c>
      <c r="M472" s="2">
        <v>1.303E-2</v>
      </c>
    </row>
    <row r="473" spans="1:13" x14ac:dyDescent="0.35">
      <c r="B473" s="1">
        <v>44830</v>
      </c>
      <c r="C473">
        <v>267.51</v>
      </c>
      <c r="D473">
        <v>0</v>
      </c>
      <c r="E473">
        <v>0</v>
      </c>
      <c r="F473">
        <v>-2.63</v>
      </c>
      <c r="G473">
        <v>-1.36</v>
      </c>
      <c r="I473" s="2">
        <v>-2.63E-2</v>
      </c>
      <c r="J473" s="2">
        <v>-1.359E-2</v>
      </c>
      <c r="L473">
        <v>0.97370000000000001</v>
      </c>
      <c r="M473" s="2">
        <v>-1.363E-2</v>
      </c>
    </row>
    <row r="474" spans="1:13" x14ac:dyDescent="0.35">
      <c r="B474" s="1">
        <v>44831</v>
      </c>
      <c r="C474">
        <v>267.18</v>
      </c>
      <c r="D474">
        <v>0</v>
      </c>
      <c r="E474">
        <v>0</v>
      </c>
      <c r="F474">
        <v>-0.12</v>
      </c>
      <c r="G474">
        <v>-1.48</v>
      </c>
      <c r="I474" s="2">
        <v>-1.1999999999999999E-3</v>
      </c>
      <c r="J474" s="2">
        <v>-1.481E-2</v>
      </c>
      <c r="L474">
        <v>0.99880000000000002</v>
      </c>
      <c r="M474" s="2">
        <v>-1.485E-2</v>
      </c>
    </row>
    <row r="475" spans="1:13" x14ac:dyDescent="0.35">
      <c r="B475" s="1">
        <v>44832</v>
      </c>
      <c r="C475">
        <v>268.26</v>
      </c>
      <c r="D475">
        <v>0</v>
      </c>
      <c r="E475">
        <v>0</v>
      </c>
      <c r="F475">
        <v>0.4</v>
      </c>
      <c r="G475">
        <v>-1.0900000000000001</v>
      </c>
      <c r="I475" s="2">
        <v>4.0000000000000001E-3</v>
      </c>
      <c r="J475" s="2">
        <v>-1.0829999999999999E-2</v>
      </c>
      <c r="L475">
        <v>1.004</v>
      </c>
      <c r="M475" s="2">
        <v>-1.0869999999999999E-2</v>
      </c>
    </row>
    <row r="476" spans="1:13" x14ac:dyDescent="0.35">
      <c r="B476" s="1">
        <v>44833</v>
      </c>
      <c r="C476">
        <v>264.57</v>
      </c>
      <c r="D476">
        <v>0</v>
      </c>
      <c r="E476">
        <v>0</v>
      </c>
      <c r="F476">
        <v>-1.38</v>
      </c>
      <c r="G476">
        <v>-2.4500000000000002</v>
      </c>
      <c r="I476" s="2">
        <v>-1.38E-2</v>
      </c>
      <c r="J476" s="2">
        <v>-2.444E-2</v>
      </c>
      <c r="L476">
        <v>0.98619999999999997</v>
      </c>
      <c r="M476" s="2">
        <v>-2.4469999999999999E-2</v>
      </c>
    </row>
    <row r="477" spans="1:13" x14ac:dyDescent="0.35">
      <c r="A477" t="s">
        <v>13</v>
      </c>
      <c r="B477" s="1">
        <v>44834</v>
      </c>
      <c r="C477">
        <v>326.38</v>
      </c>
      <c r="D477">
        <v>67</v>
      </c>
      <c r="E477">
        <v>0</v>
      </c>
      <c r="F477">
        <v>-1.57</v>
      </c>
      <c r="G477">
        <v>-3.97</v>
      </c>
      <c r="I477" s="2">
        <v>-1.5699999999999999E-2</v>
      </c>
      <c r="J477" s="2">
        <v>-3.9710000000000002E-2</v>
      </c>
      <c r="L477">
        <v>0.98429999999999995</v>
      </c>
      <c r="M477" s="2">
        <v>-3.9739999999999998E-2</v>
      </c>
    </row>
    <row r="478" spans="1:13" x14ac:dyDescent="0.35">
      <c r="B478" s="1">
        <v>44835</v>
      </c>
      <c r="C478">
        <v>326.38</v>
      </c>
      <c r="D478">
        <v>0</v>
      </c>
      <c r="E478">
        <v>0</v>
      </c>
      <c r="F478">
        <v>0</v>
      </c>
      <c r="G478">
        <v>-3.97</v>
      </c>
      <c r="I478" s="2">
        <v>0</v>
      </c>
      <c r="J478" s="2">
        <v>-3.9710000000000002E-2</v>
      </c>
      <c r="L478">
        <v>1</v>
      </c>
      <c r="M478" s="2">
        <v>-3.9739999999999998E-2</v>
      </c>
    </row>
    <row r="479" spans="1:13" x14ac:dyDescent="0.35">
      <c r="B479" s="1">
        <v>44836</v>
      </c>
      <c r="C479">
        <v>326.38</v>
      </c>
      <c r="D479">
        <v>0</v>
      </c>
      <c r="E479">
        <v>0</v>
      </c>
      <c r="F479">
        <v>0</v>
      </c>
      <c r="G479">
        <v>-3.97</v>
      </c>
      <c r="I479" s="2">
        <v>0</v>
      </c>
      <c r="J479" s="2">
        <v>-3.9710000000000002E-2</v>
      </c>
      <c r="L479">
        <v>1</v>
      </c>
      <c r="M479" s="2">
        <v>-3.9739999999999998E-2</v>
      </c>
    </row>
    <row r="480" spans="1:13" x14ac:dyDescent="0.35">
      <c r="B480" s="1">
        <v>44837</v>
      </c>
      <c r="C480">
        <v>331.94</v>
      </c>
      <c r="D480">
        <v>0</v>
      </c>
      <c r="E480">
        <v>0</v>
      </c>
      <c r="F480">
        <v>1.7</v>
      </c>
      <c r="G480">
        <v>-2.34</v>
      </c>
      <c r="I480" s="2">
        <v>1.7000000000000001E-2</v>
      </c>
      <c r="J480" s="2">
        <v>-2.3349999999999999E-2</v>
      </c>
      <c r="L480">
        <v>1.0169999999999999</v>
      </c>
      <c r="M480" s="2">
        <v>-2.3380000000000001E-2</v>
      </c>
    </row>
    <row r="481" spans="2:13" x14ac:dyDescent="0.35">
      <c r="B481" s="1">
        <v>44838</v>
      </c>
      <c r="C481">
        <v>343.71</v>
      </c>
      <c r="D481">
        <v>0</v>
      </c>
      <c r="E481">
        <v>0</v>
      </c>
      <c r="F481">
        <v>3.55</v>
      </c>
      <c r="G481">
        <v>1.1200000000000001</v>
      </c>
      <c r="I481" s="2">
        <v>3.5499999999999997E-2</v>
      </c>
      <c r="J481" s="2">
        <v>1.128E-2</v>
      </c>
      <c r="L481">
        <v>1.0355000000000001</v>
      </c>
      <c r="M481" s="2">
        <v>1.125E-2</v>
      </c>
    </row>
    <row r="482" spans="2:13" x14ac:dyDescent="0.35">
      <c r="B482" s="1">
        <v>44839</v>
      </c>
      <c r="C482">
        <v>333.6</v>
      </c>
      <c r="D482">
        <v>0</v>
      </c>
      <c r="E482">
        <v>0</v>
      </c>
      <c r="F482">
        <v>-2.94</v>
      </c>
      <c r="G482">
        <v>-1.85</v>
      </c>
      <c r="I482" s="2">
        <v>-2.9399999999999999E-2</v>
      </c>
      <c r="J482" s="2">
        <v>-1.8460000000000001E-2</v>
      </c>
      <c r="L482">
        <v>0.97060000000000002</v>
      </c>
      <c r="M482" s="2">
        <v>-1.8499999999999999E-2</v>
      </c>
    </row>
    <row r="483" spans="2:13" x14ac:dyDescent="0.35">
      <c r="B483" s="1">
        <v>44840</v>
      </c>
      <c r="C483">
        <v>329.22</v>
      </c>
      <c r="D483">
        <v>0</v>
      </c>
      <c r="E483">
        <v>0</v>
      </c>
      <c r="F483">
        <v>-1.31</v>
      </c>
      <c r="G483">
        <v>-3.14</v>
      </c>
      <c r="I483" s="2">
        <v>-1.3100000000000001E-2</v>
      </c>
      <c r="J483" s="2">
        <v>-3.1350000000000003E-2</v>
      </c>
      <c r="L483">
        <v>0.9869</v>
      </c>
      <c r="M483" s="2">
        <v>-3.1390000000000001E-2</v>
      </c>
    </row>
    <row r="484" spans="2:13" x14ac:dyDescent="0.35">
      <c r="B484" s="1">
        <v>44841</v>
      </c>
      <c r="C484">
        <v>327.05</v>
      </c>
      <c r="D484">
        <v>0</v>
      </c>
      <c r="E484">
        <v>0</v>
      </c>
      <c r="F484">
        <v>-0.66</v>
      </c>
      <c r="G484">
        <v>-3.78</v>
      </c>
      <c r="I484" s="2">
        <v>-6.6E-3</v>
      </c>
      <c r="J484" s="2">
        <v>-3.773E-2</v>
      </c>
      <c r="L484">
        <v>0.99339999999999995</v>
      </c>
      <c r="M484" s="2">
        <v>-3.7769999999999998E-2</v>
      </c>
    </row>
    <row r="485" spans="2:13" x14ac:dyDescent="0.35">
      <c r="B485" s="1">
        <v>44842</v>
      </c>
      <c r="C485">
        <v>327.05</v>
      </c>
      <c r="D485">
        <v>0</v>
      </c>
      <c r="E485">
        <v>0</v>
      </c>
      <c r="F485">
        <v>0</v>
      </c>
      <c r="G485">
        <v>-3.78</v>
      </c>
      <c r="I485" s="2">
        <v>0</v>
      </c>
      <c r="J485" s="2">
        <v>-3.773E-2</v>
      </c>
      <c r="L485">
        <v>1</v>
      </c>
      <c r="M485" s="2">
        <v>-3.7769999999999998E-2</v>
      </c>
    </row>
    <row r="486" spans="2:13" x14ac:dyDescent="0.35">
      <c r="B486" s="1">
        <v>44843</v>
      </c>
      <c r="C486">
        <v>327.05</v>
      </c>
      <c r="D486">
        <v>0</v>
      </c>
      <c r="E486">
        <v>0</v>
      </c>
      <c r="F486">
        <v>0</v>
      </c>
      <c r="G486">
        <v>-3.78</v>
      </c>
      <c r="I486" s="2">
        <v>0</v>
      </c>
      <c r="J486" s="2">
        <v>-3.773E-2</v>
      </c>
      <c r="L486">
        <v>1</v>
      </c>
      <c r="M486" s="2">
        <v>-3.7769999999999998E-2</v>
      </c>
    </row>
    <row r="487" spans="2:13" x14ac:dyDescent="0.35">
      <c r="B487" s="1">
        <v>44844</v>
      </c>
      <c r="C487">
        <v>328.16</v>
      </c>
      <c r="D487">
        <v>0</v>
      </c>
      <c r="E487">
        <v>0</v>
      </c>
      <c r="F487">
        <v>0.34</v>
      </c>
      <c r="G487">
        <v>-3.45</v>
      </c>
      <c r="I487" s="2">
        <v>3.3999999999999998E-3</v>
      </c>
      <c r="J487" s="2">
        <v>-3.4470000000000001E-2</v>
      </c>
      <c r="L487">
        <v>1.0034000000000001</v>
      </c>
      <c r="M487" s="2">
        <v>-3.4500000000000003E-2</v>
      </c>
    </row>
    <row r="488" spans="2:13" x14ac:dyDescent="0.35">
      <c r="B488" s="1">
        <v>44845</v>
      </c>
      <c r="C488">
        <v>329.88</v>
      </c>
      <c r="D488">
        <v>0</v>
      </c>
      <c r="E488">
        <v>0</v>
      </c>
      <c r="F488">
        <v>0.52</v>
      </c>
      <c r="G488">
        <v>-2.94</v>
      </c>
      <c r="I488" s="2">
        <v>5.1999999999999998E-3</v>
      </c>
      <c r="J488" s="2">
        <v>-2.9409999999999999E-2</v>
      </c>
      <c r="L488">
        <v>1.0052000000000001</v>
      </c>
      <c r="M488" s="2">
        <v>-2.9440000000000001E-2</v>
      </c>
    </row>
    <row r="489" spans="2:13" x14ac:dyDescent="0.35">
      <c r="B489" s="1">
        <v>44846</v>
      </c>
      <c r="C489">
        <v>330.53</v>
      </c>
      <c r="D489">
        <v>0</v>
      </c>
      <c r="E489">
        <v>0</v>
      </c>
      <c r="F489">
        <v>0.2</v>
      </c>
      <c r="G489">
        <v>-2.75</v>
      </c>
      <c r="I489" s="2">
        <v>2E-3</v>
      </c>
      <c r="J489" s="2">
        <v>-2.75E-2</v>
      </c>
      <c r="L489">
        <v>1.002</v>
      </c>
      <c r="M489" s="2">
        <v>-2.7529999999999999E-2</v>
      </c>
    </row>
    <row r="490" spans="2:13" x14ac:dyDescent="0.35">
      <c r="B490" s="1">
        <v>44847</v>
      </c>
      <c r="C490">
        <v>329.86</v>
      </c>
      <c r="D490">
        <v>0</v>
      </c>
      <c r="E490">
        <v>0</v>
      </c>
      <c r="F490">
        <v>-0.2</v>
      </c>
      <c r="G490">
        <v>-2.95</v>
      </c>
      <c r="I490" s="2">
        <v>-2E-3</v>
      </c>
      <c r="J490" s="2">
        <v>-2.947E-2</v>
      </c>
      <c r="L490">
        <v>0.998</v>
      </c>
      <c r="M490" s="2">
        <v>-2.9499999999999998E-2</v>
      </c>
    </row>
    <row r="491" spans="2:13" x14ac:dyDescent="0.35">
      <c r="B491" s="1">
        <v>44848</v>
      </c>
      <c r="C491">
        <v>334.6</v>
      </c>
      <c r="D491">
        <v>0</v>
      </c>
      <c r="E491">
        <v>0</v>
      </c>
      <c r="F491">
        <v>1.44</v>
      </c>
      <c r="G491">
        <v>-1.56</v>
      </c>
      <c r="I491" s="2">
        <v>1.44E-2</v>
      </c>
      <c r="J491" s="2">
        <v>-1.5520000000000001E-2</v>
      </c>
      <c r="L491">
        <v>1.0144</v>
      </c>
      <c r="M491" s="2">
        <v>-1.5559999999999999E-2</v>
      </c>
    </row>
    <row r="492" spans="2:13" x14ac:dyDescent="0.35">
      <c r="B492" s="1">
        <v>44849</v>
      </c>
      <c r="C492">
        <v>334.6</v>
      </c>
      <c r="D492">
        <v>0</v>
      </c>
      <c r="E492">
        <v>0</v>
      </c>
      <c r="F492">
        <v>0</v>
      </c>
      <c r="G492">
        <v>-1.56</v>
      </c>
      <c r="I492" s="2">
        <v>0</v>
      </c>
      <c r="J492" s="2">
        <v>-1.5520000000000001E-2</v>
      </c>
      <c r="L492">
        <v>1</v>
      </c>
      <c r="M492" s="2">
        <v>-1.5559999999999999E-2</v>
      </c>
    </row>
    <row r="493" spans="2:13" x14ac:dyDescent="0.35">
      <c r="B493" s="1">
        <v>44850</v>
      </c>
      <c r="C493">
        <v>334.6</v>
      </c>
      <c r="D493">
        <v>0</v>
      </c>
      <c r="E493">
        <v>0</v>
      </c>
      <c r="F493">
        <v>0</v>
      </c>
      <c r="G493">
        <v>-1.56</v>
      </c>
      <c r="I493" s="2">
        <v>0</v>
      </c>
      <c r="J493" s="2">
        <v>-1.5520000000000001E-2</v>
      </c>
      <c r="L493">
        <v>1</v>
      </c>
      <c r="M493" s="2">
        <v>-1.5559999999999999E-2</v>
      </c>
    </row>
    <row r="494" spans="2:13" x14ac:dyDescent="0.35">
      <c r="B494" s="1">
        <v>44851</v>
      </c>
      <c r="C494">
        <v>341.03</v>
      </c>
      <c r="D494">
        <v>0</v>
      </c>
      <c r="E494">
        <v>0</v>
      </c>
      <c r="F494">
        <v>1.92</v>
      </c>
      <c r="G494">
        <v>0.34</v>
      </c>
      <c r="I494" s="2">
        <v>1.9199999999999998E-2</v>
      </c>
      <c r="J494" s="2">
        <v>3.3999999999999998E-3</v>
      </c>
      <c r="L494">
        <v>1.0192000000000001</v>
      </c>
      <c r="M494" s="2">
        <v>3.3600000000000001E-3</v>
      </c>
    </row>
    <row r="495" spans="2:13" x14ac:dyDescent="0.35">
      <c r="B495" s="1">
        <v>44852</v>
      </c>
      <c r="C495">
        <v>342.12</v>
      </c>
      <c r="D495">
        <v>0</v>
      </c>
      <c r="E495">
        <v>0</v>
      </c>
      <c r="F495">
        <v>0.32</v>
      </c>
      <c r="G495">
        <v>0.66</v>
      </c>
      <c r="I495" s="2">
        <v>3.2000000000000002E-3</v>
      </c>
      <c r="J495" s="2">
        <v>6.6100000000000004E-3</v>
      </c>
      <c r="L495">
        <v>1.0032000000000001</v>
      </c>
      <c r="M495" s="2">
        <v>6.5700000000000003E-3</v>
      </c>
    </row>
    <row r="496" spans="2:13" x14ac:dyDescent="0.35">
      <c r="B496" s="1">
        <v>44853</v>
      </c>
      <c r="C496">
        <v>343.48</v>
      </c>
      <c r="D496">
        <v>0</v>
      </c>
      <c r="E496">
        <v>0</v>
      </c>
      <c r="F496">
        <v>0.4</v>
      </c>
      <c r="G496">
        <v>1.06</v>
      </c>
      <c r="I496" s="2">
        <v>4.0000000000000001E-3</v>
      </c>
      <c r="J496" s="2">
        <v>1.061E-2</v>
      </c>
      <c r="L496">
        <v>1.004</v>
      </c>
      <c r="M496" s="2">
        <v>1.057E-2</v>
      </c>
    </row>
    <row r="497" spans="2:13" x14ac:dyDescent="0.35">
      <c r="B497" s="1">
        <v>44854</v>
      </c>
      <c r="C497">
        <v>344.19</v>
      </c>
      <c r="D497">
        <v>0</v>
      </c>
      <c r="E497">
        <v>0</v>
      </c>
      <c r="F497">
        <v>0.21</v>
      </c>
      <c r="G497">
        <v>1.27</v>
      </c>
      <c r="I497" s="2">
        <v>2.0999999999999999E-3</v>
      </c>
      <c r="J497" s="2">
        <v>1.2699999999999999E-2</v>
      </c>
      <c r="L497">
        <v>1.0021</v>
      </c>
      <c r="M497" s="2">
        <v>1.2659999999999999E-2</v>
      </c>
    </row>
    <row r="498" spans="2:13" x14ac:dyDescent="0.35">
      <c r="B498" s="1">
        <v>44855</v>
      </c>
      <c r="C498">
        <v>341.61</v>
      </c>
      <c r="D498">
        <v>0</v>
      </c>
      <c r="E498">
        <v>0</v>
      </c>
      <c r="F498">
        <v>-0.75</v>
      </c>
      <c r="G498">
        <v>0.51</v>
      </c>
      <c r="I498" s="2">
        <v>-7.4999999999999997E-3</v>
      </c>
      <c r="J498" s="2">
        <v>5.1000000000000004E-3</v>
      </c>
      <c r="L498">
        <v>0.99250000000000005</v>
      </c>
      <c r="M498" s="2">
        <v>5.0699999999999999E-3</v>
      </c>
    </row>
    <row r="499" spans="2:13" x14ac:dyDescent="0.35">
      <c r="B499" s="1">
        <v>44856</v>
      </c>
      <c r="C499">
        <v>341.61</v>
      </c>
      <c r="D499">
        <v>0</v>
      </c>
      <c r="E499">
        <v>0</v>
      </c>
      <c r="F499">
        <v>0</v>
      </c>
      <c r="G499">
        <v>0.51</v>
      </c>
      <c r="I499" s="2">
        <v>0</v>
      </c>
      <c r="J499" s="2">
        <v>5.1000000000000004E-3</v>
      </c>
      <c r="L499">
        <v>1</v>
      </c>
      <c r="M499" s="2">
        <v>5.0699999999999999E-3</v>
      </c>
    </row>
    <row r="500" spans="2:13" x14ac:dyDescent="0.35">
      <c r="B500" s="1">
        <v>44857</v>
      </c>
      <c r="C500">
        <v>341.61</v>
      </c>
      <c r="D500">
        <v>0</v>
      </c>
      <c r="E500">
        <v>0</v>
      </c>
      <c r="F500">
        <v>0</v>
      </c>
      <c r="G500">
        <v>0.51</v>
      </c>
      <c r="I500" s="2">
        <v>0</v>
      </c>
      <c r="J500" s="2">
        <v>5.1000000000000004E-3</v>
      </c>
      <c r="L500">
        <v>1</v>
      </c>
      <c r="M500" s="2">
        <v>5.0699999999999999E-3</v>
      </c>
    </row>
    <row r="501" spans="2:13" x14ac:dyDescent="0.35">
      <c r="B501" s="1">
        <v>44858</v>
      </c>
      <c r="C501">
        <v>345.74</v>
      </c>
      <c r="D501">
        <v>0</v>
      </c>
      <c r="E501">
        <v>0</v>
      </c>
      <c r="F501">
        <v>1.21</v>
      </c>
      <c r="G501">
        <v>1.72</v>
      </c>
      <c r="I501" s="2">
        <v>1.21E-2</v>
      </c>
      <c r="J501" s="2">
        <v>1.7260000000000001E-2</v>
      </c>
      <c r="L501">
        <v>1.0121</v>
      </c>
      <c r="M501" s="2">
        <v>1.7219999999999999E-2</v>
      </c>
    </row>
    <row r="502" spans="2:13" x14ac:dyDescent="0.35">
      <c r="B502" s="1">
        <v>44859</v>
      </c>
      <c r="C502">
        <v>352.34</v>
      </c>
      <c r="D502">
        <v>0</v>
      </c>
      <c r="E502">
        <v>0</v>
      </c>
      <c r="F502">
        <v>1.91</v>
      </c>
      <c r="G502">
        <v>3.66</v>
      </c>
      <c r="I502" s="2">
        <v>1.9099999999999999E-2</v>
      </c>
      <c r="J502" s="2">
        <v>3.6679999999999997E-2</v>
      </c>
      <c r="L502">
        <v>1.0190999999999999</v>
      </c>
      <c r="M502" s="2">
        <v>3.6639999999999999E-2</v>
      </c>
    </row>
    <row r="503" spans="2:13" x14ac:dyDescent="0.35">
      <c r="B503" s="1">
        <v>44860</v>
      </c>
      <c r="C503">
        <v>355.74</v>
      </c>
      <c r="D503">
        <v>0</v>
      </c>
      <c r="E503">
        <v>0</v>
      </c>
      <c r="F503">
        <v>0.96</v>
      </c>
      <c r="G503">
        <v>4.66</v>
      </c>
      <c r="I503" s="2">
        <v>9.5999999999999992E-3</v>
      </c>
      <c r="J503" s="2">
        <v>4.6679999999999999E-2</v>
      </c>
      <c r="L503">
        <v>1.0096000000000001</v>
      </c>
      <c r="M503" s="2">
        <v>4.6640000000000001E-2</v>
      </c>
    </row>
    <row r="504" spans="2:13" x14ac:dyDescent="0.35">
      <c r="B504" s="1">
        <v>44861</v>
      </c>
      <c r="C504">
        <v>356.08</v>
      </c>
      <c r="D504">
        <v>0</v>
      </c>
      <c r="E504">
        <v>0</v>
      </c>
      <c r="F504">
        <v>0.1</v>
      </c>
      <c r="G504">
        <v>4.76</v>
      </c>
      <c r="I504" s="2">
        <v>1E-3</v>
      </c>
      <c r="J504" s="2">
        <v>4.768E-2</v>
      </c>
      <c r="L504">
        <v>1.0009999999999999</v>
      </c>
      <c r="M504" s="2">
        <v>4.7640000000000002E-2</v>
      </c>
    </row>
    <row r="505" spans="2:13" x14ac:dyDescent="0.35">
      <c r="B505" s="1">
        <v>44862</v>
      </c>
      <c r="C505">
        <v>365.64</v>
      </c>
      <c r="D505">
        <v>0</v>
      </c>
      <c r="E505">
        <v>0</v>
      </c>
      <c r="F505">
        <v>2.68</v>
      </c>
      <c r="G505">
        <v>7.58</v>
      </c>
      <c r="I505" s="2">
        <v>2.6800000000000001E-2</v>
      </c>
      <c r="J505" s="2">
        <v>7.5810000000000002E-2</v>
      </c>
      <c r="L505">
        <v>1.0267999999999999</v>
      </c>
      <c r="M505" s="2">
        <v>7.5770000000000004E-2</v>
      </c>
    </row>
    <row r="506" spans="2:13" x14ac:dyDescent="0.35">
      <c r="B506" s="1">
        <v>44863</v>
      </c>
      <c r="C506">
        <v>365.64</v>
      </c>
      <c r="D506">
        <v>0</v>
      </c>
      <c r="E506">
        <v>0</v>
      </c>
      <c r="F506">
        <v>0</v>
      </c>
      <c r="G506">
        <v>7.58</v>
      </c>
      <c r="I506" s="2">
        <v>0</v>
      </c>
      <c r="J506" s="2">
        <v>7.5810000000000002E-2</v>
      </c>
      <c r="L506">
        <v>1</v>
      </c>
      <c r="M506" s="2">
        <v>7.5770000000000004E-2</v>
      </c>
    </row>
    <row r="507" spans="2:13" x14ac:dyDescent="0.35">
      <c r="B507" s="1">
        <v>44864</v>
      </c>
      <c r="C507">
        <v>365.64</v>
      </c>
      <c r="D507">
        <v>0</v>
      </c>
      <c r="E507">
        <v>0</v>
      </c>
      <c r="F507">
        <v>0</v>
      </c>
      <c r="G507">
        <v>7.58</v>
      </c>
      <c r="I507" s="2">
        <v>0</v>
      </c>
      <c r="J507" s="2">
        <v>7.5810000000000002E-2</v>
      </c>
      <c r="L507">
        <v>1</v>
      </c>
      <c r="M507" s="2">
        <v>7.5770000000000004E-2</v>
      </c>
    </row>
    <row r="508" spans="2:13" x14ac:dyDescent="0.35">
      <c r="B508" s="1">
        <v>44865</v>
      </c>
      <c r="C508">
        <v>365.33</v>
      </c>
      <c r="D508">
        <v>0</v>
      </c>
      <c r="E508">
        <v>0</v>
      </c>
      <c r="F508">
        <v>-0.08</v>
      </c>
      <c r="G508">
        <v>7.49</v>
      </c>
      <c r="I508" s="2">
        <v>-8.0000000000000004E-4</v>
      </c>
      <c r="J508" s="2">
        <v>7.4899999999999994E-2</v>
      </c>
      <c r="L508">
        <v>0.99919999999999998</v>
      </c>
      <c r="M508" s="2">
        <v>7.4859999999999996E-2</v>
      </c>
    </row>
    <row r="509" spans="2:13" x14ac:dyDescent="0.35">
      <c r="B509" s="1">
        <v>44866</v>
      </c>
      <c r="C509">
        <v>368.06</v>
      </c>
      <c r="D509">
        <v>0</v>
      </c>
      <c r="E509">
        <v>0</v>
      </c>
      <c r="F509">
        <v>0.75</v>
      </c>
      <c r="G509">
        <v>8.2899999999999991</v>
      </c>
      <c r="I509" s="2">
        <v>7.4999999999999997E-3</v>
      </c>
      <c r="J509" s="2">
        <v>8.2930000000000004E-2</v>
      </c>
      <c r="L509">
        <v>1.0075000000000001</v>
      </c>
      <c r="M509" s="2">
        <v>8.2890000000000005E-2</v>
      </c>
    </row>
    <row r="510" spans="2:13" x14ac:dyDescent="0.35">
      <c r="B510" s="1">
        <v>44867</v>
      </c>
      <c r="C510">
        <v>380.7</v>
      </c>
      <c r="D510">
        <v>0</v>
      </c>
      <c r="E510">
        <v>0</v>
      </c>
      <c r="F510">
        <v>3.43</v>
      </c>
      <c r="G510">
        <v>12.01</v>
      </c>
      <c r="I510" s="2">
        <v>3.4299999999999997E-2</v>
      </c>
      <c r="J510" s="2">
        <v>0.12012</v>
      </c>
      <c r="L510">
        <v>1.0343</v>
      </c>
      <c r="M510" s="2">
        <v>0.12008000000000001</v>
      </c>
    </row>
    <row r="511" spans="2:13" x14ac:dyDescent="0.35">
      <c r="B511" s="1">
        <v>44868</v>
      </c>
      <c r="C511">
        <v>373.1</v>
      </c>
      <c r="D511">
        <v>0</v>
      </c>
      <c r="E511">
        <v>0</v>
      </c>
      <c r="F511">
        <v>-2</v>
      </c>
      <c r="G511">
        <v>9.77</v>
      </c>
      <c r="I511" s="2">
        <v>-0.02</v>
      </c>
      <c r="J511" s="2">
        <v>9.776E-2</v>
      </c>
      <c r="L511">
        <v>0.98</v>
      </c>
      <c r="M511" s="2">
        <v>9.7720000000000001E-2</v>
      </c>
    </row>
    <row r="512" spans="2:13" x14ac:dyDescent="0.35">
      <c r="B512" s="1">
        <v>44869</v>
      </c>
      <c r="C512">
        <v>377.56</v>
      </c>
      <c r="D512">
        <v>0</v>
      </c>
      <c r="E512">
        <v>0</v>
      </c>
      <c r="F512">
        <v>1.2</v>
      </c>
      <c r="G512">
        <v>11.08</v>
      </c>
      <c r="I512" s="2">
        <v>1.2E-2</v>
      </c>
      <c r="J512" s="2">
        <v>0.11088000000000001</v>
      </c>
      <c r="L512">
        <v>1.012</v>
      </c>
      <c r="M512" s="2">
        <v>0.11083999999999999</v>
      </c>
    </row>
    <row r="513" spans="2:13" x14ac:dyDescent="0.35">
      <c r="B513" s="1">
        <v>44870</v>
      </c>
      <c r="C513">
        <v>377.56</v>
      </c>
      <c r="D513">
        <v>0</v>
      </c>
      <c r="E513">
        <v>0</v>
      </c>
      <c r="F513">
        <v>0</v>
      </c>
      <c r="G513">
        <v>11.08</v>
      </c>
      <c r="I513" s="2">
        <v>0</v>
      </c>
      <c r="J513" s="2">
        <v>0.11088000000000001</v>
      </c>
      <c r="L513">
        <v>1</v>
      </c>
      <c r="M513" s="2">
        <v>0.11083999999999999</v>
      </c>
    </row>
    <row r="514" spans="2:13" x14ac:dyDescent="0.35">
      <c r="B514" s="1">
        <v>44871</v>
      </c>
      <c r="C514">
        <v>377.56</v>
      </c>
      <c r="D514">
        <v>0</v>
      </c>
      <c r="E514">
        <v>0</v>
      </c>
      <c r="F514">
        <v>0</v>
      </c>
      <c r="G514">
        <v>11.08</v>
      </c>
      <c r="I514" s="2">
        <v>0</v>
      </c>
      <c r="J514" s="2">
        <v>0.11088000000000001</v>
      </c>
      <c r="L514">
        <v>1</v>
      </c>
      <c r="M514" s="2">
        <v>0.11083999999999999</v>
      </c>
    </row>
    <row r="515" spans="2:13" x14ac:dyDescent="0.35">
      <c r="B515" s="1">
        <v>44872</v>
      </c>
      <c r="C515">
        <v>376.93</v>
      </c>
      <c r="D515">
        <v>0</v>
      </c>
      <c r="E515">
        <v>0</v>
      </c>
      <c r="F515">
        <v>-0.17</v>
      </c>
      <c r="G515">
        <v>10.9</v>
      </c>
      <c r="I515" s="2">
        <v>-1.6999999999999999E-3</v>
      </c>
      <c r="J515" s="2">
        <v>0.10903</v>
      </c>
      <c r="L515">
        <v>0.99829999999999997</v>
      </c>
      <c r="M515" s="2">
        <v>0.10897999999999999</v>
      </c>
    </row>
    <row r="516" spans="2:13" x14ac:dyDescent="0.35">
      <c r="B516" s="1">
        <v>44873</v>
      </c>
      <c r="C516">
        <v>379.92</v>
      </c>
      <c r="D516">
        <v>0</v>
      </c>
      <c r="E516">
        <v>0</v>
      </c>
      <c r="F516">
        <v>0.79</v>
      </c>
      <c r="G516">
        <v>11.78</v>
      </c>
      <c r="I516" s="2">
        <v>7.9000000000000008E-3</v>
      </c>
      <c r="J516" s="2">
        <v>0.11781999999999999</v>
      </c>
      <c r="L516">
        <v>1.0079</v>
      </c>
      <c r="M516" s="2">
        <v>0.11778</v>
      </c>
    </row>
    <row r="517" spans="2:13" x14ac:dyDescent="0.35">
      <c r="B517" s="1">
        <v>44874</v>
      </c>
      <c r="C517">
        <v>379.41</v>
      </c>
      <c r="D517">
        <v>0</v>
      </c>
      <c r="E517">
        <v>0</v>
      </c>
      <c r="F517">
        <v>-0.13</v>
      </c>
      <c r="G517">
        <v>11.63</v>
      </c>
      <c r="I517" s="2">
        <v>-1.2999999999999999E-3</v>
      </c>
      <c r="J517" s="2">
        <v>0.11632000000000001</v>
      </c>
      <c r="L517">
        <v>0.99870000000000003</v>
      </c>
      <c r="M517" s="2">
        <v>0.11627999999999999</v>
      </c>
    </row>
    <row r="518" spans="2:13" x14ac:dyDescent="0.35">
      <c r="B518" s="1">
        <v>44875</v>
      </c>
      <c r="C518">
        <v>378.6</v>
      </c>
      <c r="D518">
        <v>0</v>
      </c>
      <c r="E518">
        <v>0</v>
      </c>
      <c r="F518">
        <v>-0.21</v>
      </c>
      <c r="G518">
        <v>11.39</v>
      </c>
      <c r="I518" s="2">
        <v>-2.0999999999999999E-3</v>
      </c>
      <c r="J518" s="2">
        <v>0.11394</v>
      </c>
      <c r="L518">
        <v>0.99790000000000001</v>
      </c>
      <c r="M518" s="2">
        <v>0.1139</v>
      </c>
    </row>
    <row r="519" spans="2:13" x14ac:dyDescent="0.35">
      <c r="B519" s="1">
        <v>44876</v>
      </c>
      <c r="C519">
        <v>371.94</v>
      </c>
      <c r="D519">
        <v>0</v>
      </c>
      <c r="E519">
        <v>0</v>
      </c>
      <c r="F519">
        <v>-1.76</v>
      </c>
      <c r="G519">
        <v>9.43</v>
      </c>
      <c r="I519" s="2">
        <v>-1.7600000000000001E-2</v>
      </c>
      <c r="J519" s="2">
        <v>9.4339999999999993E-2</v>
      </c>
      <c r="L519">
        <v>0.98240000000000005</v>
      </c>
      <c r="M519" s="2">
        <v>9.4299999999999995E-2</v>
      </c>
    </row>
    <row r="520" spans="2:13" x14ac:dyDescent="0.35">
      <c r="B520" s="1">
        <v>44877</v>
      </c>
      <c r="C520">
        <v>371.94</v>
      </c>
      <c r="D520">
        <v>0</v>
      </c>
      <c r="E520">
        <v>0</v>
      </c>
      <c r="F520">
        <v>0</v>
      </c>
      <c r="G520">
        <v>9.43</v>
      </c>
      <c r="I520" s="2">
        <v>0</v>
      </c>
      <c r="J520" s="2">
        <v>9.4339999999999993E-2</v>
      </c>
      <c r="L520">
        <v>1</v>
      </c>
      <c r="M520" s="2">
        <v>9.4299999999999995E-2</v>
      </c>
    </row>
    <row r="521" spans="2:13" x14ac:dyDescent="0.35">
      <c r="B521" s="1">
        <v>44878</v>
      </c>
      <c r="C521">
        <v>371.94</v>
      </c>
      <c r="D521">
        <v>0</v>
      </c>
      <c r="E521">
        <v>0</v>
      </c>
      <c r="F521">
        <v>0</v>
      </c>
      <c r="G521">
        <v>9.43</v>
      </c>
      <c r="I521" s="2">
        <v>0</v>
      </c>
      <c r="J521" s="2">
        <v>9.4339999999999993E-2</v>
      </c>
      <c r="L521">
        <v>1</v>
      </c>
      <c r="M521" s="2">
        <v>9.4299999999999995E-2</v>
      </c>
    </row>
    <row r="522" spans="2:13" x14ac:dyDescent="0.35">
      <c r="B522" s="1">
        <v>44879</v>
      </c>
      <c r="C522">
        <v>371.53</v>
      </c>
      <c r="D522">
        <v>0</v>
      </c>
      <c r="E522">
        <v>0</v>
      </c>
      <c r="F522">
        <v>-0.11</v>
      </c>
      <c r="G522">
        <v>9.31</v>
      </c>
      <c r="I522" s="2">
        <v>-1.1000000000000001E-3</v>
      </c>
      <c r="J522" s="2">
        <v>9.3140000000000001E-2</v>
      </c>
      <c r="L522">
        <v>0.99890000000000001</v>
      </c>
      <c r="M522" s="2">
        <v>9.3100000000000002E-2</v>
      </c>
    </row>
    <row r="523" spans="2:13" x14ac:dyDescent="0.35">
      <c r="B523" s="1">
        <v>44880</v>
      </c>
      <c r="C523">
        <v>372.31</v>
      </c>
      <c r="D523">
        <v>0</v>
      </c>
      <c r="E523">
        <v>0</v>
      </c>
      <c r="F523">
        <v>0.21</v>
      </c>
      <c r="G523">
        <v>9.5399999999999991</v>
      </c>
      <c r="I523" s="2">
        <v>2.0999999999999999E-3</v>
      </c>
      <c r="J523" s="2">
        <v>9.5430000000000001E-2</v>
      </c>
      <c r="L523">
        <v>1.0021</v>
      </c>
      <c r="M523" s="2">
        <v>9.5390000000000003E-2</v>
      </c>
    </row>
    <row r="524" spans="2:13" x14ac:dyDescent="0.35">
      <c r="B524" s="1">
        <v>44881</v>
      </c>
      <c r="C524">
        <v>370.87</v>
      </c>
      <c r="D524">
        <v>0</v>
      </c>
      <c r="E524">
        <v>0</v>
      </c>
      <c r="F524">
        <v>-0.39</v>
      </c>
      <c r="G524">
        <v>9.1199999999999992</v>
      </c>
      <c r="I524" s="2">
        <v>-3.8999999999999998E-3</v>
      </c>
      <c r="J524" s="2">
        <v>9.1200000000000003E-2</v>
      </c>
      <c r="L524">
        <v>0.99609999999999999</v>
      </c>
      <c r="M524" s="2">
        <v>9.1149999999999995E-2</v>
      </c>
    </row>
    <row r="525" spans="2:13" x14ac:dyDescent="0.35">
      <c r="B525" s="1">
        <v>44882</v>
      </c>
      <c r="C525">
        <v>371.26</v>
      </c>
      <c r="D525">
        <v>0</v>
      </c>
      <c r="E525">
        <v>0</v>
      </c>
      <c r="F525">
        <v>0.11</v>
      </c>
      <c r="G525">
        <v>9.23</v>
      </c>
      <c r="I525" s="2">
        <v>1.1000000000000001E-3</v>
      </c>
      <c r="J525" s="2">
        <v>9.2340000000000005E-2</v>
      </c>
      <c r="L525">
        <v>1.0011000000000001</v>
      </c>
      <c r="M525" s="2">
        <v>9.2299999999999993E-2</v>
      </c>
    </row>
    <row r="526" spans="2:13" x14ac:dyDescent="0.35">
      <c r="B526" s="1">
        <v>44883</v>
      </c>
      <c r="C526">
        <v>377.7</v>
      </c>
      <c r="D526">
        <v>0</v>
      </c>
      <c r="E526">
        <v>0</v>
      </c>
      <c r="F526">
        <v>1.73</v>
      </c>
      <c r="G526">
        <v>11.12</v>
      </c>
      <c r="I526" s="2">
        <v>1.7299999999999999E-2</v>
      </c>
      <c r="J526" s="2">
        <v>0.11129</v>
      </c>
      <c r="L526">
        <v>1.0173000000000001</v>
      </c>
      <c r="M526" s="2">
        <v>0.11125</v>
      </c>
    </row>
    <row r="527" spans="2:13" x14ac:dyDescent="0.35">
      <c r="B527" s="1">
        <v>44884</v>
      </c>
      <c r="C527">
        <v>377.7</v>
      </c>
      <c r="D527">
        <v>0</v>
      </c>
      <c r="E527">
        <v>0</v>
      </c>
      <c r="F527">
        <v>0</v>
      </c>
      <c r="G527">
        <v>11.12</v>
      </c>
      <c r="I527" s="2">
        <v>0</v>
      </c>
      <c r="J527" s="2">
        <v>0.11129</v>
      </c>
      <c r="L527">
        <v>1</v>
      </c>
      <c r="M527" s="2">
        <v>0.11125</v>
      </c>
    </row>
    <row r="528" spans="2:13" x14ac:dyDescent="0.35">
      <c r="B528" s="1">
        <v>44885</v>
      </c>
      <c r="C528">
        <v>377.7</v>
      </c>
      <c r="D528">
        <v>0</v>
      </c>
      <c r="E528">
        <v>0</v>
      </c>
      <c r="F528">
        <v>0</v>
      </c>
      <c r="G528">
        <v>11.12</v>
      </c>
      <c r="I528" s="2">
        <v>0</v>
      </c>
      <c r="J528" s="2">
        <v>0.11129</v>
      </c>
      <c r="L528">
        <v>1</v>
      </c>
      <c r="M528" s="2">
        <v>0.11125</v>
      </c>
    </row>
    <row r="529" spans="2:13" x14ac:dyDescent="0.35">
      <c r="B529" s="1">
        <v>44886</v>
      </c>
      <c r="C529">
        <v>382.47</v>
      </c>
      <c r="D529">
        <v>0</v>
      </c>
      <c r="E529">
        <v>0</v>
      </c>
      <c r="F529">
        <v>1.26</v>
      </c>
      <c r="G529">
        <v>12.53</v>
      </c>
      <c r="I529" s="2">
        <v>1.26E-2</v>
      </c>
      <c r="J529" s="2">
        <v>0.12533</v>
      </c>
      <c r="L529">
        <v>1.0125999999999999</v>
      </c>
      <c r="M529" s="2">
        <v>0.12528</v>
      </c>
    </row>
    <row r="530" spans="2:13" x14ac:dyDescent="0.35">
      <c r="B530" s="1">
        <v>44887</v>
      </c>
      <c r="C530">
        <v>391.27</v>
      </c>
      <c r="D530">
        <v>0</v>
      </c>
      <c r="E530">
        <v>0</v>
      </c>
      <c r="F530">
        <v>2.2999999999999998</v>
      </c>
      <c r="G530">
        <v>15.12</v>
      </c>
      <c r="I530" s="2">
        <v>2.3E-2</v>
      </c>
      <c r="J530" s="2">
        <v>0.15121999999999999</v>
      </c>
      <c r="L530">
        <v>1.0229999999999999</v>
      </c>
      <c r="M530" s="2">
        <v>0.15117</v>
      </c>
    </row>
    <row r="531" spans="2:13" x14ac:dyDescent="0.35">
      <c r="B531" s="1">
        <v>44888</v>
      </c>
      <c r="C531">
        <v>389.48</v>
      </c>
      <c r="D531">
        <v>0</v>
      </c>
      <c r="E531">
        <v>0</v>
      </c>
      <c r="F531">
        <v>-0.46</v>
      </c>
      <c r="G531">
        <v>14.59</v>
      </c>
      <c r="I531" s="2">
        <v>-4.5999999999999999E-3</v>
      </c>
      <c r="J531" s="2">
        <v>0.14595</v>
      </c>
      <c r="L531">
        <v>0.99539999999999995</v>
      </c>
      <c r="M531" s="2">
        <v>0.14591000000000001</v>
      </c>
    </row>
    <row r="532" spans="2:13" x14ac:dyDescent="0.35">
      <c r="B532" s="1">
        <v>44889</v>
      </c>
      <c r="C532">
        <v>392.05</v>
      </c>
      <c r="D532">
        <v>0</v>
      </c>
      <c r="E532">
        <v>0</v>
      </c>
      <c r="F532">
        <v>0.66</v>
      </c>
      <c r="G532">
        <v>15.35</v>
      </c>
      <c r="I532" s="2">
        <v>6.6E-3</v>
      </c>
      <c r="J532" s="2">
        <v>0.15351000000000001</v>
      </c>
      <c r="L532">
        <v>1.0065999999999999</v>
      </c>
      <c r="M532" s="2">
        <v>0.15347</v>
      </c>
    </row>
    <row r="533" spans="2:13" x14ac:dyDescent="0.35">
      <c r="B533" s="1">
        <v>44890</v>
      </c>
      <c r="C533">
        <v>395.77</v>
      </c>
      <c r="D533">
        <v>0</v>
      </c>
      <c r="E533">
        <v>0</v>
      </c>
      <c r="F533">
        <v>0.95</v>
      </c>
      <c r="G533">
        <v>16.440000000000001</v>
      </c>
      <c r="I533" s="2">
        <v>9.4999999999999998E-3</v>
      </c>
      <c r="J533" s="2">
        <v>0.16446</v>
      </c>
      <c r="L533">
        <v>1.0095000000000001</v>
      </c>
      <c r="M533" s="2">
        <v>0.16441</v>
      </c>
    </row>
    <row r="534" spans="2:13" x14ac:dyDescent="0.35">
      <c r="B534" s="1">
        <v>44891</v>
      </c>
      <c r="C534">
        <v>395.77</v>
      </c>
      <c r="D534">
        <v>0</v>
      </c>
      <c r="E534">
        <v>0</v>
      </c>
      <c r="F534">
        <v>0</v>
      </c>
      <c r="G534">
        <v>16.440000000000001</v>
      </c>
      <c r="I534" s="2">
        <v>0</v>
      </c>
      <c r="J534" s="2">
        <v>0.16446</v>
      </c>
      <c r="L534">
        <v>1</v>
      </c>
      <c r="M534" s="2">
        <v>0.16441</v>
      </c>
    </row>
    <row r="535" spans="2:13" x14ac:dyDescent="0.35">
      <c r="B535" s="1">
        <v>44892</v>
      </c>
      <c r="C535">
        <v>395.77</v>
      </c>
      <c r="D535">
        <v>0</v>
      </c>
      <c r="E535">
        <v>0</v>
      </c>
      <c r="F535">
        <v>0</v>
      </c>
      <c r="G535">
        <v>16.440000000000001</v>
      </c>
      <c r="I535" s="2">
        <v>0</v>
      </c>
      <c r="J535" s="2">
        <v>0.16446</v>
      </c>
      <c r="L535">
        <v>1</v>
      </c>
      <c r="M535" s="2">
        <v>0.16441</v>
      </c>
    </row>
    <row r="536" spans="2:13" x14ac:dyDescent="0.35">
      <c r="B536" s="1">
        <v>44893</v>
      </c>
      <c r="C536">
        <v>392.65</v>
      </c>
      <c r="D536">
        <v>0</v>
      </c>
      <c r="E536">
        <v>0</v>
      </c>
      <c r="F536">
        <v>-0.79</v>
      </c>
      <c r="G536">
        <v>15.52</v>
      </c>
      <c r="I536" s="2">
        <v>-7.9000000000000008E-3</v>
      </c>
      <c r="J536" s="2">
        <v>0.15528</v>
      </c>
      <c r="L536">
        <v>0.99209999999999998</v>
      </c>
      <c r="M536" s="2">
        <v>0.15523000000000001</v>
      </c>
    </row>
    <row r="537" spans="2:13" x14ac:dyDescent="0.35">
      <c r="B537" s="1">
        <v>44894</v>
      </c>
      <c r="C537">
        <v>389.36</v>
      </c>
      <c r="D537">
        <v>0</v>
      </c>
      <c r="E537">
        <v>0</v>
      </c>
      <c r="F537">
        <v>-0.84</v>
      </c>
      <c r="G537">
        <v>14.56</v>
      </c>
      <c r="I537" s="2">
        <v>-8.3999999999999995E-3</v>
      </c>
      <c r="J537" s="2">
        <v>0.14560000000000001</v>
      </c>
      <c r="L537">
        <v>0.99160000000000004</v>
      </c>
      <c r="M537" s="2">
        <v>0.14555000000000001</v>
      </c>
    </row>
    <row r="538" spans="2:13" x14ac:dyDescent="0.35">
      <c r="B538" s="1">
        <v>44895</v>
      </c>
      <c r="C538">
        <v>389.45</v>
      </c>
      <c r="D538">
        <v>0</v>
      </c>
      <c r="E538">
        <v>0</v>
      </c>
      <c r="F538">
        <v>0.02</v>
      </c>
      <c r="G538">
        <v>14.58</v>
      </c>
      <c r="I538" s="2">
        <v>2.0000000000000001E-4</v>
      </c>
      <c r="J538" s="2">
        <v>0.14585999999999999</v>
      </c>
      <c r="L538">
        <v>1.0002</v>
      </c>
      <c r="M538" s="2">
        <v>0.14582000000000001</v>
      </c>
    </row>
    <row r="539" spans="2:13" x14ac:dyDescent="0.35">
      <c r="B539" s="1">
        <v>44896</v>
      </c>
      <c r="C539">
        <v>396.21</v>
      </c>
      <c r="D539">
        <v>0</v>
      </c>
      <c r="E539">
        <v>0</v>
      </c>
      <c r="F539">
        <v>1.74</v>
      </c>
      <c r="G539">
        <v>16.57</v>
      </c>
      <c r="I539" s="2">
        <v>1.7399999999999999E-2</v>
      </c>
      <c r="J539" s="2">
        <v>0.16575000000000001</v>
      </c>
      <c r="L539">
        <v>1.0174000000000001</v>
      </c>
      <c r="M539" s="2">
        <v>0.16571</v>
      </c>
    </row>
    <row r="540" spans="2:13" x14ac:dyDescent="0.35">
      <c r="B540" s="1">
        <v>44897</v>
      </c>
      <c r="C540">
        <v>396.72</v>
      </c>
      <c r="D540">
        <v>0</v>
      </c>
      <c r="E540">
        <v>0</v>
      </c>
      <c r="F540">
        <v>0.13</v>
      </c>
      <c r="G540">
        <v>16.72</v>
      </c>
      <c r="I540" s="2">
        <v>1.2999999999999999E-3</v>
      </c>
      <c r="J540" s="2">
        <v>0.16725000000000001</v>
      </c>
      <c r="L540">
        <v>1.0013000000000001</v>
      </c>
      <c r="M540" s="2">
        <v>0.16721</v>
      </c>
    </row>
    <row r="541" spans="2:13" x14ac:dyDescent="0.35">
      <c r="B541" s="1">
        <v>44898</v>
      </c>
      <c r="C541">
        <v>396.72</v>
      </c>
      <c r="D541">
        <v>0</v>
      </c>
      <c r="E541">
        <v>0</v>
      </c>
      <c r="F541">
        <v>0</v>
      </c>
      <c r="G541">
        <v>16.72</v>
      </c>
      <c r="I541" s="2">
        <v>0</v>
      </c>
      <c r="J541" s="2">
        <v>0.16725000000000001</v>
      </c>
      <c r="L541">
        <v>1</v>
      </c>
      <c r="M541" s="2">
        <v>0.16721</v>
      </c>
    </row>
    <row r="542" spans="2:13" x14ac:dyDescent="0.35">
      <c r="B542" s="1">
        <v>44899</v>
      </c>
      <c r="C542">
        <v>396.72</v>
      </c>
      <c r="D542">
        <v>0</v>
      </c>
      <c r="E542">
        <v>0</v>
      </c>
      <c r="F542">
        <v>0</v>
      </c>
      <c r="G542">
        <v>16.72</v>
      </c>
      <c r="I542" s="2">
        <v>0</v>
      </c>
      <c r="J542" s="2">
        <v>0.16725000000000001</v>
      </c>
      <c r="L542">
        <v>1</v>
      </c>
      <c r="M542" s="2">
        <v>0.16721</v>
      </c>
    </row>
    <row r="543" spans="2:13" x14ac:dyDescent="0.35">
      <c r="B543" s="1">
        <v>44900</v>
      </c>
      <c r="C543">
        <v>394.47</v>
      </c>
      <c r="D543">
        <v>0</v>
      </c>
      <c r="E543">
        <v>0</v>
      </c>
      <c r="F543">
        <v>-0.56999999999999995</v>
      </c>
      <c r="G543">
        <v>16.059999999999999</v>
      </c>
      <c r="I543" s="2">
        <v>-5.7000000000000002E-3</v>
      </c>
      <c r="J543" s="2">
        <v>0.16063</v>
      </c>
      <c r="L543">
        <v>0.99429999999999996</v>
      </c>
      <c r="M543" s="2">
        <v>0.16059000000000001</v>
      </c>
    </row>
    <row r="544" spans="2:13" x14ac:dyDescent="0.35">
      <c r="B544" s="1">
        <v>44901</v>
      </c>
      <c r="C544">
        <v>391.56</v>
      </c>
      <c r="D544">
        <v>0</v>
      </c>
      <c r="E544">
        <v>0</v>
      </c>
      <c r="F544">
        <v>-0.74</v>
      </c>
      <c r="G544">
        <v>15.2</v>
      </c>
      <c r="I544" s="2">
        <v>-7.4000000000000003E-3</v>
      </c>
      <c r="J544" s="2">
        <v>0.15207000000000001</v>
      </c>
      <c r="L544">
        <v>0.99260000000000004</v>
      </c>
      <c r="M544" s="2">
        <v>0.15203</v>
      </c>
    </row>
    <row r="545" spans="2:13" x14ac:dyDescent="0.35">
      <c r="B545" s="1">
        <v>44902</v>
      </c>
      <c r="C545">
        <v>391.04</v>
      </c>
      <c r="D545">
        <v>0</v>
      </c>
      <c r="E545">
        <v>0</v>
      </c>
      <c r="F545">
        <v>-0.13</v>
      </c>
      <c r="G545">
        <v>15.05</v>
      </c>
      <c r="I545" s="2">
        <v>-1.2999999999999999E-3</v>
      </c>
      <c r="J545" s="2">
        <v>0.15054000000000001</v>
      </c>
      <c r="L545">
        <v>0.99870000000000003</v>
      </c>
      <c r="M545" s="2">
        <v>0.15049999999999999</v>
      </c>
    </row>
    <row r="546" spans="2:13" x14ac:dyDescent="0.35">
      <c r="B546" s="1">
        <v>44903</v>
      </c>
      <c r="C546">
        <v>390.46</v>
      </c>
      <c r="D546">
        <v>0</v>
      </c>
      <c r="E546">
        <v>0</v>
      </c>
      <c r="F546">
        <v>-0.15</v>
      </c>
      <c r="G546">
        <v>14.88</v>
      </c>
      <c r="I546" s="2">
        <v>-1.5E-3</v>
      </c>
      <c r="J546" s="2">
        <v>0.14882999999999999</v>
      </c>
      <c r="L546">
        <v>0.99850000000000005</v>
      </c>
      <c r="M546" s="2">
        <v>0.14879000000000001</v>
      </c>
    </row>
    <row r="547" spans="2:13" x14ac:dyDescent="0.35">
      <c r="B547" s="1">
        <v>44904</v>
      </c>
      <c r="C547">
        <v>392.66</v>
      </c>
      <c r="D547">
        <v>0</v>
      </c>
      <c r="E547">
        <v>0</v>
      </c>
      <c r="F547">
        <v>0.56000000000000005</v>
      </c>
      <c r="G547">
        <v>15.53</v>
      </c>
      <c r="I547" s="2">
        <v>5.5999999999999999E-3</v>
      </c>
      <c r="J547" s="2">
        <v>0.15531</v>
      </c>
      <c r="L547">
        <v>1.0056</v>
      </c>
      <c r="M547" s="2">
        <v>0.15526000000000001</v>
      </c>
    </row>
    <row r="548" spans="2:13" x14ac:dyDescent="0.35">
      <c r="B548" s="1">
        <v>44905</v>
      </c>
      <c r="C548">
        <v>392.66</v>
      </c>
      <c r="D548">
        <v>0</v>
      </c>
      <c r="E548">
        <v>0</v>
      </c>
      <c r="F548">
        <v>0</v>
      </c>
      <c r="G548">
        <v>15.53</v>
      </c>
      <c r="I548" s="2">
        <v>0</v>
      </c>
      <c r="J548" s="2">
        <v>0.15531</v>
      </c>
      <c r="L548">
        <v>1</v>
      </c>
      <c r="M548" s="2">
        <v>0.15526000000000001</v>
      </c>
    </row>
    <row r="549" spans="2:13" x14ac:dyDescent="0.35">
      <c r="B549" s="1">
        <v>44906</v>
      </c>
      <c r="C549">
        <v>392.66</v>
      </c>
      <c r="D549">
        <v>0</v>
      </c>
      <c r="E549">
        <v>0</v>
      </c>
      <c r="F549">
        <v>0</v>
      </c>
      <c r="G549">
        <v>15.53</v>
      </c>
      <c r="I549" s="2">
        <v>0</v>
      </c>
      <c r="J549" s="2">
        <v>0.15531</v>
      </c>
      <c r="L549">
        <v>1</v>
      </c>
      <c r="M549" s="2">
        <v>0.15526000000000001</v>
      </c>
    </row>
    <row r="550" spans="2:13" x14ac:dyDescent="0.35">
      <c r="B550" s="1">
        <v>44907</v>
      </c>
      <c r="C550">
        <v>386.89</v>
      </c>
      <c r="D550">
        <v>0</v>
      </c>
      <c r="E550">
        <v>0</v>
      </c>
      <c r="F550">
        <v>-1.47</v>
      </c>
      <c r="G550">
        <v>13.83</v>
      </c>
      <c r="I550" s="2">
        <v>-1.47E-2</v>
      </c>
      <c r="J550" s="2">
        <v>0.13833000000000001</v>
      </c>
      <c r="L550">
        <v>0.98529999999999995</v>
      </c>
      <c r="M550" s="2">
        <v>0.13829</v>
      </c>
    </row>
    <row r="551" spans="2:13" x14ac:dyDescent="0.35">
      <c r="B551" s="1">
        <v>44908</v>
      </c>
      <c r="C551">
        <v>390.18</v>
      </c>
      <c r="D551">
        <v>0</v>
      </c>
      <c r="E551">
        <v>0</v>
      </c>
      <c r="F551">
        <v>0.85</v>
      </c>
      <c r="G551">
        <v>14.8</v>
      </c>
      <c r="I551" s="2">
        <v>8.5000000000000006E-3</v>
      </c>
      <c r="J551" s="2">
        <v>0.14801</v>
      </c>
      <c r="L551">
        <v>1.0085</v>
      </c>
      <c r="M551" s="2">
        <v>0.14796999999999999</v>
      </c>
    </row>
    <row r="552" spans="2:13" x14ac:dyDescent="0.35">
      <c r="B552" s="1">
        <v>44909</v>
      </c>
      <c r="C552">
        <v>389.53</v>
      </c>
      <c r="D552">
        <v>0</v>
      </c>
      <c r="E552">
        <v>0</v>
      </c>
      <c r="F552">
        <v>-0.17</v>
      </c>
      <c r="G552">
        <v>14.61</v>
      </c>
      <c r="I552" s="2">
        <v>-1.6999999999999999E-3</v>
      </c>
      <c r="J552" s="2">
        <v>0.14610000000000001</v>
      </c>
      <c r="L552">
        <v>0.99829999999999997</v>
      </c>
      <c r="M552" s="2">
        <v>0.14606</v>
      </c>
    </row>
    <row r="553" spans="2:13" x14ac:dyDescent="0.35">
      <c r="B553" s="1">
        <v>44910</v>
      </c>
      <c r="C553">
        <v>400.27</v>
      </c>
      <c r="D553">
        <v>0</v>
      </c>
      <c r="E553">
        <v>0</v>
      </c>
      <c r="F553">
        <v>2.76</v>
      </c>
      <c r="G553">
        <v>17.77</v>
      </c>
      <c r="I553" s="2">
        <v>2.76E-2</v>
      </c>
      <c r="J553" s="2">
        <v>0.1777</v>
      </c>
      <c r="L553">
        <v>1.0276000000000001</v>
      </c>
      <c r="M553" s="2">
        <v>0.17765</v>
      </c>
    </row>
    <row r="554" spans="2:13" x14ac:dyDescent="0.35">
      <c r="B554" s="1">
        <v>44911</v>
      </c>
      <c r="C554">
        <v>400.35</v>
      </c>
      <c r="D554">
        <v>0</v>
      </c>
      <c r="E554">
        <v>0</v>
      </c>
      <c r="F554">
        <v>0.02</v>
      </c>
      <c r="G554">
        <v>17.79</v>
      </c>
      <c r="I554" s="2">
        <v>2.0000000000000001E-4</v>
      </c>
      <c r="J554" s="2">
        <v>0.17793</v>
      </c>
      <c r="L554">
        <v>1.0002</v>
      </c>
      <c r="M554" s="2">
        <v>0.17788999999999999</v>
      </c>
    </row>
    <row r="555" spans="2:13" x14ac:dyDescent="0.35">
      <c r="B555" s="1">
        <v>44912</v>
      </c>
      <c r="C555">
        <v>400.35</v>
      </c>
      <c r="D555">
        <v>0</v>
      </c>
      <c r="E555">
        <v>0</v>
      </c>
      <c r="F555">
        <v>0</v>
      </c>
      <c r="G555">
        <v>17.79</v>
      </c>
      <c r="I555" s="2">
        <v>0</v>
      </c>
      <c r="J555" s="2">
        <v>0.17793</v>
      </c>
      <c r="L555">
        <v>1</v>
      </c>
      <c r="M555" s="2">
        <v>0.17788999999999999</v>
      </c>
    </row>
    <row r="556" spans="2:13" x14ac:dyDescent="0.35">
      <c r="B556" s="1">
        <v>44913</v>
      </c>
      <c r="C556">
        <v>400.35</v>
      </c>
      <c r="D556">
        <v>0</v>
      </c>
      <c r="E556">
        <v>0</v>
      </c>
      <c r="F556">
        <v>0</v>
      </c>
      <c r="G556">
        <v>17.79</v>
      </c>
      <c r="I556" s="2">
        <v>0</v>
      </c>
      <c r="J556" s="2">
        <v>0.17793</v>
      </c>
      <c r="L556">
        <v>1</v>
      </c>
      <c r="M556" s="2">
        <v>0.17788999999999999</v>
      </c>
    </row>
    <row r="557" spans="2:13" x14ac:dyDescent="0.35">
      <c r="B557" s="1">
        <v>44914</v>
      </c>
      <c r="C557">
        <v>401.63</v>
      </c>
      <c r="D557">
        <v>0</v>
      </c>
      <c r="E557">
        <v>0</v>
      </c>
      <c r="F557">
        <v>0.32</v>
      </c>
      <c r="G557">
        <v>18.170000000000002</v>
      </c>
      <c r="I557" s="2">
        <v>3.2000000000000002E-3</v>
      </c>
      <c r="J557" s="2">
        <v>0.1817</v>
      </c>
      <c r="L557">
        <v>1.0032000000000001</v>
      </c>
      <c r="M557" s="2">
        <v>0.18165999999999999</v>
      </c>
    </row>
    <row r="558" spans="2:13" x14ac:dyDescent="0.35">
      <c r="B558" s="1">
        <v>44915</v>
      </c>
      <c r="C558">
        <v>399.9</v>
      </c>
      <c r="D558">
        <v>0</v>
      </c>
      <c r="E558">
        <v>0</v>
      </c>
      <c r="F558">
        <v>-0.43</v>
      </c>
      <c r="G558">
        <v>17.66</v>
      </c>
      <c r="I558" s="2">
        <v>-4.3E-3</v>
      </c>
      <c r="J558" s="2">
        <v>0.17660999999999999</v>
      </c>
      <c r="L558">
        <v>0.99570000000000003</v>
      </c>
      <c r="M558" s="2">
        <v>0.17657</v>
      </c>
    </row>
    <row r="559" spans="2:13" x14ac:dyDescent="0.35">
      <c r="B559" s="1">
        <v>44916</v>
      </c>
      <c r="C559">
        <v>405.31</v>
      </c>
      <c r="D559">
        <v>0</v>
      </c>
      <c r="E559">
        <v>0</v>
      </c>
      <c r="F559">
        <v>1.35</v>
      </c>
      <c r="G559">
        <v>19.25</v>
      </c>
      <c r="I559" s="2">
        <v>1.35E-2</v>
      </c>
      <c r="J559" s="2">
        <v>0.19253000000000001</v>
      </c>
      <c r="L559">
        <v>1.0135000000000001</v>
      </c>
      <c r="M559" s="2">
        <v>0.19248000000000001</v>
      </c>
    </row>
    <row r="560" spans="2:13" x14ac:dyDescent="0.35">
      <c r="B560" s="1">
        <v>44917</v>
      </c>
      <c r="C560">
        <v>401.09</v>
      </c>
      <c r="D560">
        <v>0</v>
      </c>
      <c r="E560">
        <v>0</v>
      </c>
      <c r="F560">
        <v>-1.04</v>
      </c>
      <c r="G560">
        <v>18.010000000000002</v>
      </c>
      <c r="I560" s="2">
        <v>-1.04E-2</v>
      </c>
      <c r="J560" s="2">
        <v>0.18010999999999999</v>
      </c>
      <c r="L560">
        <v>0.98960000000000004</v>
      </c>
      <c r="M560" s="2">
        <v>0.18007000000000001</v>
      </c>
    </row>
    <row r="561" spans="2:13" x14ac:dyDescent="0.35">
      <c r="B561" s="1">
        <v>44918</v>
      </c>
      <c r="C561">
        <v>399.1</v>
      </c>
      <c r="D561">
        <v>0</v>
      </c>
      <c r="E561">
        <v>0</v>
      </c>
      <c r="F561">
        <v>-0.5</v>
      </c>
      <c r="G561">
        <v>17.420000000000002</v>
      </c>
      <c r="I561" s="2">
        <v>-5.0000000000000001E-3</v>
      </c>
      <c r="J561" s="2">
        <v>0.17426</v>
      </c>
      <c r="L561">
        <v>0.995</v>
      </c>
      <c r="M561" s="2">
        <v>0.17421</v>
      </c>
    </row>
    <row r="562" spans="2:13" x14ac:dyDescent="0.35">
      <c r="B562" s="1">
        <v>44919</v>
      </c>
      <c r="C562">
        <v>399.1</v>
      </c>
      <c r="D562">
        <v>0</v>
      </c>
      <c r="E562">
        <v>0</v>
      </c>
      <c r="F562">
        <v>0</v>
      </c>
      <c r="G562">
        <v>17.420000000000002</v>
      </c>
      <c r="I562" s="2">
        <v>0</v>
      </c>
      <c r="J562" s="2">
        <v>0.17426</v>
      </c>
      <c r="L562">
        <v>1</v>
      </c>
      <c r="M562" s="2">
        <v>0.17421</v>
      </c>
    </row>
    <row r="563" spans="2:13" x14ac:dyDescent="0.35">
      <c r="B563" s="1">
        <v>44920</v>
      </c>
      <c r="C563">
        <v>399.1</v>
      </c>
      <c r="D563">
        <v>0</v>
      </c>
      <c r="E563">
        <v>0</v>
      </c>
      <c r="F563">
        <v>0</v>
      </c>
      <c r="G563">
        <v>17.420000000000002</v>
      </c>
      <c r="I563" s="2">
        <v>0</v>
      </c>
      <c r="J563" s="2">
        <v>0.17426</v>
      </c>
      <c r="L563">
        <v>1</v>
      </c>
      <c r="M563" s="2">
        <v>0.17421</v>
      </c>
    </row>
    <row r="564" spans="2:13" x14ac:dyDescent="0.35">
      <c r="B564" s="1">
        <v>44921</v>
      </c>
      <c r="C564">
        <v>399.1</v>
      </c>
      <c r="D564">
        <v>0</v>
      </c>
      <c r="E564">
        <v>0</v>
      </c>
      <c r="F564">
        <v>0</v>
      </c>
      <c r="G564">
        <v>17.420000000000002</v>
      </c>
      <c r="I564" s="2">
        <v>0</v>
      </c>
      <c r="J564" s="2">
        <v>0.17426</v>
      </c>
      <c r="L564">
        <v>1</v>
      </c>
      <c r="M564" s="2">
        <v>0.17421</v>
      </c>
    </row>
    <row r="565" spans="2:13" x14ac:dyDescent="0.35">
      <c r="B565" s="1">
        <v>44922</v>
      </c>
      <c r="C565">
        <v>399.94</v>
      </c>
      <c r="D565">
        <v>0</v>
      </c>
      <c r="E565">
        <v>0</v>
      </c>
      <c r="F565">
        <v>0.21</v>
      </c>
      <c r="G565">
        <v>17.670000000000002</v>
      </c>
      <c r="I565" s="2">
        <v>2.0999999999999999E-3</v>
      </c>
      <c r="J565" s="2">
        <v>0.17673</v>
      </c>
      <c r="L565">
        <v>1.0021</v>
      </c>
      <c r="M565" s="2">
        <v>0.17668</v>
      </c>
    </row>
    <row r="566" spans="2:13" x14ac:dyDescent="0.35">
      <c r="B566" s="1">
        <v>44923</v>
      </c>
      <c r="C566">
        <v>399.24</v>
      </c>
      <c r="D566">
        <v>0</v>
      </c>
      <c r="E566">
        <v>0</v>
      </c>
      <c r="F566">
        <v>-0.18</v>
      </c>
      <c r="G566">
        <v>17.46</v>
      </c>
      <c r="I566" s="2">
        <v>-1.8E-3</v>
      </c>
      <c r="J566" s="2">
        <v>0.17466999999999999</v>
      </c>
      <c r="L566">
        <v>0.99819999999999998</v>
      </c>
      <c r="M566" s="2">
        <v>0.17462</v>
      </c>
    </row>
    <row r="567" spans="2:13" x14ac:dyDescent="0.35">
      <c r="B567" s="1">
        <v>44924</v>
      </c>
      <c r="C567">
        <v>403.18</v>
      </c>
      <c r="D567">
        <v>0</v>
      </c>
      <c r="E567">
        <v>0</v>
      </c>
      <c r="F567">
        <v>0.99</v>
      </c>
      <c r="G567">
        <v>18.62</v>
      </c>
      <c r="I567" s="2">
        <v>9.9000000000000008E-3</v>
      </c>
      <c r="J567" s="2">
        <v>0.18626000000000001</v>
      </c>
      <c r="L567">
        <v>1.0099</v>
      </c>
      <c r="M567" s="2">
        <v>0.18622</v>
      </c>
    </row>
    <row r="568" spans="2:13" x14ac:dyDescent="0.35">
      <c r="B568" s="1">
        <v>44925</v>
      </c>
      <c r="C568">
        <v>395.93</v>
      </c>
      <c r="D568">
        <v>0</v>
      </c>
      <c r="E568">
        <v>0</v>
      </c>
      <c r="F568">
        <v>-1.8</v>
      </c>
      <c r="G568">
        <v>16.489999999999998</v>
      </c>
      <c r="I568" s="2">
        <v>-1.7999999999999999E-2</v>
      </c>
      <c r="J568" s="2">
        <v>0.16492999999999999</v>
      </c>
      <c r="L568">
        <v>0.98199999999999998</v>
      </c>
      <c r="M568" s="2">
        <v>0.16488</v>
      </c>
    </row>
    <row r="569" spans="2:13" x14ac:dyDescent="0.35">
      <c r="B569" s="1">
        <v>44926</v>
      </c>
      <c r="C569">
        <v>395.93</v>
      </c>
      <c r="D569">
        <v>0</v>
      </c>
      <c r="E569">
        <v>0</v>
      </c>
      <c r="F569">
        <v>0</v>
      </c>
      <c r="G569">
        <v>16.489999999999998</v>
      </c>
      <c r="I569" s="2">
        <v>0</v>
      </c>
      <c r="J569" s="2">
        <v>0.16492999999999999</v>
      </c>
      <c r="L569">
        <v>1</v>
      </c>
      <c r="M569" s="2">
        <v>0.16488</v>
      </c>
    </row>
    <row r="570" spans="2:13" x14ac:dyDescent="0.35">
      <c r="B570" s="1">
        <v>44927</v>
      </c>
      <c r="C570">
        <v>395.93</v>
      </c>
      <c r="D570">
        <v>0</v>
      </c>
      <c r="E570">
        <v>0</v>
      </c>
      <c r="F570">
        <v>0</v>
      </c>
      <c r="G570">
        <v>16.489999999999998</v>
      </c>
      <c r="I570" s="2">
        <v>0</v>
      </c>
      <c r="J570" s="2">
        <v>0.16492999999999999</v>
      </c>
      <c r="L570">
        <v>1</v>
      </c>
      <c r="M570" s="2">
        <v>0.16488</v>
      </c>
    </row>
    <row r="571" spans="2:13" x14ac:dyDescent="0.35">
      <c r="B571" s="1">
        <v>44928</v>
      </c>
      <c r="C571">
        <v>400.41</v>
      </c>
      <c r="D571">
        <v>0</v>
      </c>
      <c r="E571">
        <v>0</v>
      </c>
      <c r="F571">
        <v>1.1299999999999999</v>
      </c>
      <c r="G571">
        <v>17.809999999999999</v>
      </c>
      <c r="I571" s="2">
        <v>1.1299999999999999E-2</v>
      </c>
      <c r="J571" s="2">
        <v>0.17810999999999999</v>
      </c>
      <c r="L571">
        <v>1.0113000000000001</v>
      </c>
      <c r="M571" s="2">
        <v>0.17807000000000001</v>
      </c>
    </row>
    <row r="572" spans="2:13" x14ac:dyDescent="0.35">
      <c r="B572" s="1">
        <v>44929</v>
      </c>
      <c r="C572">
        <v>403.12</v>
      </c>
      <c r="D572">
        <v>0</v>
      </c>
      <c r="E572">
        <v>0</v>
      </c>
      <c r="F572">
        <v>0.68</v>
      </c>
      <c r="G572">
        <v>18.600000000000001</v>
      </c>
      <c r="I572" s="2">
        <v>6.7999999999999996E-3</v>
      </c>
      <c r="J572" s="2">
        <v>0.18608</v>
      </c>
      <c r="L572">
        <v>1.0067999999999999</v>
      </c>
      <c r="M572" s="2">
        <v>0.18604000000000001</v>
      </c>
    </row>
    <row r="573" spans="2:13" x14ac:dyDescent="0.35">
      <c r="B573" s="1">
        <v>44930</v>
      </c>
      <c r="C573">
        <v>408</v>
      </c>
      <c r="D573">
        <v>0</v>
      </c>
      <c r="E573">
        <v>0</v>
      </c>
      <c r="F573">
        <v>1.21</v>
      </c>
      <c r="G573">
        <v>20.04</v>
      </c>
      <c r="I573" s="2">
        <v>1.21E-2</v>
      </c>
      <c r="J573" s="2">
        <v>0.20044000000000001</v>
      </c>
      <c r="L573">
        <v>1.0121</v>
      </c>
      <c r="M573" s="2">
        <v>0.20039999999999999</v>
      </c>
    </row>
    <row r="574" spans="2:13" x14ac:dyDescent="0.35">
      <c r="B574" s="1">
        <v>44931</v>
      </c>
      <c r="C574">
        <v>413.49</v>
      </c>
      <c r="D574">
        <v>0</v>
      </c>
      <c r="E574">
        <v>0</v>
      </c>
      <c r="F574">
        <v>1.35</v>
      </c>
      <c r="G574">
        <v>21.65</v>
      </c>
      <c r="I574" s="2">
        <v>1.35E-2</v>
      </c>
      <c r="J574" s="2">
        <v>0.21659</v>
      </c>
      <c r="L574">
        <v>1.0135000000000001</v>
      </c>
      <c r="M574" s="2">
        <v>0.21654999999999999</v>
      </c>
    </row>
    <row r="575" spans="2:13" x14ac:dyDescent="0.35">
      <c r="B575" s="1">
        <v>44932</v>
      </c>
      <c r="C575">
        <v>417.62</v>
      </c>
      <c r="D575">
        <v>0</v>
      </c>
      <c r="E575">
        <v>0</v>
      </c>
      <c r="F575">
        <v>1</v>
      </c>
      <c r="G575">
        <v>22.87</v>
      </c>
      <c r="I575" s="2">
        <v>0.01</v>
      </c>
      <c r="J575" s="2">
        <v>0.22875000000000001</v>
      </c>
      <c r="L575">
        <v>1.01</v>
      </c>
      <c r="M575" s="2">
        <v>0.22869999999999999</v>
      </c>
    </row>
    <row r="576" spans="2:13" x14ac:dyDescent="0.35">
      <c r="B576" s="1">
        <v>44933</v>
      </c>
      <c r="C576">
        <v>417.62</v>
      </c>
      <c r="D576">
        <v>0</v>
      </c>
      <c r="E576">
        <v>0</v>
      </c>
      <c r="F576">
        <v>0</v>
      </c>
      <c r="G576">
        <v>22.87</v>
      </c>
      <c r="I576" s="2">
        <v>0</v>
      </c>
      <c r="J576" s="2">
        <v>0.22875000000000001</v>
      </c>
      <c r="L576">
        <v>1</v>
      </c>
      <c r="M576" s="2">
        <v>0.22869999999999999</v>
      </c>
    </row>
    <row r="577" spans="2:13" x14ac:dyDescent="0.35">
      <c r="B577" s="1">
        <v>44934</v>
      </c>
      <c r="C577">
        <v>417.62</v>
      </c>
      <c r="D577">
        <v>0</v>
      </c>
      <c r="E577">
        <v>0</v>
      </c>
      <c r="F577">
        <v>0</v>
      </c>
      <c r="G577">
        <v>22.87</v>
      </c>
      <c r="I577" s="2">
        <v>0</v>
      </c>
      <c r="J577" s="2">
        <v>0.22875000000000001</v>
      </c>
      <c r="L577">
        <v>1</v>
      </c>
      <c r="M577" s="2">
        <v>0.22869999999999999</v>
      </c>
    </row>
    <row r="578" spans="2:13" x14ac:dyDescent="0.35">
      <c r="B578" s="1">
        <v>44935</v>
      </c>
      <c r="C578">
        <v>420.64</v>
      </c>
      <c r="D578">
        <v>0</v>
      </c>
      <c r="E578">
        <v>0</v>
      </c>
      <c r="F578">
        <v>0.72</v>
      </c>
      <c r="G578">
        <v>23.76</v>
      </c>
      <c r="I578" s="2">
        <v>7.1999999999999998E-3</v>
      </c>
      <c r="J578" s="2">
        <v>0.23763000000000001</v>
      </c>
      <c r="L578">
        <v>1.0072000000000001</v>
      </c>
      <c r="M578" s="2">
        <v>0.23759</v>
      </c>
    </row>
    <row r="579" spans="2:13" x14ac:dyDescent="0.35">
      <c r="B579" s="1">
        <v>44936</v>
      </c>
      <c r="C579">
        <v>423.55</v>
      </c>
      <c r="D579">
        <v>0</v>
      </c>
      <c r="E579">
        <v>0</v>
      </c>
      <c r="F579">
        <v>0.69</v>
      </c>
      <c r="G579">
        <v>24.61</v>
      </c>
      <c r="I579" s="2">
        <v>6.8999999999999999E-3</v>
      </c>
      <c r="J579" s="2">
        <v>0.24618999999999999</v>
      </c>
      <c r="L579">
        <v>1.0068999999999999</v>
      </c>
      <c r="M579" s="2">
        <v>0.24615000000000001</v>
      </c>
    </row>
    <row r="580" spans="2:13" x14ac:dyDescent="0.35">
      <c r="B580" s="1">
        <v>44937</v>
      </c>
      <c r="C580">
        <v>425.21</v>
      </c>
      <c r="D580">
        <v>0</v>
      </c>
      <c r="E580">
        <v>0</v>
      </c>
      <c r="F580">
        <v>0.39</v>
      </c>
      <c r="G580">
        <v>25.1</v>
      </c>
      <c r="I580" s="2">
        <v>3.8999999999999998E-3</v>
      </c>
      <c r="J580" s="2">
        <v>0.25108000000000003</v>
      </c>
      <c r="L580">
        <v>1.0039</v>
      </c>
      <c r="M580" s="2">
        <v>0.25102999999999998</v>
      </c>
    </row>
    <row r="581" spans="2:13" x14ac:dyDescent="0.35">
      <c r="B581" s="1">
        <v>44938</v>
      </c>
      <c r="C581">
        <v>430.73</v>
      </c>
      <c r="D581">
        <v>0</v>
      </c>
      <c r="E581">
        <v>0</v>
      </c>
      <c r="F581">
        <v>1.3</v>
      </c>
      <c r="G581">
        <v>26.73</v>
      </c>
      <c r="I581" s="2">
        <v>1.2999999999999999E-2</v>
      </c>
      <c r="J581" s="2">
        <v>0.26732</v>
      </c>
      <c r="L581">
        <v>1.0129999999999999</v>
      </c>
      <c r="M581" s="2">
        <v>0.26727000000000001</v>
      </c>
    </row>
    <row r="582" spans="2:13" x14ac:dyDescent="0.35">
      <c r="B582" s="1">
        <v>44939</v>
      </c>
      <c r="C582">
        <v>431.41</v>
      </c>
      <c r="D582">
        <v>0</v>
      </c>
      <c r="E582">
        <v>0</v>
      </c>
      <c r="F582">
        <v>0.16</v>
      </c>
      <c r="G582">
        <v>26.93</v>
      </c>
      <c r="I582" s="2">
        <v>1.6000000000000001E-3</v>
      </c>
      <c r="J582" s="2">
        <v>0.26932</v>
      </c>
      <c r="L582">
        <v>1.0016</v>
      </c>
      <c r="M582" s="2">
        <v>0.26927000000000001</v>
      </c>
    </row>
    <row r="583" spans="2:13" x14ac:dyDescent="0.35">
      <c r="B583" s="1">
        <v>44940</v>
      </c>
      <c r="C583">
        <v>431.41</v>
      </c>
      <c r="D583">
        <v>0</v>
      </c>
      <c r="E583">
        <v>0</v>
      </c>
      <c r="F583">
        <v>0</v>
      </c>
      <c r="G583">
        <v>26.93</v>
      </c>
      <c r="I583" s="2">
        <v>0</v>
      </c>
      <c r="J583" s="2">
        <v>0.26932</v>
      </c>
      <c r="L583">
        <v>1</v>
      </c>
      <c r="M583" s="2">
        <v>0.26927000000000001</v>
      </c>
    </row>
    <row r="584" spans="2:13" x14ac:dyDescent="0.35">
      <c r="B584" s="1">
        <v>44941</v>
      </c>
      <c r="C584">
        <v>431.41</v>
      </c>
      <c r="D584">
        <v>0</v>
      </c>
      <c r="E584">
        <v>0</v>
      </c>
      <c r="F584">
        <v>0</v>
      </c>
      <c r="G584">
        <v>26.93</v>
      </c>
      <c r="I584" s="2">
        <v>0</v>
      </c>
      <c r="J584" s="2">
        <v>0.26932</v>
      </c>
      <c r="L584">
        <v>1</v>
      </c>
      <c r="M584" s="2">
        <v>0.26927000000000001</v>
      </c>
    </row>
    <row r="585" spans="2:13" x14ac:dyDescent="0.35">
      <c r="B585" s="1">
        <v>44942</v>
      </c>
      <c r="C585">
        <v>438.35</v>
      </c>
      <c r="D585">
        <v>0</v>
      </c>
      <c r="E585">
        <v>0</v>
      </c>
      <c r="F585">
        <v>1.61</v>
      </c>
      <c r="G585">
        <v>28.97</v>
      </c>
      <c r="I585" s="2">
        <v>1.61E-2</v>
      </c>
      <c r="J585" s="2">
        <v>0.28974</v>
      </c>
      <c r="L585">
        <v>1.0161</v>
      </c>
      <c r="M585" s="2">
        <v>0.28969</v>
      </c>
    </row>
    <row r="586" spans="2:13" x14ac:dyDescent="0.35">
      <c r="B586" s="1">
        <v>44943</v>
      </c>
      <c r="C586">
        <v>437.66</v>
      </c>
      <c r="D586">
        <v>0</v>
      </c>
      <c r="E586">
        <v>0</v>
      </c>
      <c r="F586">
        <v>-0.16</v>
      </c>
      <c r="G586">
        <v>28.77</v>
      </c>
      <c r="I586" s="2">
        <v>-1.6000000000000001E-3</v>
      </c>
      <c r="J586" s="2">
        <v>0.28771000000000002</v>
      </c>
      <c r="L586">
        <v>0.99839999999999995</v>
      </c>
      <c r="M586" s="2">
        <v>0.28766000000000003</v>
      </c>
    </row>
    <row r="587" spans="2:13" x14ac:dyDescent="0.35">
      <c r="B587" s="1">
        <v>44944</v>
      </c>
      <c r="C587">
        <v>433.99</v>
      </c>
      <c r="D587">
        <v>0</v>
      </c>
      <c r="E587">
        <v>0</v>
      </c>
      <c r="F587">
        <v>-0.84</v>
      </c>
      <c r="G587">
        <v>27.69</v>
      </c>
      <c r="I587" s="2">
        <v>-8.3999999999999995E-3</v>
      </c>
      <c r="J587" s="2">
        <v>0.27690999999999999</v>
      </c>
      <c r="L587">
        <v>0.99160000000000004</v>
      </c>
      <c r="M587" s="2">
        <v>0.27685999999999999</v>
      </c>
    </row>
    <row r="588" spans="2:13" x14ac:dyDescent="0.35">
      <c r="B588" s="1">
        <v>44945</v>
      </c>
      <c r="C588">
        <v>428.94</v>
      </c>
      <c r="D588">
        <v>0</v>
      </c>
      <c r="E588">
        <v>0</v>
      </c>
      <c r="F588">
        <v>-1.1599999999999999</v>
      </c>
      <c r="G588">
        <v>26.2</v>
      </c>
      <c r="I588" s="2">
        <v>-1.1599999999999999E-2</v>
      </c>
      <c r="J588" s="2">
        <v>0.26205000000000001</v>
      </c>
      <c r="L588">
        <v>0.98839999999999995</v>
      </c>
      <c r="M588" s="2">
        <v>0.26201000000000002</v>
      </c>
    </row>
    <row r="589" spans="2:13" x14ac:dyDescent="0.35">
      <c r="B589" s="1">
        <v>44946</v>
      </c>
      <c r="C589">
        <v>428.95</v>
      </c>
      <c r="D589">
        <v>0</v>
      </c>
      <c r="E589">
        <v>0</v>
      </c>
      <c r="F589">
        <v>0</v>
      </c>
      <c r="G589">
        <v>26.2</v>
      </c>
      <c r="I589" s="2">
        <v>0</v>
      </c>
      <c r="J589" s="2">
        <v>0.26207999999999998</v>
      </c>
      <c r="L589">
        <v>1</v>
      </c>
      <c r="M589" s="2">
        <v>0.26202999999999999</v>
      </c>
    </row>
    <row r="590" spans="2:13" x14ac:dyDescent="0.35">
      <c r="B590" s="1">
        <v>44947</v>
      </c>
      <c r="C590">
        <v>428.95</v>
      </c>
      <c r="D590">
        <v>0</v>
      </c>
      <c r="E590">
        <v>0</v>
      </c>
      <c r="F590">
        <v>0</v>
      </c>
      <c r="G590">
        <v>26.2</v>
      </c>
      <c r="I590" s="2">
        <v>0</v>
      </c>
      <c r="J590" s="2">
        <v>0.26207999999999998</v>
      </c>
      <c r="L590">
        <v>1</v>
      </c>
      <c r="M590" s="2">
        <v>0.26202999999999999</v>
      </c>
    </row>
    <row r="591" spans="2:13" x14ac:dyDescent="0.35">
      <c r="B591" s="1">
        <v>44948</v>
      </c>
      <c r="C591">
        <v>428.95</v>
      </c>
      <c r="D591">
        <v>0</v>
      </c>
      <c r="E591">
        <v>0</v>
      </c>
      <c r="F591">
        <v>0</v>
      </c>
      <c r="G591">
        <v>26.2</v>
      </c>
      <c r="I591" s="2">
        <v>0</v>
      </c>
      <c r="J591" s="2">
        <v>0.26207999999999998</v>
      </c>
      <c r="L591">
        <v>1</v>
      </c>
      <c r="M591" s="2">
        <v>0.26202999999999999</v>
      </c>
    </row>
    <row r="592" spans="2:13" x14ac:dyDescent="0.35">
      <c r="B592" s="1">
        <v>44949</v>
      </c>
      <c r="C592">
        <v>431.56</v>
      </c>
      <c r="D592">
        <v>0</v>
      </c>
      <c r="E592">
        <v>0</v>
      </c>
      <c r="F592">
        <v>0.61</v>
      </c>
      <c r="G592">
        <v>26.97</v>
      </c>
      <c r="I592" s="2">
        <v>6.1000000000000004E-3</v>
      </c>
      <c r="J592" s="2">
        <v>0.26976</v>
      </c>
      <c r="L592">
        <v>1.0061</v>
      </c>
      <c r="M592" s="2">
        <v>0.26971000000000001</v>
      </c>
    </row>
    <row r="593" spans="2:13" x14ac:dyDescent="0.35">
      <c r="B593" s="1">
        <v>44950</v>
      </c>
      <c r="C593">
        <v>428.76</v>
      </c>
      <c r="D593">
        <v>0</v>
      </c>
      <c r="E593">
        <v>0</v>
      </c>
      <c r="F593">
        <v>-0.65</v>
      </c>
      <c r="G593">
        <v>26.15</v>
      </c>
      <c r="I593" s="2">
        <v>-6.4999999999999997E-3</v>
      </c>
      <c r="J593" s="2">
        <v>0.26151999999999997</v>
      </c>
      <c r="L593">
        <v>0.99350000000000005</v>
      </c>
      <c r="M593" s="2">
        <v>0.26147999999999999</v>
      </c>
    </row>
    <row r="594" spans="2:13" x14ac:dyDescent="0.35">
      <c r="B594" s="1">
        <v>44951</v>
      </c>
      <c r="C594">
        <v>428.92</v>
      </c>
      <c r="D594">
        <v>0</v>
      </c>
      <c r="E594">
        <v>0</v>
      </c>
      <c r="F594">
        <v>0.04</v>
      </c>
      <c r="G594">
        <v>26.19</v>
      </c>
      <c r="I594" s="2">
        <v>4.0000000000000002E-4</v>
      </c>
      <c r="J594" s="2">
        <v>0.26199</v>
      </c>
      <c r="L594">
        <v>1.0004</v>
      </c>
      <c r="M594" s="2">
        <v>0.26195000000000002</v>
      </c>
    </row>
    <row r="595" spans="2:13" x14ac:dyDescent="0.35">
      <c r="B595" s="1">
        <v>44952</v>
      </c>
      <c r="C595">
        <v>429.03</v>
      </c>
      <c r="D595">
        <v>0</v>
      </c>
      <c r="E595">
        <v>0</v>
      </c>
      <c r="F595">
        <v>0.03</v>
      </c>
      <c r="G595">
        <v>26.23</v>
      </c>
      <c r="I595" s="2">
        <v>2.9999999999999997E-4</v>
      </c>
      <c r="J595" s="2">
        <v>0.26232</v>
      </c>
      <c r="L595">
        <v>1.0003</v>
      </c>
      <c r="M595">
        <v>0.262269908</v>
      </c>
    </row>
    <row r="596" spans="2:13" x14ac:dyDescent="0.35">
      <c r="B596" s="1">
        <v>44953</v>
      </c>
      <c r="C596">
        <v>429.03</v>
      </c>
      <c r="D596">
        <v>0</v>
      </c>
      <c r="E596">
        <v>0</v>
      </c>
      <c r="F596">
        <v>0</v>
      </c>
      <c r="G596">
        <v>26.23</v>
      </c>
      <c r="I596" s="2">
        <v>0</v>
      </c>
      <c r="J596" s="2">
        <v>0.26232</v>
      </c>
      <c r="L596">
        <v>1</v>
      </c>
      <c r="M596">
        <v>0.262269908</v>
      </c>
    </row>
    <row r="597" spans="2:13" x14ac:dyDescent="0.35">
      <c r="B597" s="1">
        <v>44954</v>
      </c>
      <c r="C597">
        <v>429.03</v>
      </c>
      <c r="D597">
        <v>0</v>
      </c>
      <c r="E597">
        <v>0</v>
      </c>
      <c r="F597">
        <v>0</v>
      </c>
      <c r="G597">
        <v>26.23</v>
      </c>
      <c r="I597" s="2">
        <v>0</v>
      </c>
      <c r="J597" s="2">
        <v>0.26232</v>
      </c>
      <c r="L597">
        <v>1</v>
      </c>
      <c r="M597">
        <v>0.262269908</v>
      </c>
    </row>
    <row r="598" spans="2:13" x14ac:dyDescent="0.35">
      <c r="B598" s="1">
        <v>44955</v>
      </c>
      <c r="C598">
        <v>429.03</v>
      </c>
      <c r="D598">
        <v>0</v>
      </c>
      <c r="E598">
        <v>0</v>
      </c>
      <c r="F598">
        <v>0</v>
      </c>
      <c r="G598">
        <v>26.23</v>
      </c>
      <c r="I598" s="2">
        <v>0</v>
      </c>
      <c r="J598" s="2">
        <v>0.26232</v>
      </c>
      <c r="L598">
        <v>1</v>
      </c>
      <c r="M598">
        <v>0.262269908</v>
      </c>
    </row>
    <row r="599" spans="2:13" x14ac:dyDescent="0.35">
      <c r="B599" s="1">
        <v>44956</v>
      </c>
      <c r="C599">
        <v>430.13</v>
      </c>
      <c r="D599">
        <v>0</v>
      </c>
      <c r="E599">
        <v>0</v>
      </c>
      <c r="F599">
        <v>0.26</v>
      </c>
      <c r="G599">
        <v>26.55</v>
      </c>
      <c r="I599" s="2">
        <v>2.5999999999999999E-3</v>
      </c>
      <c r="J599" s="2">
        <v>0.26555000000000001</v>
      </c>
      <c r="L599">
        <v>1.0025999999999999</v>
      </c>
      <c r="M599">
        <v>0.26550627100000002</v>
      </c>
    </row>
    <row r="600" spans="2:13" x14ac:dyDescent="0.35">
      <c r="B600" s="1">
        <v>44957</v>
      </c>
      <c r="C600">
        <v>429.79</v>
      </c>
      <c r="D600">
        <v>0</v>
      </c>
      <c r="E600">
        <v>0</v>
      </c>
      <c r="F600">
        <v>-0.08</v>
      </c>
      <c r="G600">
        <v>26.45</v>
      </c>
      <c r="I600" s="2">
        <v>-8.0000000000000004E-4</v>
      </c>
      <c r="J600" s="2">
        <v>0.26455000000000001</v>
      </c>
      <c r="L600">
        <v>0.99919999999999998</v>
      </c>
      <c r="M600">
        <v>0.26450593999999999</v>
      </c>
    </row>
    <row r="601" spans="2:13" x14ac:dyDescent="0.35">
      <c r="B601" s="1">
        <v>44958</v>
      </c>
      <c r="C601">
        <v>424.34</v>
      </c>
      <c r="D601">
        <v>0</v>
      </c>
      <c r="E601">
        <v>0</v>
      </c>
      <c r="F601">
        <v>-1.27</v>
      </c>
      <c r="G601">
        <v>24.85</v>
      </c>
      <c r="I601" s="2">
        <v>-1.2699999999999999E-2</v>
      </c>
      <c r="J601" s="2">
        <v>0.24851999999999999</v>
      </c>
      <c r="L601">
        <v>0.98729999999999996</v>
      </c>
      <c r="M601">
        <v>0.24847123199999999</v>
      </c>
    </row>
    <row r="602" spans="2:13" x14ac:dyDescent="0.35">
      <c r="B602" s="1">
        <v>44959</v>
      </c>
      <c r="C602">
        <v>427.76</v>
      </c>
      <c r="D602">
        <v>0</v>
      </c>
      <c r="E602">
        <v>0</v>
      </c>
      <c r="F602">
        <v>0.81</v>
      </c>
      <c r="G602">
        <v>25.85</v>
      </c>
      <c r="I602" s="2">
        <v>8.0999999999999996E-3</v>
      </c>
      <c r="J602" s="2">
        <v>0.25857999999999998</v>
      </c>
      <c r="L602">
        <v>1.0081</v>
      </c>
      <c r="M602">
        <v>0.25853337900000001</v>
      </c>
    </row>
    <row r="603" spans="2:13" x14ac:dyDescent="0.35">
      <c r="B603" s="1">
        <v>44960</v>
      </c>
      <c r="C603">
        <v>421.33</v>
      </c>
      <c r="D603">
        <v>0</v>
      </c>
      <c r="E603">
        <v>0</v>
      </c>
      <c r="F603">
        <v>-1.5</v>
      </c>
      <c r="G603">
        <v>23.96</v>
      </c>
      <c r="I603" s="2">
        <v>-1.4999999999999999E-2</v>
      </c>
      <c r="J603" s="2">
        <v>0.23966000000000001</v>
      </c>
      <c r="L603">
        <v>0.98499999999999999</v>
      </c>
      <c r="M603">
        <v>0.239615365</v>
      </c>
    </row>
    <row r="604" spans="2:13" x14ac:dyDescent="0.35">
      <c r="B604" s="1">
        <v>44961</v>
      </c>
      <c r="C604">
        <v>421.33</v>
      </c>
      <c r="D604">
        <v>0</v>
      </c>
      <c r="E604">
        <v>0</v>
      </c>
      <c r="F604">
        <v>0</v>
      </c>
      <c r="G604">
        <v>23.96</v>
      </c>
      <c r="I604" s="2">
        <v>0</v>
      </c>
      <c r="J604" s="2">
        <v>0.23966000000000001</v>
      </c>
      <c r="L604">
        <v>1</v>
      </c>
      <c r="M604">
        <v>0.239615365</v>
      </c>
    </row>
    <row r="605" spans="2:13" x14ac:dyDescent="0.35">
      <c r="B605" s="1">
        <v>44962</v>
      </c>
      <c r="C605">
        <v>421.33</v>
      </c>
      <c r="D605">
        <v>0</v>
      </c>
      <c r="E605">
        <v>0</v>
      </c>
      <c r="F605">
        <v>0</v>
      </c>
      <c r="G605">
        <v>23.96</v>
      </c>
      <c r="I605" s="2">
        <v>0</v>
      </c>
      <c r="J605" s="2">
        <v>0.23966000000000001</v>
      </c>
      <c r="L605">
        <v>1</v>
      </c>
      <c r="M605">
        <v>0.239615365</v>
      </c>
    </row>
    <row r="606" spans="2:13" x14ac:dyDescent="0.35">
      <c r="B606" s="1">
        <v>44963</v>
      </c>
      <c r="C606">
        <v>419.87</v>
      </c>
      <c r="D606">
        <v>0</v>
      </c>
      <c r="E606">
        <v>0</v>
      </c>
      <c r="F606">
        <v>-0.35</v>
      </c>
      <c r="G606">
        <v>23.53</v>
      </c>
      <c r="I606" s="2">
        <v>-3.5000000000000001E-3</v>
      </c>
      <c r="J606" s="2">
        <v>0.23537</v>
      </c>
      <c r="L606">
        <v>0.99650000000000005</v>
      </c>
      <c r="M606">
        <v>0.23531982900000001</v>
      </c>
    </row>
    <row r="607" spans="2:13" x14ac:dyDescent="0.35">
      <c r="B607" s="1">
        <v>44964</v>
      </c>
      <c r="C607">
        <v>436.55</v>
      </c>
      <c r="D607">
        <v>0</v>
      </c>
      <c r="E607">
        <v>0</v>
      </c>
      <c r="F607">
        <v>3.97</v>
      </c>
      <c r="G607">
        <v>28.44</v>
      </c>
      <c r="I607" s="2">
        <v>3.9699999999999999E-2</v>
      </c>
      <c r="J607" s="2">
        <v>0.28444000000000003</v>
      </c>
      <c r="L607">
        <v>1.0397000000000001</v>
      </c>
      <c r="M607">
        <v>0.284394863</v>
      </c>
    </row>
    <row r="608" spans="2:13" x14ac:dyDescent="0.35">
      <c r="B608" s="1">
        <v>44965</v>
      </c>
      <c r="C608">
        <v>441.01</v>
      </c>
      <c r="D608">
        <v>0</v>
      </c>
      <c r="E608">
        <v>0</v>
      </c>
      <c r="F608">
        <v>1.02</v>
      </c>
      <c r="G608">
        <v>29.75</v>
      </c>
      <c r="I608" s="2">
        <v>1.0200000000000001E-2</v>
      </c>
      <c r="J608" s="2">
        <v>0.29757</v>
      </c>
      <c r="L608">
        <v>1.0102</v>
      </c>
      <c r="M608">
        <v>0.29751684499999997</v>
      </c>
    </row>
    <row r="609" spans="2:13" x14ac:dyDescent="0.35">
      <c r="B609" s="1">
        <v>44966</v>
      </c>
      <c r="C609">
        <v>441.36</v>
      </c>
      <c r="D609">
        <v>0</v>
      </c>
      <c r="E609">
        <v>0</v>
      </c>
      <c r="F609">
        <v>0.08</v>
      </c>
      <c r="G609">
        <v>29.85</v>
      </c>
      <c r="I609" s="2">
        <v>8.0000000000000004E-4</v>
      </c>
      <c r="J609" s="2">
        <v>0.29859000000000002</v>
      </c>
      <c r="L609">
        <v>1.0007999999999999</v>
      </c>
      <c r="M609">
        <v>0.29854659700000002</v>
      </c>
    </row>
    <row r="610" spans="2:13" x14ac:dyDescent="0.35">
      <c r="B610" s="1">
        <v>44967</v>
      </c>
      <c r="C610">
        <v>438.94</v>
      </c>
      <c r="D610">
        <v>0</v>
      </c>
      <c r="E610">
        <v>0</v>
      </c>
      <c r="F610">
        <v>-0.55000000000000004</v>
      </c>
      <c r="G610">
        <v>29.14</v>
      </c>
      <c r="I610" s="2">
        <v>-5.4999999999999997E-3</v>
      </c>
      <c r="J610" s="2">
        <v>0.29147000000000001</v>
      </c>
      <c r="L610">
        <v>0.99450000000000005</v>
      </c>
      <c r="M610">
        <v>0.29142659799999998</v>
      </c>
    </row>
    <row r="611" spans="2:13" x14ac:dyDescent="0.35">
      <c r="B611" s="1">
        <v>44968</v>
      </c>
      <c r="C611">
        <v>438.94</v>
      </c>
      <c r="D611">
        <v>0</v>
      </c>
      <c r="E611">
        <v>0</v>
      </c>
      <c r="F611">
        <v>0</v>
      </c>
      <c r="G611">
        <v>29.14</v>
      </c>
      <c r="I611" s="2">
        <v>0</v>
      </c>
      <c r="J611" s="2">
        <v>0.29147000000000001</v>
      </c>
      <c r="L611">
        <v>1</v>
      </c>
      <c r="M611">
        <v>0.29142659799999998</v>
      </c>
    </row>
    <row r="612" spans="2:13" x14ac:dyDescent="0.35">
      <c r="B612" s="1">
        <v>44969</v>
      </c>
      <c r="C612">
        <v>438.94</v>
      </c>
      <c r="D612">
        <v>0</v>
      </c>
      <c r="E612">
        <v>0</v>
      </c>
      <c r="F612">
        <v>0</v>
      </c>
      <c r="G612">
        <v>29.14</v>
      </c>
      <c r="I612" s="2">
        <v>0</v>
      </c>
      <c r="J612" s="2">
        <v>0.29147000000000001</v>
      </c>
      <c r="L612">
        <v>1</v>
      </c>
      <c r="M612">
        <v>0.29142659799999998</v>
      </c>
    </row>
    <row r="613" spans="2:13" x14ac:dyDescent="0.35">
      <c r="B613" s="1">
        <v>44970</v>
      </c>
      <c r="C613">
        <v>443.63</v>
      </c>
      <c r="D613">
        <v>0</v>
      </c>
      <c r="E613">
        <v>0</v>
      </c>
      <c r="F613">
        <v>1.07</v>
      </c>
      <c r="G613">
        <v>30.52</v>
      </c>
      <c r="I613" s="2">
        <v>1.0699999999999999E-2</v>
      </c>
      <c r="J613" s="2">
        <v>0.30526999999999999</v>
      </c>
      <c r="L613">
        <v>1.0106999999999999</v>
      </c>
      <c r="M613">
        <v>0.30522527399999999</v>
      </c>
    </row>
    <row r="614" spans="2:13" x14ac:dyDescent="0.35">
      <c r="B614" s="1">
        <v>44971</v>
      </c>
      <c r="C614">
        <v>446.13</v>
      </c>
      <c r="D614">
        <v>0</v>
      </c>
      <c r="E614">
        <v>0</v>
      </c>
      <c r="F614">
        <v>0.56000000000000005</v>
      </c>
      <c r="G614">
        <v>31.26</v>
      </c>
      <c r="I614" s="2">
        <v>5.5999999999999999E-3</v>
      </c>
      <c r="J614" s="2">
        <v>0.31263000000000002</v>
      </c>
      <c r="L614">
        <v>1.0056</v>
      </c>
      <c r="M614">
        <v>0.31258064400000002</v>
      </c>
    </row>
    <row r="615" spans="2:13" x14ac:dyDescent="0.35">
      <c r="B615" s="1">
        <v>44972</v>
      </c>
      <c r="C615">
        <v>450.22</v>
      </c>
      <c r="D615">
        <v>0</v>
      </c>
      <c r="E615">
        <v>0</v>
      </c>
      <c r="F615">
        <v>0.92</v>
      </c>
      <c r="G615">
        <v>32.46</v>
      </c>
      <c r="I615" s="2">
        <v>9.1999999999999998E-3</v>
      </c>
      <c r="J615" s="2">
        <v>0.32466</v>
      </c>
      <c r="L615">
        <v>1.0092000000000001</v>
      </c>
      <c r="M615">
        <v>0.32461403100000003</v>
      </c>
    </row>
    <row r="616" spans="2:13" x14ac:dyDescent="0.35">
      <c r="B616" s="1">
        <v>44973</v>
      </c>
      <c r="C616">
        <v>450.6</v>
      </c>
      <c r="D616">
        <v>0</v>
      </c>
      <c r="E616">
        <v>0</v>
      </c>
      <c r="F616">
        <v>0.08</v>
      </c>
      <c r="G616">
        <v>32.57</v>
      </c>
      <c r="I616" s="2">
        <v>8.0000000000000004E-4</v>
      </c>
      <c r="J616" s="2">
        <v>0.32578000000000001</v>
      </c>
      <c r="L616">
        <v>1.0007999999999999</v>
      </c>
      <c r="M616">
        <v>0.325732048</v>
      </c>
    </row>
    <row r="617" spans="2:13" x14ac:dyDescent="0.35">
      <c r="B617" s="1">
        <v>44974</v>
      </c>
      <c r="C617">
        <v>454.52</v>
      </c>
      <c r="D617">
        <v>0</v>
      </c>
      <c r="E617">
        <v>0</v>
      </c>
      <c r="F617">
        <v>0.87</v>
      </c>
      <c r="G617">
        <v>33.729999999999997</v>
      </c>
      <c r="I617" s="2">
        <v>8.6999999999999994E-3</v>
      </c>
      <c r="J617" s="2">
        <v>0.33732000000000001</v>
      </c>
      <c r="L617">
        <v>1.0086999999999999</v>
      </c>
      <c r="M617">
        <v>0.33726526899999998</v>
      </c>
    </row>
    <row r="618" spans="2:13" x14ac:dyDescent="0.35">
      <c r="B618" s="1">
        <v>44975</v>
      </c>
      <c r="C618">
        <v>454.52</v>
      </c>
      <c r="D618">
        <v>0</v>
      </c>
      <c r="E618">
        <v>0</v>
      </c>
      <c r="F618">
        <v>0</v>
      </c>
      <c r="G618">
        <v>33.729999999999997</v>
      </c>
      <c r="I618" s="2">
        <v>0</v>
      </c>
      <c r="J618" s="2">
        <v>0.33732000000000001</v>
      </c>
      <c r="L618">
        <v>1</v>
      </c>
      <c r="M618">
        <v>0.33726526899999998</v>
      </c>
    </row>
    <row r="619" spans="2:13" x14ac:dyDescent="0.35">
      <c r="B619" s="1">
        <v>44976</v>
      </c>
      <c r="C619">
        <v>454.52</v>
      </c>
      <c r="D619">
        <v>0</v>
      </c>
      <c r="E619">
        <v>0</v>
      </c>
      <c r="F619">
        <v>0</v>
      </c>
      <c r="G619">
        <v>33.729999999999997</v>
      </c>
      <c r="I619" s="2">
        <v>0</v>
      </c>
      <c r="J619" s="2">
        <v>0.33732000000000001</v>
      </c>
      <c r="L619">
        <v>1</v>
      </c>
      <c r="M619">
        <v>0.33726526899999998</v>
      </c>
    </row>
    <row r="620" spans="2:13" x14ac:dyDescent="0.35">
      <c r="B620" s="1">
        <v>44977</v>
      </c>
      <c r="C620">
        <v>456.48</v>
      </c>
      <c r="D620">
        <v>0</v>
      </c>
      <c r="E620">
        <v>0</v>
      </c>
      <c r="F620">
        <v>0.43</v>
      </c>
      <c r="G620">
        <v>34.299999999999997</v>
      </c>
      <c r="I620" s="2">
        <v>4.3E-3</v>
      </c>
      <c r="J620" s="2">
        <v>0.34308</v>
      </c>
      <c r="L620">
        <v>1.0043</v>
      </c>
      <c r="M620">
        <v>0.34303188000000001</v>
      </c>
    </row>
    <row r="621" spans="2:13" x14ac:dyDescent="0.35">
      <c r="B621" s="1">
        <v>44978</v>
      </c>
      <c r="C621">
        <v>456.89</v>
      </c>
      <c r="D621">
        <v>0</v>
      </c>
      <c r="E621">
        <v>0</v>
      </c>
      <c r="F621">
        <v>0.09</v>
      </c>
      <c r="G621">
        <v>34.42</v>
      </c>
      <c r="I621" s="2">
        <v>8.9999999999999998E-4</v>
      </c>
      <c r="J621" s="2">
        <v>0.34428999999999998</v>
      </c>
      <c r="L621">
        <v>1.0008999999999999</v>
      </c>
      <c r="M621">
        <v>0.34423816099999999</v>
      </c>
    </row>
    <row r="622" spans="2:13" x14ac:dyDescent="0.35">
      <c r="B622" s="1">
        <v>44979</v>
      </c>
      <c r="C622">
        <v>458.5</v>
      </c>
      <c r="D622">
        <v>0</v>
      </c>
      <c r="E622">
        <v>0</v>
      </c>
      <c r="F622">
        <v>0.35</v>
      </c>
      <c r="G622">
        <v>34.9</v>
      </c>
      <c r="I622" s="2">
        <v>3.5000000000000001E-3</v>
      </c>
      <c r="J622" s="2">
        <v>0.34903000000000001</v>
      </c>
      <c r="L622">
        <v>1.0035000000000001</v>
      </c>
      <c r="M622">
        <v>0.34897502000000002</v>
      </c>
    </row>
    <row r="623" spans="2:13" x14ac:dyDescent="0.35">
      <c r="B623" s="1">
        <v>44980</v>
      </c>
      <c r="C623">
        <v>461.2</v>
      </c>
      <c r="D623">
        <v>0</v>
      </c>
      <c r="E623">
        <v>0</v>
      </c>
      <c r="F623">
        <v>0.59</v>
      </c>
      <c r="G623">
        <v>35.69</v>
      </c>
      <c r="I623" s="2">
        <v>5.8999999999999999E-3</v>
      </c>
      <c r="J623" s="2">
        <v>0.35697000000000001</v>
      </c>
      <c r="L623">
        <v>1.0059</v>
      </c>
      <c r="M623">
        <v>0.35691882000000003</v>
      </c>
    </row>
    <row r="624" spans="2:13" x14ac:dyDescent="0.35">
      <c r="B624" s="1">
        <v>44981</v>
      </c>
      <c r="C624">
        <v>456.86</v>
      </c>
      <c r="D624">
        <v>0</v>
      </c>
      <c r="E624">
        <v>0</v>
      </c>
      <c r="F624">
        <v>-0.94</v>
      </c>
      <c r="G624">
        <v>34.409999999999997</v>
      </c>
      <c r="I624" s="2">
        <v>-9.4000000000000004E-3</v>
      </c>
      <c r="J624" s="2">
        <v>0.34420000000000001</v>
      </c>
      <c r="L624">
        <v>0.99060000000000004</v>
      </c>
      <c r="M624">
        <v>0.34414989600000001</v>
      </c>
    </row>
    <row r="625" spans="2:13" x14ac:dyDescent="0.35">
      <c r="B625" s="1">
        <v>44982</v>
      </c>
      <c r="C625">
        <v>456.86</v>
      </c>
      <c r="D625">
        <v>0</v>
      </c>
      <c r="E625">
        <v>0</v>
      </c>
      <c r="F625">
        <v>0</v>
      </c>
      <c r="G625">
        <v>34.409999999999997</v>
      </c>
      <c r="I625" s="2">
        <v>0</v>
      </c>
      <c r="J625" s="2">
        <v>0.34420000000000001</v>
      </c>
      <c r="L625">
        <v>1</v>
      </c>
      <c r="M625">
        <v>0.34414989600000001</v>
      </c>
    </row>
    <row r="626" spans="2:13" x14ac:dyDescent="0.35">
      <c r="B626" s="1">
        <v>44983</v>
      </c>
      <c r="C626">
        <v>456.86</v>
      </c>
      <c r="D626">
        <v>0</v>
      </c>
      <c r="E626">
        <v>0</v>
      </c>
      <c r="F626">
        <v>0</v>
      </c>
      <c r="G626">
        <v>34.409999999999997</v>
      </c>
      <c r="I626" s="2">
        <v>0</v>
      </c>
      <c r="J626" s="2">
        <v>0.34420000000000001</v>
      </c>
      <c r="L626">
        <v>1</v>
      </c>
      <c r="M626">
        <v>0.34414989600000001</v>
      </c>
    </row>
    <row r="627" spans="2:13" x14ac:dyDescent="0.35">
      <c r="B627" s="1">
        <v>44984</v>
      </c>
      <c r="C627">
        <v>460.42</v>
      </c>
      <c r="D627">
        <v>0</v>
      </c>
      <c r="E627">
        <v>0</v>
      </c>
      <c r="F627">
        <v>0.78</v>
      </c>
      <c r="G627">
        <v>35.46</v>
      </c>
      <c r="I627" s="2">
        <v>7.7999999999999996E-3</v>
      </c>
      <c r="J627" s="2">
        <v>0.35466999999999999</v>
      </c>
      <c r="L627">
        <v>1.0078</v>
      </c>
      <c r="M627">
        <v>0.35462394400000002</v>
      </c>
    </row>
    <row r="628" spans="2:13" x14ac:dyDescent="0.35">
      <c r="B628" s="1">
        <v>44985</v>
      </c>
      <c r="C628">
        <v>460.73</v>
      </c>
      <c r="D628">
        <v>0</v>
      </c>
      <c r="E628">
        <v>0</v>
      </c>
      <c r="F628">
        <v>7.0000000000000007E-2</v>
      </c>
      <c r="G628">
        <v>35.549999999999997</v>
      </c>
      <c r="I628" s="2">
        <v>6.9999999999999999E-4</v>
      </c>
      <c r="J628" s="2">
        <v>0.35559000000000002</v>
      </c>
      <c r="L628">
        <v>1.0006999999999999</v>
      </c>
      <c r="M628">
        <v>0.35553601000000001</v>
      </c>
    </row>
    <row r="629" spans="2:13" x14ac:dyDescent="0.35">
      <c r="B629" s="1">
        <v>44986</v>
      </c>
      <c r="C629">
        <v>459.3</v>
      </c>
      <c r="D629">
        <v>0</v>
      </c>
      <c r="E629">
        <v>0</v>
      </c>
      <c r="F629">
        <v>-0.31</v>
      </c>
      <c r="G629">
        <v>35.130000000000003</v>
      </c>
      <c r="I629" s="2">
        <v>-3.0999999999999999E-3</v>
      </c>
      <c r="J629" s="2">
        <v>0.35138000000000003</v>
      </c>
      <c r="L629">
        <v>0.99690000000000001</v>
      </c>
      <c r="M629">
        <v>0.35132873799999997</v>
      </c>
    </row>
    <row r="630" spans="2:13" x14ac:dyDescent="0.35">
      <c r="B630" s="1">
        <v>44987</v>
      </c>
      <c r="C630">
        <v>460.24</v>
      </c>
      <c r="D630">
        <v>0</v>
      </c>
      <c r="E630">
        <v>0</v>
      </c>
      <c r="F630">
        <v>0.2</v>
      </c>
      <c r="G630">
        <v>35.409999999999997</v>
      </c>
      <c r="I630" s="2">
        <v>2E-3</v>
      </c>
      <c r="J630" s="2">
        <v>0.35414000000000001</v>
      </c>
      <c r="L630">
        <v>1.002</v>
      </c>
      <c r="M630">
        <v>0.354094358</v>
      </c>
    </row>
    <row r="631" spans="2:13" x14ac:dyDescent="0.35">
      <c r="B631" s="1">
        <v>44988</v>
      </c>
      <c r="C631">
        <v>461.14</v>
      </c>
      <c r="D631">
        <v>0</v>
      </c>
      <c r="E631">
        <v>0</v>
      </c>
      <c r="F631">
        <v>0.2</v>
      </c>
      <c r="G631">
        <v>35.67</v>
      </c>
      <c r="I631" s="2">
        <v>2E-3</v>
      </c>
      <c r="J631" s="2">
        <v>0.35679</v>
      </c>
      <c r="L631">
        <v>1.002</v>
      </c>
      <c r="M631">
        <v>0.35674229099999999</v>
      </c>
    </row>
    <row r="632" spans="2:13" x14ac:dyDescent="0.35">
      <c r="B632" s="1">
        <v>44989</v>
      </c>
      <c r="C632">
        <v>461.14</v>
      </c>
      <c r="D632">
        <v>0</v>
      </c>
      <c r="E632">
        <v>0</v>
      </c>
      <c r="F632">
        <v>0</v>
      </c>
      <c r="G632">
        <v>35.67</v>
      </c>
      <c r="I632" s="2">
        <v>0</v>
      </c>
      <c r="J632" s="2">
        <v>0.35679</v>
      </c>
      <c r="L632">
        <v>1</v>
      </c>
      <c r="M632">
        <v>0.35674229099999999</v>
      </c>
    </row>
    <row r="633" spans="2:13" x14ac:dyDescent="0.35">
      <c r="B633" s="1">
        <v>44990</v>
      </c>
      <c r="C633">
        <v>461.14</v>
      </c>
      <c r="D633">
        <v>0</v>
      </c>
      <c r="E633">
        <v>0</v>
      </c>
      <c r="F633">
        <v>0</v>
      </c>
      <c r="G633">
        <v>35.67</v>
      </c>
      <c r="I633" s="2">
        <v>0</v>
      </c>
      <c r="J633" s="2">
        <v>0.35679</v>
      </c>
      <c r="L633">
        <v>1</v>
      </c>
      <c r="M633">
        <v>0.35674229099999999</v>
      </c>
    </row>
    <row r="634" spans="2:13" x14ac:dyDescent="0.35">
      <c r="B634" s="1">
        <v>44991</v>
      </c>
      <c r="C634">
        <v>467.1</v>
      </c>
      <c r="D634">
        <v>0</v>
      </c>
      <c r="E634">
        <v>0</v>
      </c>
      <c r="F634">
        <v>1.29</v>
      </c>
      <c r="G634">
        <v>37.43</v>
      </c>
      <c r="I634" s="2">
        <v>1.29E-2</v>
      </c>
      <c r="J634" s="2">
        <v>0.37433</v>
      </c>
      <c r="L634">
        <v>1.0128999999999999</v>
      </c>
      <c r="M634">
        <v>0.37427749500000002</v>
      </c>
    </row>
    <row r="635" spans="2:13" x14ac:dyDescent="0.35">
      <c r="B635" s="1">
        <v>44992</v>
      </c>
      <c r="C635">
        <v>463.99</v>
      </c>
      <c r="D635">
        <v>0</v>
      </c>
      <c r="E635">
        <v>0</v>
      </c>
      <c r="F635">
        <v>-0.67</v>
      </c>
      <c r="G635">
        <v>36.51</v>
      </c>
      <c r="I635" s="2">
        <v>-6.7000000000000002E-3</v>
      </c>
      <c r="J635" s="2">
        <v>0.36518</v>
      </c>
      <c r="L635">
        <v>0.99329999999999996</v>
      </c>
      <c r="M635">
        <v>0.36512741399999998</v>
      </c>
    </row>
    <row r="636" spans="2:13" x14ac:dyDescent="0.35">
      <c r="B636" s="1">
        <v>44993</v>
      </c>
      <c r="C636">
        <v>465</v>
      </c>
      <c r="D636">
        <v>0</v>
      </c>
      <c r="E636">
        <v>0</v>
      </c>
      <c r="F636">
        <v>0.22</v>
      </c>
      <c r="G636">
        <v>36.81</v>
      </c>
      <c r="I636" s="2">
        <v>2.2000000000000001E-3</v>
      </c>
      <c r="J636" s="2">
        <v>0.36814999999999998</v>
      </c>
      <c r="L636">
        <v>1.0022</v>
      </c>
      <c r="M636">
        <v>0.36809898400000002</v>
      </c>
    </row>
    <row r="637" spans="2:13" x14ac:dyDescent="0.35">
      <c r="B637" s="1">
        <v>44994</v>
      </c>
      <c r="C637">
        <v>467.07</v>
      </c>
      <c r="D637">
        <v>0</v>
      </c>
      <c r="E637">
        <v>0</v>
      </c>
      <c r="F637">
        <v>0.45</v>
      </c>
      <c r="G637">
        <v>37.42</v>
      </c>
      <c r="I637" s="2">
        <v>4.4999999999999997E-3</v>
      </c>
      <c r="J637" s="2">
        <v>0.37424000000000002</v>
      </c>
      <c r="L637">
        <v>1.0044999999999999</v>
      </c>
      <c r="M637">
        <v>0.37418923100000001</v>
      </c>
    </row>
    <row r="638" spans="2:13" x14ac:dyDescent="0.35">
      <c r="B638" s="1">
        <v>44995</v>
      </c>
      <c r="C638">
        <v>462.95</v>
      </c>
      <c r="D638">
        <v>0</v>
      </c>
      <c r="E638">
        <v>0</v>
      </c>
      <c r="F638">
        <v>-0.88</v>
      </c>
      <c r="G638">
        <v>36.21</v>
      </c>
      <c r="I638" s="2">
        <v>-8.8000000000000005E-3</v>
      </c>
      <c r="J638" s="2">
        <v>0.36212</v>
      </c>
      <c r="L638">
        <v>0.99119999999999997</v>
      </c>
      <c r="M638">
        <v>0.36206758</v>
      </c>
    </row>
    <row r="639" spans="2:13" x14ac:dyDescent="0.35">
      <c r="B639" s="1">
        <v>44996</v>
      </c>
      <c r="C639">
        <v>462.95</v>
      </c>
      <c r="D639">
        <v>0</v>
      </c>
      <c r="E639">
        <v>0</v>
      </c>
      <c r="F639">
        <v>0</v>
      </c>
      <c r="G639">
        <v>36.21</v>
      </c>
      <c r="I639" s="2">
        <v>0</v>
      </c>
      <c r="J639" s="2">
        <v>0.36212</v>
      </c>
      <c r="L639">
        <v>1</v>
      </c>
      <c r="M639">
        <v>0.36206758</v>
      </c>
    </row>
    <row r="640" spans="2:13" x14ac:dyDescent="0.35">
      <c r="B640" s="1">
        <v>44997</v>
      </c>
      <c r="C640">
        <v>462.95</v>
      </c>
      <c r="D640">
        <v>0</v>
      </c>
      <c r="E640">
        <v>0</v>
      </c>
      <c r="F640">
        <v>0</v>
      </c>
      <c r="G640">
        <v>36.21</v>
      </c>
      <c r="I640" s="2">
        <v>0</v>
      </c>
      <c r="J640" s="2">
        <v>0.36212</v>
      </c>
      <c r="L640">
        <v>1</v>
      </c>
      <c r="M640">
        <v>0.36206758</v>
      </c>
    </row>
    <row r="641" spans="2:13" x14ac:dyDescent="0.35">
      <c r="B641" s="1">
        <v>44998</v>
      </c>
      <c r="C641">
        <v>455.63</v>
      </c>
      <c r="D641">
        <v>0</v>
      </c>
      <c r="E641">
        <v>0</v>
      </c>
      <c r="F641">
        <v>-1.58</v>
      </c>
      <c r="G641">
        <v>34.049999999999997</v>
      </c>
      <c r="I641" s="2">
        <v>-1.5800000000000002E-2</v>
      </c>
      <c r="J641" s="2">
        <v>0.34057999999999999</v>
      </c>
      <c r="L641">
        <v>0.98419999999999996</v>
      </c>
      <c r="M641">
        <v>0.340531054</v>
      </c>
    </row>
    <row r="642" spans="2:13" x14ac:dyDescent="0.35">
      <c r="B642" s="1">
        <v>44999</v>
      </c>
      <c r="C642">
        <v>464.18</v>
      </c>
      <c r="D642">
        <v>0</v>
      </c>
      <c r="E642">
        <v>0</v>
      </c>
      <c r="F642">
        <v>1.88</v>
      </c>
      <c r="G642">
        <v>36.57</v>
      </c>
      <c r="I642" s="2">
        <v>1.8800000000000001E-2</v>
      </c>
      <c r="J642" s="2">
        <v>0.36574000000000001</v>
      </c>
      <c r="L642">
        <v>1.0187999999999999</v>
      </c>
      <c r="M642">
        <v>0.36568642200000001</v>
      </c>
    </row>
    <row r="643" spans="2:13" x14ac:dyDescent="0.35">
      <c r="B643" s="1">
        <v>45000</v>
      </c>
      <c r="C643">
        <v>463.05</v>
      </c>
      <c r="D643">
        <v>0</v>
      </c>
      <c r="E643">
        <v>0</v>
      </c>
      <c r="F643">
        <v>-0.24</v>
      </c>
      <c r="G643">
        <v>36.24</v>
      </c>
      <c r="I643" s="2">
        <v>-2.3999999999999998E-3</v>
      </c>
      <c r="J643" s="2">
        <v>0.36241000000000001</v>
      </c>
      <c r="L643">
        <v>0.99760000000000004</v>
      </c>
      <c r="M643">
        <v>0.36236179499999999</v>
      </c>
    </row>
    <row r="644" spans="2:13" x14ac:dyDescent="0.35">
      <c r="B644" s="1">
        <v>45001</v>
      </c>
      <c r="C644">
        <v>464.51</v>
      </c>
      <c r="D644">
        <v>0</v>
      </c>
      <c r="E644">
        <v>0</v>
      </c>
      <c r="F644">
        <v>0.32</v>
      </c>
      <c r="G644">
        <v>36.67</v>
      </c>
      <c r="I644" s="2">
        <v>3.2000000000000002E-3</v>
      </c>
      <c r="J644" s="2">
        <v>0.36670999999999998</v>
      </c>
      <c r="L644">
        <v>1.0032000000000001</v>
      </c>
      <c r="M644">
        <v>0.36665733099999998</v>
      </c>
    </row>
    <row r="645" spans="2:13" x14ac:dyDescent="0.35">
      <c r="B645" s="1">
        <v>45002</v>
      </c>
      <c r="C645">
        <v>461.6</v>
      </c>
      <c r="D645">
        <v>0</v>
      </c>
      <c r="E645">
        <v>0</v>
      </c>
      <c r="F645">
        <v>-0.63</v>
      </c>
      <c r="G645">
        <v>35.81</v>
      </c>
      <c r="I645" s="2">
        <v>-6.3E-3</v>
      </c>
      <c r="J645" s="2">
        <v>0.35815000000000002</v>
      </c>
      <c r="L645">
        <v>0.99370000000000003</v>
      </c>
      <c r="M645">
        <v>0.358095679</v>
      </c>
    </row>
    <row r="646" spans="2:13" x14ac:dyDescent="0.35">
      <c r="B646" s="1">
        <v>45003</v>
      </c>
      <c r="C646">
        <v>461.6</v>
      </c>
      <c r="D646">
        <v>0</v>
      </c>
      <c r="E646">
        <v>0</v>
      </c>
      <c r="F646">
        <v>0</v>
      </c>
      <c r="G646">
        <v>35.81</v>
      </c>
      <c r="I646" s="2">
        <v>0</v>
      </c>
      <c r="J646" s="2">
        <v>0.35815000000000002</v>
      </c>
      <c r="L646">
        <v>1</v>
      </c>
      <c r="M646">
        <v>0.358095679</v>
      </c>
    </row>
    <row r="647" spans="2:13" x14ac:dyDescent="0.35">
      <c r="B647" s="1">
        <v>45004</v>
      </c>
      <c r="C647">
        <v>461.6</v>
      </c>
      <c r="D647">
        <v>0</v>
      </c>
      <c r="E647">
        <v>0</v>
      </c>
      <c r="F647">
        <v>0</v>
      </c>
      <c r="G647">
        <v>35.81</v>
      </c>
      <c r="I647" s="2">
        <v>0</v>
      </c>
      <c r="J647" s="2">
        <v>0.35815000000000002</v>
      </c>
      <c r="L647">
        <v>1</v>
      </c>
      <c r="M647">
        <v>0.358095679</v>
      </c>
    </row>
    <row r="648" spans="2:13" x14ac:dyDescent="0.35">
      <c r="B648" s="1">
        <v>45005</v>
      </c>
      <c r="C648">
        <v>468.44</v>
      </c>
      <c r="D648">
        <v>0</v>
      </c>
      <c r="E648">
        <v>0</v>
      </c>
      <c r="F648">
        <v>1.48</v>
      </c>
      <c r="G648">
        <v>37.82</v>
      </c>
      <c r="I648" s="2">
        <v>1.4800000000000001E-2</v>
      </c>
      <c r="J648" s="2">
        <v>0.37827</v>
      </c>
      <c r="L648">
        <v>1.0147999999999999</v>
      </c>
      <c r="M648">
        <v>0.37821997400000001</v>
      </c>
    </row>
    <row r="649" spans="2:13" x14ac:dyDescent="0.35">
      <c r="B649" s="1">
        <v>45006</v>
      </c>
      <c r="C649">
        <v>469.57</v>
      </c>
      <c r="D649">
        <v>0</v>
      </c>
      <c r="E649">
        <v>0</v>
      </c>
      <c r="F649">
        <v>0.24</v>
      </c>
      <c r="G649">
        <v>38.15</v>
      </c>
      <c r="I649" s="2">
        <v>2.3999999999999998E-3</v>
      </c>
      <c r="J649" s="2">
        <v>0.38159999999999999</v>
      </c>
      <c r="L649">
        <v>1.0024</v>
      </c>
      <c r="M649">
        <v>0.38154460200000001</v>
      </c>
    </row>
    <row r="650" spans="2:13" x14ac:dyDescent="0.35">
      <c r="B650" s="1">
        <v>45007</v>
      </c>
      <c r="C650">
        <v>465.53</v>
      </c>
      <c r="D650">
        <v>0</v>
      </c>
      <c r="E650">
        <v>0</v>
      </c>
      <c r="F650">
        <v>-0.86</v>
      </c>
      <c r="G650">
        <v>36.97</v>
      </c>
      <c r="I650" s="2">
        <v>-8.6E-3</v>
      </c>
      <c r="J650" s="2">
        <v>0.36970999999999998</v>
      </c>
      <c r="L650">
        <v>0.99139999999999995</v>
      </c>
      <c r="M650">
        <v>0.36965832300000001</v>
      </c>
    </row>
    <row r="651" spans="2:13" x14ac:dyDescent="0.35">
      <c r="B651" s="1">
        <v>45008</v>
      </c>
      <c r="C651">
        <v>469.08</v>
      </c>
      <c r="D651">
        <v>0</v>
      </c>
      <c r="E651">
        <v>0</v>
      </c>
      <c r="F651">
        <v>0.76</v>
      </c>
      <c r="G651">
        <v>38.01</v>
      </c>
      <c r="I651" s="2">
        <v>7.6E-3</v>
      </c>
      <c r="J651" s="2">
        <v>0.38014999999999999</v>
      </c>
      <c r="L651">
        <v>1.0076000000000001</v>
      </c>
      <c r="M651">
        <v>0.38010294900000002</v>
      </c>
    </row>
    <row r="652" spans="2:13" x14ac:dyDescent="0.35">
      <c r="B652" s="1">
        <v>45009</v>
      </c>
      <c r="C652">
        <v>463.12</v>
      </c>
      <c r="D652">
        <v>0</v>
      </c>
      <c r="E652">
        <v>0</v>
      </c>
      <c r="F652">
        <v>-1.27</v>
      </c>
      <c r="G652">
        <v>36.26</v>
      </c>
      <c r="I652" s="2">
        <v>-1.2699999999999999E-2</v>
      </c>
      <c r="J652" s="2">
        <v>0.36262</v>
      </c>
      <c r="L652">
        <v>0.98729999999999996</v>
      </c>
      <c r="M652">
        <v>0.362567745</v>
      </c>
    </row>
    <row r="653" spans="2:13" x14ac:dyDescent="0.35">
      <c r="B653" s="1">
        <v>45010</v>
      </c>
      <c r="C653">
        <v>463.12</v>
      </c>
      <c r="D653">
        <v>0</v>
      </c>
      <c r="E653">
        <v>0</v>
      </c>
      <c r="F653">
        <v>0</v>
      </c>
      <c r="G653">
        <v>36.26</v>
      </c>
      <c r="I653" s="2">
        <v>0</v>
      </c>
      <c r="J653" s="2">
        <v>0.36262</v>
      </c>
      <c r="L653">
        <v>1</v>
      </c>
      <c r="M653">
        <v>0.362567745</v>
      </c>
    </row>
    <row r="654" spans="2:13" x14ac:dyDescent="0.35">
      <c r="B654" s="1">
        <v>45011</v>
      </c>
      <c r="C654">
        <v>463.12</v>
      </c>
      <c r="D654">
        <v>0</v>
      </c>
      <c r="E654">
        <v>0</v>
      </c>
      <c r="F654">
        <v>0</v>
      </c>
      <c r="G654">
        <v>36.26</v>
      </c>
      <c r="I654" s="2">
        <v>0</v>
      </c>
      <c r="J654" s="2">
        <v>0.36262</v>
      </c>
      <c r="L654">
        <v>1</v>
      </c>
      <c r="M654">
        <v>0.362567745</v>
      </c>
    </row>
    <row r="655" spans="2:13" x14ac:dyDescent="0.35">
      <c r="B655" s="1">
        <v>45012</v>
      </c>
      <c r="C655">
        <v>466.45</v>
      </c>
      <c r="D655">
        <v>0</v>
      </c>
      <c r="E655">
        <v>0</v>
      </c>
      <c r="F655">
        <v>0.72</v>
      </c>
      <c r="G655">
        <v>37.24</v>
      </c>
      <c r="I655" s="2">
        <v>7.1999999999999998E-3</v>
      </c>
      <c r="J655" s="2">
        <v>0.37241999999999997</v>
      </c>
      <c r="L655">
        <v>1.0072000000000001</v>
      </c>
      <c r="M655">
        <v>0.37236509899999998</v>
      </c>
    </row>
    <row r="656" spans="2:13" x14ac:dyDescent="0.35">
      <c r="B656" s="1">
        <v>45013</v>
      </c>
      <c r="C656">
        <v>466.3</v>
      </c>
      <c r="D656">
        <v>0</v>
      </c>
      <c r="E656">
        <v>0</v>
      </c>
      <c r="F656">
        <v>-0.03</v>
      </c>
      <c r="G656">
        <v>37.19</v>
      </c>
      <c r="I656" s="2">
        <v>-2.9999999999999997E-4</v>
      </c>
      <c r="J656" s="2">
        <v>0.37197000000000002</v>
      </c>
      <c r="L656">
        <v>0.99970000000000003</v>
      </c>
      <c r="M656">
        <v>0.37192377700000001</v>
      </c>
    </row>
    <row r="657" spans="2:13" x14ac:dyDescent="0.35">
      <c r="B657" s="1">
        <v>45014</v>
      </c>
      <c r="C657">
        <v>472.89</v>
      </c>
      <c r="D657">
        <v>0</v>
      </c>
      <c r="E657">
        <v>0</v>
      </c>
      <c r="F657">
        <v>1.41</v>
      </c>
      <c r="G657">
        <v>39.130000000000003</v>
      </c>
      <c r="I657" s="2">
        <v>1.41E-2</v>
      </c>
      <c r="J657" s="2">
        <v>0.39135999999999999</v>
      </c>
      <c r="L657">
        <v>1.0141</v>
      </c>
      <c r="M657">
        <v>0.39131253399999999</v>
      </c>
    </row>
    <row r="658" spans="2:13" x14ac:dyDescent="0.35">
      <c r="B658" s="1">
        <v>45015</v>
      </c>
      <c r="C658">
        <v>476.63</v>
      </c>
      <c r="D658">
        <v>0</v>
      </c>
      <c r="E658">
        <v>0</v>
      </c>
      <c r="F658">
        <v>0.79</v>
      </c>
      <c r="G658">
        <v>40.229999999999997</v>
      </c>
      <c r="I658" s="2">
        <v>7.9000000000000008E-3</v>
      </c>
      <c r="J658" s="2">
        <v>0.40237000000000001</v>
      </c>
      <c r="L658">
        <v>1.0079</v>
      </c>
      <c r="M658">
        <v>0.402316169</v>
      </c>
    </row>
    <row r="659" spans="2:13" x14ac:dyDescent="0.35">
      <c r="B659" s="1">
        <v>45016</v>
      </c>
      <c r="C659">
        <v>480.49</v>
      </c>
      <c r="D659">
        <v>0</v>
      </c>
      <c r="E659">
        <v>0</v>
      </c>
      <c r="F659">
        <v>0.81</v>
      </c>
      <c r="G659">
        <v>41.37</v>
      </c>
      <c r="I659" s="2">
        <v>8.0999999999999996E-3</v>
      </c>
      <c r="J659" s="2">
        <v>0.41372999999999999</v>
      </c>
      <c r="L659">
        <v>1.0081</v>
      </c>
      <c r="M659">
        <v>0.41367286199999997</v>
      </c>
    </row>
    <row r="660" spans="2:13" x14ac:dyDescent="0.35">
      <c r="B660" s="1">
        <v>45017</v>
      </c>
      <c r="C660">
        <v>480.49</v>
      </c>
      <c r="D660">
        <v>0</v>
      </c>
      <c r="E660">
        <v>0</v>
      </c>
      <c r="F660">
        <v>0</v>
      </c>
      <c r="G660">
        <v>41.37</v>
      </c>
      <c r="I660" s="2">
        <v>0</v>
      </c>
      <c r="J660" s="2">
        <v>0.41372999999999999</v>
      </c>
      <c r="L660">
        <v>1</v>
      </c>
      <c r="M660">
        <v>0.41367286199999997</v>
      </c>
    </row>
    <row r="661" spans="2:13" x14ac:dyDescent="0.35">
      <c r="B661" s="1">
        <v>45018</v>
      </c>
      <c r="C661">
        <v>480.49</v>
      </c>
      <c r="D661">
        <v>0</v>
      </c>
      <c r="E661">
        <v>0</v>
      </c>
      <c r="F661">
        <v>0</v>
      </c>
      <c r="G661">
        <v>41.37</v>
      </c>
      <c r="I661" s="2">
        <v>0</v>
      </c>
      <c r="J661" s="2">
        <v>0.41372999999999999</v>
      </c>
      <c r="L661">
        <v>1</v>
      </c>
      <c r="M661">
        <v>0.41367286199999997</v>
      </c>
    </row>
    <row r="662" spans="2:13" x14ac:dyDescent="0.35">
      <c r="B662" s="1">
        <v>45019</v>
      </c>
      <c r="C662">
        <v>479.65</v>
      </c>
      <c r="D662">
        <v>0</v>
      </c>
      <c r="E662">
        <v>0</v>
      </c>
      <c r="F662">
        <v>-0.17</v>
      </c>
      <c r="G662">
        <v>41.12</v>
      </c>
      <c r="I662" s="2">
        <v>-1.6999999999999999E-3</v>
      </c>
      <c r="J662" s="2">
        <v>0.41125</v>
      </c>
      <c r="L662">
        <v>0.99829999999999997</v>
      </c>
      <c r="M662">
        <v>0.41120145699999999</v>
      </c>
    </row>
    <row r="663" spans="2:13" x14ac:dyDescent="0.35">
      <c r="B663" s="1">
        <v>45020</v>
      </c>
      <c r="C663">
        <v>480.27</v>
      </c>
      <c r="D663">
        <v>0</v>
      </c>
      <c r="E663">
        <v>0</v>
      </c>
      <c r="F663">
        <v>0.13</v>
      </c>
      <c r="G663">
        <v>41.3</v>
      </c>
      <c r="I663" s="2">
        <v>1.2999999999999999E-3</v>
      </c>
      <c r="J663" s="2">
        <v>0.41308</v>
      </c>
      <c r="L663">
        <v>1.0013000000000001</v>
      </c>
      <c r="M663">
        <v>0.41302558900000003</v>
      </c>
    </row>
    <row r="664" spans="2:13" x14ac:dyDescent="0.35">
      <c r="B664" s="1">
        <v>45021</v>
      </c>
      <c r="C664">
        <v>488.56</v>
      </c>
      <c r="D664">
        <v>0</v>
      </c>
      <c r="E664">
        <v>0</v>
      </c>
      <c r="F664">
        <v>1.73</v>
      </c>
      <c r="G664">
        <v>43.74</v>
      </c>
      <c r="I664" s="2">
        <v>1.7299999999999999E-2</v>
      </c>
      <c r="J664" s="2">
        <v>0.43747000000000003</v>
      </c>
      <c r="L664">
        <v>1.0173000000000001</v>
      </c>
      <c r="M664">
        <v>0.437415999</v>
      </c>
    </row>
    <row r="665" spans="2:13" x14ac:dyDescent="0.35">
      <c r="B665" s="1">
        <v>45022</v>
      </c>
      <c r="C665">
        <v>481.96</v>
      </c>
      <c r="D665">
        <v>0</v>
      </c>
      <c r="E665">
        <v>0</v>
      </c>
      <c r="F665">
        <v>-1.35</v>
      </c>
      <c r="G665">
        <v>41.8</v>
      </c>
      <c r="I665" s="2">
        <v>-1.35E-2</v>
      </c>
      <c r="J665" s="2">
        <v>0.41804999999999998</v>
      </c>
      <c r="L665">
        <v>0.98650000000000004</v>
      </c>
      <c r="M665">
        <v>0.41799782000000002</v>
      </c>
    </row>
    <row r="666" spans="2:13" x14ac:dyDescent="0.35">
      <c r="B666" s="1">
        <v>45023</v>
      </c>
      <c r="C666">
        <v>481.96</v>
      </c>
      <c r="D666">
        <v>0</v>
      </c>
      <c r="E666">
        <v>0</v>
      </c>
      <c r="F666">
        <v>0</v>
      </c>
      <c r="G666">
        <v>41.8</v>
      </c>
      <c r="I666" s="2">
        <v>0</v>
      </c>
      <c r="J666" s="2">
        <v>0.41804999999999998</v>
      </c>
      <c r="L666">
        <v>1</v>
      </c>
      <c r="M666">
        <v>0.41799782000000002</v>
      </c>
    </row>
    <row r="667" spans="2:13" x14ac:dyDescent="0.35">
      <c r="B667" s="1">
        <v>45024</v>
      </c>
      <c r="C667">
        <v>481.96</v>
      </c>
      <c r="D667">
        <v>0</v>
      </c>
      <c r="E667">
        <v>0</v>
      </c>
      <c r="F667">
        <v>0</v>
      </c>
      <c r="G667">
        <v>41.8</v>
      </c>
      <c r="I667" s="2">
        <v>0</v>
      </c>
      <c r="J667" s="2">
        <v>0.41804999999999998</v>
      </c>
      <c r="L667">
        <v>1</v>
      </c>
      <c r="M667">
        <v>0.41799782000000002</v>
      </c>
    </row>
    <row r="668" spans="2:13" x14ac:dyDescent="0.35">
      <c r="B668" s="1">
        <v>45025</v>
      </c>
      <c r="C668">
        <v>481.96</v>
      </c>
      <c r="D668">
        <v>0</v>
      </c>
      <c r="E668">
        <v>0</v>
      </c>
      <c r="F668">
        <v>0</v>
      </c>
      <c r="G668">
        <v>41.8</v>
      </c>
      <c r="I668" s="2">
        <v>0</v>
      </c>
      <c r="J668" s="2">
        <v>0.41804999999999998</v>
      </c>
      <c r="L668">
        <v>1</v>
      </c>
      <c r="M668">
        <v>0.41799782000000002</v>
      </c>
    </row>
    <row r="669" spans="2:13" x14ac:dyDescent="0.35">
      <c r="B669" s="1">
        <v>45026</v>
      </c>
      <c r="C669">
        <v>481.96</v>
      </c>
      <c r="D669">
        <v>0</v>
      </c>
      <c r="E669">
        <v>0</v>
      </c>
      <c r="F669">
        <v>0</v>
      </c>
      <c r="G669">
        <v>41.8</v>
      </c>
      <c r="I669" s="2">
        <v>0</v>
      </c>
      <c r="J669" s="2">
        <v>0.41804999999999998</v>
      </c>
      <c r="L669">
        <v>1</v>
      </c>
      <c r="M669">
        <v>0.41799782000000002</v>
      </c>
    </row>
    <row r="670" spans="2:13" x14ac:dyDescent="0.35">
      <c r="B670" s="1">
        <v>45027</v>
      </c>
      <c r="C670">
        <v>481.96</v>
      </c>
      <c r="D670">
        <v>0</v>
      </c>
      <c r="E670">
        <v>0</v>
      </c>
      <c r="F670">
        <v>0</v>
      </c>
      <c r="G670">
        <v>41.8</v>
      </c>
      <c r="I670" s="2">
        <v>0</v>
      </c>
      <c r="J670" s="2">
        <v>0.41804999999999998</v>
      </c>
      <c r="L670">
        <v>1</v>
      </c>
      <c r="M670">
        <v>0.41799782000000002</v>
      </c>
    </row>
    <row r="671" spans="2:13" x14ac:dyDescent="0.35">
      <c r="B671" s="1">
        <v>45028</v>
      </c>
      <c r="C671">
        <v>471.12</v>
      </c>
      <c r="D671">
        <v>0</v>
      </c>
      <c r="E671">
        <v>0</v>
      </c>
      <c r="F671">
        <v>-2.25</v>
      </c>
      <c r="G671">
        <v>38.61</v>
      </c>
      <c r="I671" s="2">
        <v>-2.2499999999999999E-2</v>
      </c>
      <c r="J671" s="2">
        <v>0.38616</v>
      </c>
      <c r="L671">
        <v>0.97750000000000004</v>
      </c>
      <c r="M671">
        <v>0.38610493200000001</v>
      </c>
    </row>
    <row r="672" spans="2:13" x14ac:dyDescent="0.35">
      <c r="B672" s="1">
        <v>45029</v>
      </c>
      <c r="C672">
        <v>471.49</v>
      </c>
      <c r="D672">
        <v>0</v>
      </c>
      <c r="E672">
        <v>0</v>
      </c>
      <c r="F672">
        <v>0.08</v>
      </c>
      <c r="G672">
        <v>38.72</v>
      </c>
      <c r="I672" s="2">
        <v>8.0000000000000004E-4</v>
      </c>
      <c r="J672" s="2">
        <v>0.38724999999999998</v>
      </c>
      <c r="L672">
        <v>1.0007999999999999</v>
      </c>
      <c r="M672">
        <v>0.38719352699999998</v>
      </c>
    </row>
    <row r="673" spans="2:13" x14ac:dyDescent="0.35">
      <c r="B673" s="1">
        <v>45030</v>
      </c>
      <c r="C673">
        <v>469.63</v>
      </c>
      <c r="D673">
        <v>0</v>
      </c>
      <c r="E673">
        <v>0</v>
      </c>
      <c r="F673">
        <v>-0.39</v>
      </c>
      <c r="G673">
        <v>38.17</v>
      </c>
      <c r="I673" s="2">
        <v>-3.8999999999999998E-3</v>
      </c>
      <c r="J673" s="2">
        <v>0.38177</v>
      </c>
      <c r="L673">
        <v>0.99609999999999999</v>
      </c>
      <c r="M673">
        <v>0.38172113099999999</v>
      </c>
    </row>
    <row r="674" spans="2:13" x14ac:dyDescent="0.35">
      <c r="B674" s="1">
        <v>45031</v>
      </c>
      <c r="C674">
        <v>469.63</v>
      </c>
      <c r="D674">
        <v>0</v>
      </c>
      <c r="E674">
        <v>0</v>
      </c>
      <c r="F674">
        <v>0</v>
      </c>
      <c r="G674">
        <v>38.17</v>
      </c>
      <c r="I674" s="2">
        <v>0</v>
      </c>
      <c r="J674" s="2">
        <v>0.38177</v>
      </c>
      <c r="L674">
        <v>1</v>
      </c>
      <c r="M674">
        <v>0.38172113099999999</v>
      </c>
    </row>
    <row r="675" spans="2:13" x14ac:dyDescent="0.35">
      <c r="B675" s="1">
        <v>45032</v>
      </c>
      <c r="C675">
        <v>469.63</v>
      </c>
      <c r="D675">
        <v>0</v>
      </c>
      <c r="E675">
        <v>0</v>
      </c>
      <c r="F675">
        <v>0</v>
      </c>
      <c r="G675">
        <v>38.17</v>
      </c>
      <c r="I675" s="2">
        <v>0</v>
      </c>
      <c r="J675" s="2">
        <v>0.38177</v>
      </c>
      <c r="L675">
        <v>1</v>
      </c>
      <c r="M675">
        <v>0.38172113099999999</v>
      </c>
    </row>
    <row r="676" spans="2:13" x14ac:dyDescent="0.35">
      <c r="B676" s="1">
        <v>45033</v>
      </c>
      <c r="C676">
        <v>477.01</v>
      </c>
      <c r="D676">
        <v>0</v>
      </c>
      <c r="E676">
        <v>0</v>
      </c>
      <c r="F676">
        <v>1.57</v>
      </c>
      <c r="G676">
        <v>40.340000000000003</v>
      </c>
      <c r="I676" s="2">
        <v>1.5699999999999999E-2</v>
      </c>
      <c r="J676" s="2">
        <v>0.40349000000000002</v>
      </c>
      <c r="L676">
        <v>1.0157</v>
      </c>
      <c r="M676">
        <v>0.40343418599999997</v>
      </c>
    </row>
    <row r="677" spans="2:13" x14ac:dyDescent="0.35">
      <c r="B677" s="1">
        <v>45034</v>
      </c>
      <c r="C677">
        <v>476.67</v>
      </c>
      <c r="D677">
        <v>0</v>
      </c>
      <c r="E677">
        <v>0</v>
      </c>
      <c r="F677">
        <v>-7.0000000000000007E-2</v>
      </c>
      <c r="G677">
        <v>40.24</v>
      </c>
      <c r="I677" s="2">
        <v>-6.9999999999999999E-4</v>
      </c>
      <c r="J677" s="2">
        <v>0.40249000000000001</v>
      </c>
      <c r="L677">
        <v>0.99929999999999997</v>
      </c>
      <c r="M677">
        <v>0.40243385500000001</v>
      </c>
    </row>
    <row r="678" spans="2:13" x14ac:dyDescent="0.35">
      <c r="B678" s="1">
        <v>45035</v>
      </c>
      <c r="C678">
        <v>476.41</v>
      </c>
      <c r="D678">
        <v>0</v>
      </c>
      <c r="E678">
        <v>0</v>
      </c>
      <c r="F678">
        <v>-0.05</v>
      </c>
      <c r="G678">
        <v>40.17</v>
      </c>
      <c r="I678" s="2">
        <v>-5.0000000000000001E-4</v>
      </c>
      <c r="J678" s="2">
        <v>0.40172000000000002</v>
      </c>
      <c r="L678">
        <v>0.99950000000000006</v>
      </c>
      <c r="M678">
        <v>0.40166889700000002</v>
      </c>
    </row>
    <row r="679" spans="2:13" x14ac:dyDescent="0.35">
      <c r="B679" s="1">
        <v>45036</v>
      </c>
      <c r="C679">
        <v>475.44</v>
      </c>
      <c r="D679">
        <v>0</v>
      </c>
      <c r="E679">
        <v>0</v>
      </c>
      <c r="F679">
        <v>-0.2</v>
      </c>
      <c r="G679">
        <v>39.880000000000003</v>
      </c>
      <c r="I679" s="2">
        <v>-2E-3</v>
      </c>
      <c r="J679" s="2">
        <v>0.39887</v>
      </c>
      <c r="L679">
        <v>0.998</v>
      </c>
      <c r="M679">
        <v>0.398815013</v>
      </c>
    </row>
    <row r="680" spans="2:13" x14ac:dyDescent="0.35">
      <c r="B680" s="1">
        <v>45037</v>
      </c>
      <c r="C680">
        <v>474.96</v>
      </c>
      <c r="D680">
        <v>0</v>
      </c>
      <c r="E680">
        <v>0</v>
      </c>
      <c r="F680">
        <v>-0.1</v>
      </c>
      <c r="G680">
        <v>39.74</v>
      </c>
      <c r="I680" s="2">
        <v>-1E-3</v>
      </c>
      <c r="J680" s="2">
        <v>0.39745000000000003</v>
      </c>
      <c r="L680">
        <v>0.999</v>
      </c>
      <c r="M680">
        <v>0.39740278099999998</v>
      </c>
    </row>
    <row r="681" spans="2:13" x14ac:dyDescent="0.35">
      <c r="B681" s="1">
        <v>45038</v>
      </c>
      <c r="C681">
        <v>474.96</v>
      </c>
      <c r="D681">
        <v>0</v>
      </c>
      <c r="E681">
        <v>0</v>
      </c>
      <c r="F681">
        <v>0</v>
      </c>
      <c r="G681">
        <v>39.74</v>
      </c>
      <c r="I681" s="2">
        <v>0</v>
      </c>
      <c r="J681" s="2">
        <v>0.39745000000000003</v>
      </c>
      <c r="L681">
        <v>1</v>
      </c>
      <c r="M681">
        <v>0.39740278099999998</v>
      </c>
    </row>
    <row r="682" spans="2:13" x14ac:dyDescent="0.35">
      <c r="B682" s="1">
        <v>45039</v>
      </c>
      <c r="C682">
        <v>474.96</v>
      </c>
      <c r="D682">
        <v>0</v>
      </c>
      <c r="E682">
        <v>0</v>
      </c>
      <c r="F682">
        <v>0</v>
      </c>
      <c r="G682">
        <v>39.74</v>
      </c>
      <c r="I682" s="2">
        <v>0</v>
      </c>
      <c r="J682" s="2">
        <v>0.39745000000000003</v>
      </c>
      <c r="L682">
        <v>1</v>
      </c>
      <c r="M682">
        <v>0.39740278099999998</v>
      </c>
    </row>
    <row r="683" spans="2:13" x14ac:dyDescent="0.35">
      <c r="B683" s="1">
        <v>45040</v>
      </c>
      <c r="C683">
        <v>470.24</v>
      </c>
      <c r="D683">
        <v>0</v>
      </c>
      <c r="E683">
        <v>0</v>
      </c>
      <c r="F683">
        <v>-0.99</v>
      </c>
      <c r="G683">
        <v>38.35</v>
      </c>
      <c r="I683" s="2">
        <v>-9.9000000000000008E-3</v>
      </c>
      <c r="J683" s="2">
        <v>0.38357000000000002</v>
      </c>
      <c r="L683">
        <v>0.99009999999999998</v>
      </c>
      <c r="M683">
        <v>0.38351584100000002</v>
      </c>
    </row>
    <row r="684" spans="2:13" x14ac:dyDescent="0.35">
      <c r="B684" s="1">
        <v>45041</v>
      </c>
      <c r="C684">
        <v>475.7</v>
      </c>
      <c r="D684">
        <v>0</v>
      </c>
      <c r="E684">
        <v>0</v>
      </c>
      <c r="F684">
        <v>1.1599999999999999</v>
      </c>
      <c r="G684">
        <v>39.96</v>
      </c>
      <c r="I684" s="2">
        <v>1.1599999999999999E-2</v>
      </c>
      <c r="J684" s="2">
        <v>0.39962999999999999</v>
      </c>
      <c r="L684">
        <v>1.0116000000000001</v>
      </c>
      <c r="M684">
        <v>0.39957997099999998</v>
      </c>
    </row>
    <row r="685" spans="2:13" x14ac:dyDescent="0.35">
      <c r="B685" s="1">
        <v>45042</v>
      </c>
      <c r="C685">
        <v>474.7</v>
      </c>
      <c r="D685">
        <v>0</v>
      </c>
      <c r="E685">
        <v>0</v>
      </c>
      <c r="F685">
        <v>-0.21</v>
      </c>
      <c r="G685">
        <v>39.659999999999997</v>
      </c>
      <c r="I685" s="2">
        <v>-2.0999999999999999E-3</v>
      </c>
      <c r="J685" s="2">
        <v>0.39668999999999999</v>
      </c>
      <c r="L685">
        <v>0.99790000000000001</v>
      </c>
      <c r="M685">
        <v>0.396637823</v>
      </c>
    </row>
    <row r="686" spans="2:13" x14ac:dyDescent="0.35">
      <c r="B686" s="1">
        <v>45043</v>
      </c>
      <c r="C686">
        <v>478.48</v>
      </c>
      <c r="D686">
        <v>0</v>
      </c>
      <c r="E686">
        <v>0</v>
      </c>
      <c r="F686">
        <v>0.8</v>
      </c>
      <c r="G686">
        <v>40.78</v>
      </c>
      <c r="I686" s="2">
        <v>8.0000000000000002E-3</v>
      </c>
      <c r="J686" s="2">
        <v>0.40781000000000001</v>
      </c>
      <c r="L686">
        <v>1.008</v>
      </c>
      <c r="M686">
        <v>0.40775914400000002</v>
      </c>
    </row>
    <row r="687" spans="2:13" x14ac:dyDescent="0.35">
      <c r="B687" s="1">
        <v>45044</v>
      </c>
      <c r="C687">
        <v>477.2</v>
      </c>
      <c r="D687">
        <v>0</v>
      </c>
      <c r="E687">
        <v>0</v>
      </c>
      <c r="F687">
        <v>-0.27</v>
      </c>
      <c r="G687">
        <v>40.4</v>
      </c>
      <c r="I687" s="2">
        <v>-2.7000000000000001E-3</v>
      </c>
      <c r="J687" s="2">
        <v>0.40405000000000002</v>
      </c>
      <c r="L687">
        <v>0.99729999999999996</v>
      </c>
      <c r="M687">
        <v>0.403993194</v>
      </c>
    </row>
    <row r="688" spans="2:13" x14ac:dyDescent="0.35">
      <c r="B688" s="1">
        <v>45045</v>
      </c>
      <c r="C688">
        <v>477.2</v>
      </c>
      <c r="D688">
        <v>0</v>
      </c>
      <c r="E688">
        <v>0</v>
      </c>
      <c r="F688">
        <v>0</v>
      </c>
      <c r="G688">
        <v>40.4</v>
      </c>
      <c r="I688" s="2">
        <v>0</v>
      </c>
      <c r="J688" s="2">
        <v>0.40405000000000002</v>
      </c>
      <c r="L688">
        <v>1</v>
      </c>
      <c r="M688">
        <v>0.403993194</v>
      </c>
    </row>
    <row r="689" spans="2:13" x14ac:dyDescent="0.35">
      <c r="B689" s="1">
        <v>45046</v>
      </c>
      <c r="C689">
        <v>477.2</v>
      </c>
      <c r="D689">
        <v>0</v>
      </c>
      <c r="E689">
        <v>0</v>
      </c>
      <c r="F689">
        <v>0</v>
      </c>
      <c r="G689">
        <v>40.4</v>
      </c>
      <c r="I689" s="2">
        <v>0</v>
      </c>
      <c r="J689" s="2">
        <v>0.40405000000000002</v>
      </c>
      <c r="L689">
        <v>1</v>
      </c>
      <c r="M689">
        <v>0.403993194</v>
      </c>
    </row>
    <row r="690" spans="2:13" x14ac:dyDescent="0.35">
      <c r="B690" s="1">
        <v>45047</v>
      </c>
      <c r="C690">
        <v>477.2</v>
      </c>
      <c r="D690">
        <v>0</v>
      </c>
      <c r="E690">
        <v>0</v>
      </c>
      <c r="F690">
        <v>0</v>
      </c>
      <c r="G690">
        <v>40.4</v>
      </c>
      <c r="I690" s="2">
        <v>0</v>
      </c>
      <c r="J690" s="2">
        <v>0.40405000000000002</v>
      </c>
      <c r="L690">
        <v>1</v>
      </c>
      <c r="M690">
        <v>0.403993194</v>
      </c>
    </row>
    <row r="691" spans="2:13" x14ac:dyDescent="0.35">
      <c r="B691" s="1">
        <v>45048</v>
      </c>
      <c r="C691">
        <v>472.7</v>
      </c>
      <c r="D691">
        <v>0</v>
      </c>
      <c r="E691">
        <v>0</v>
      </c>
      <c r="F691">
        <v>-0.94</v>
      </c>
      <c r="G691">
        <v>39.08</v>
      </c>
      <c r="I691" s="2">
        <v>-9.4000000000000004E-3</v>
      </c>
      <c r="J691" s="2">
        <v>0.39080999999999999</v>
      </c>
      <c r="L691">
        <v>0.99060000000000004</v>
      </c>
      <c r="M691">
        <v>0.39075352600000002</v>
      </c>
    </row>
    <row r="692" spans="2:13" x14ac:dyDescent="0.35">
      <c r="B692" s="1">
        <v>45049</v>
      </c>
      <c r="C692">
        <v>458.08</v>
      </c>
      <c r="D692">
        <v>0</v>
      </c>
      <c r="E692">
        <v>0</v>
      </c>
      <c r="F692">
        <v>-3.09</v>
      </c>
      <c r="G692">
        <v>34.770000000000003</v>
      </c>
      <c r="I692" s="2">
        <v>-3.09E-2</v>
      </c>
      <c r="J692" s="2">
        <v>0.34778999999999999</v>
      </c>
      <c r="L692">
        <v>0.96909999999999996</v>
      </c>
      <c r="M692">
        <v>0.34773931699999999</v>
      </c>
    </row>
    <row r="693" spans="2:13" x14ac:dyDescent="0.35">
      <c r="B693" s="1">
        <v>45050</v>
      </c>
      <c r="C693">
        <v>456.33</v>
      </c>
      <c r="D693">
        <v>0</v>
      </c>
      <c r="E693">
        <v>0</v>
      </c>
      <c r="F693">
        <v>-0.38</v>
      </c>
      <c r="G693">
        <v>34.26</v>
      </c>
      <c r="I693" s="2">
        <v>-3.8E-3</v>
      </c>
      <c r="J693" s="2">
        <v>0.34264</v>
      </c>
      <c r="L693">
        <v>0.99619999999999997</v>
      </c>
      <c r="M693">
        <v>0.34259055799999999</v>
      </c>
    </row>
    <row r="694" spans="2:13" x14ac:dyDescent="0.35">
      <c r="B694" s="1">
        <v>45051</v>
      </c>
      <c r="C694">
        <v>457.3</v>
      </c>
      <c r="D694">
        <v>0</v>
      </c>
      <c r="E694">
        <v>0</v>
      </c>
      <c r="F694">
        <v>0.21</v>
      </c>
      <c r="G694">
        <v>34.54</v>
      </c>
      <c r="I694" s="2">
        <v>2.0999999999999999E-3</v>
      </c>
      <c r="J694" s="2">
        <v>0.34549000000000002</v>
      </c>
      <c r="L694">
        <v>1.0021</v>
      </c>
      <c r="M694">
        <v>0.34544444200000002</v>
      </c>
    </row>
    <row r="695" spans="2:13" x14ac:dyDescent="0.35">
      <c r="B695" s="1">
        <v>45052</v>
      </c>
      <c r="C695">
        <v>457.3</v>
      </c>
      <c r="D695">
        <v>0</v>
      </c>
      <c r="E695">
        <v>0</v>
      </c>
      <c r="F695">
        <v>0</v>
      </c>
      <c r="G695">
        <v>34.54</v>
      </c>
      <c r="I695" s="2">
        <v>0</v>
      </c>
      <c r="J695" s="2">
        <v>0.34549000000000002</v>
      </c>
      <c r="L695">
        <v>1</v>
      </c>
      <c r="M695">
        <v>0.34544444200000002</v>
      </c>
    </row>
    <row r="696" spans="2:13" x14ac:dyDescent="0.35">
      <c r="B696" s="1">
        <v>45053</v>
      </c>
      <c r="C696">
        <v>457.3</v>
      </c>
      <c r="D696">
        <v>0</v>
      </c>
      <c r="E696">
        <v>0</v>
      </c>
      <c r="F696">
        <v>0</v>
      </c>
      <c r="G696">
        <v>34.54</v>
      </c>
      <c r="I696" s="2">
        <v>0</v>
      </c>
      <c r="J696" s="2">
        <v>0.34549000000000002</v>
      </c>
      <c r="L696">
        <v>1</v>
      </c>
      <c r="M696">
        <v>0.34544444200000002</v>
      </c>
    </row>
    <row r="697" spans="2:13" x14ac:dyDescent="0.35">
      <c r="B697" s="1">
        <v>45054</v>
      </c>
      <c r="C697">
        <v>459.76</v>
      </c>
      <c r="D697">
        <v>0</v>
      </c>
      <c r="E697">
        <v>0</v>
      </c>
      <c r="F697">
        <v>0.54</v>
      </c>
      <c r="G697">
        <v>35.270000000000003</v>
      </c>
      <c r="I697" s="2">
        <v>5.4000000000000003E-3</v>
      </c>
      <c r="J697" s="2">
        <v>0.35272999999999999</v>
      </c>
      <c r="L697">
        <v>1.0054000000000001</v>
      </c>
      <c r="M697">
        <v>0.35268212700000001</v>
      </c>
    </row>
    <row r="698" spans="2:13" x14ac:dyDescent="0.35">
      <c r="B698" s="1">
        <v>45055</v>
      </c>
      <c r="C698">
        <v>459.53</v>
      </c>
      <c r="D698">
        <v>0</v>
      </c>
      <c r="E698">
        <v>0</v>
      </c>
      <c r="F698">
        <v>-0.05</v>
      </c>
      <c r="G698">
        <v>35.200000000000003</v>
      </c>
      <c r="I698" s="2">
        <v>-5.0000000000000001E-4</v>
      </c>
      <c r="J698" s="2">
        <v>0.35205999999999998</v>
      </c>
      <c r="L698">
        <v>0.99950000000000006</v>
      </c>
      <c r="M698">
        <v>0.35200543200000001</v>
      </c>
    </row>
    <row r="699" spans="2:13" x14ac:dyDescent="0.35">
      <c r="B699" s="1">
        <v>45056</v>
      </c>
      <c r="C699">
        <v>462.18</v>
      </c>
      <c r="D699">
        <v>0</v>
      </c>
      <c r="E699">
        <v>0</v>
      </c>
      <c r="F699">
        <v>0.57999999999999996</v>
      </c>
      <c r="G699">
        <v>35.979999999999997</v>
      </c>
      <c r="I699" s="2">
        <v>5.7999999999999996E-3</v>
      </c>
      <c r="J699" s="2">
        <v>0.35985</v>
      </c>
      <c r="L699">
        <v>1.0058</v>
      </c>
      <c r="M699">
        <v>0.359802126</v>
      </c>
    </row>
    <row r="700" spans="2:13" x14ac:dyDescent="0.35">
      <c r="B700" s="1">
        <v>45057</v>
      </c>
      <c r="C700">
        <v>466.08</v>
      </c>
      <c r="D700">
        <v>0</v>
      </c>
      <c r="E700">
        <v>0</v>
      </c>
      <c r="F700">
        <v>0.84</v>
      </c>
      <c r="G700">
        <v>37.130000000000003</v>
      </c>
      <c r="I700" s="2">
        <v>8.3999999999999995E-3</v>
      </c>
      <c r="J700" s="2">
        <v>0.37132999999999999</v>
      </c>
      <c r="L700">
        <v>1.0084</v>
      </c>
      <c r="M700">
        <v>0.37127650400000001</v>
      </c>
    </row>
    <row r="701" spans="2:13" x14ac:dyDescent="0.35">
      <c r="B701" s="1">
        <v>45058</v>
      </c>
      <c r="C701">
        <v>467.28</v>
      </c>
      <c r="D701">
        <v>0</v>
      </c>
      <c r="E701">
        <v>0</v>
      </c>
      <c r="F701">
        <v>0.26</v>
      </c>
      <c r="G701">
        <v>37.479999999999997</v>
      </c>
      <c r="I701" s="2">
        <v>2.5999999999999999E-3</v>
      </c>
      <c r="J701" s="2">
        <v>0.37486000000000003</v>
      </c>
      <c r="L701">
        <v>1.0025999999999999</v>
      </c>
      <c r="M701">
        <v>0.37480708200000001</v>
      </c>
    </row>
    <row r="702" spans="2:13" x14ac:dyDescent="0.35">
      <c r="B702" s="1">
        <v>45059</v>
      </c>
      <c r="C702">
        <v>467.28</v>
      </c>
      <c r="D702">
        <v>0</v>
      </c>
      <c r="E702">
        <v>0</v>
      </c>
      <c r="F702">
        <v>0</v>
      </c>
      <c r="G702">
        <v>37.479999999999997</v>
      </c>
      <c r="I702" s="2">
        <v>0</v>
      </c>
      <c r="J702" s="2">
        <v>0.37486000000000003</v>
      </c>
      <c r="L702">
        <v>1</v>
      </c>
      <c r="M702">
        <v>0.37480708200000001</v>
      </c>
    </row>
    <row r="703" spans="2:13" x14ac:dyDescent="0.35">
      <c r="B703" s="1">
        <v>45060</v>
      </c>
      <c r="C703">
        <v>467.28</v>
      </c>
      <c r="D703">
        <v>0</v>
      </c>
      <c r="E703">
        <v>0</v>
      </c>
      <c r="F703">
        <v>0</v>
      </c>
      <c r="G703">
        <v>37.479999999999997</v>
      </c>
      <c r="I703" s="2">
        <v>0</v>
      </c>
      <c r="J703" s="2">
        <v>0.37486000000000003</v>
      </c>
      <c r="L703">
        <v>1</v>
      </c>
      <c r="M703">
        <v>0.37480708200000001</v>
      </c>
    </row>
    <row r="704" spans="2:13" x14ac:dyDescent="0.35">
      <c r="B704" s="1">
        <v>45061</v>
      </c>
      <c r="C704">
        <v>469.36</v>
      </c>
      <c r="D704">
        <v>0</v>
      </c>
      <c r="E704">
        <v>0</v>
      </c>
      <c r="F704">
        <v>0.45</v>
      </c>
      <c r="G704">
        <v>38.090000000000003</v>
      </c>
      <c r="I704" s="2">
        <v>4.4999999999999997E-3</v>
      </c>
      <c r="J704" s="2">
        <v>0.38097999999999999</v>
      </c>
      <c r="L704">
        <v>1.0044999999999999</v>
      </c>
      <c r="M704">
        <v>0.38092675100000001</v>
      </c>
    </row>
    <row r="705" spans="2:13" x14ac:dyDescent="0.35">
      <c r="B705" s="1">
        <v>45062</v>
      </c>
      <c r="C705">
        <v>469.82</v>
      </c>
      <c r="D705">
        <v>0</v>
      </c>
      <c r="E705">
        <v>0</v>
      </c>
      <c r="F705">
        <v>0.1</v>
      </c>
      <c r="G705">
        <v>38.229999999999997</v>
      </c>
      <c r="I705" s="2">
        <v>1E-3</v>
      </c>
      <c r="J705" s="2">
        <v>0.38233</v>
      </c>
      <c r="L705">
        <v>1.0009999999999999</v>
      </c>
      <c r="M705">
        <v>0.38228013900000002</v>
      </c>
    </row>
    <row r="706" spans="2:13" x14ac:dyDescent="0.35">
      <c r="B706" s="1">
        <v>45063</v>
      </c>
      <c r="C706">
        <v>466.71</v>
      </c>
      <c r="D706">
        <v>0</v>
      </c>
      <c r="E706">
        <v>0</v>
      </c>
      <c r="F706">
        <v>-0.66</v>
      </c>
      <c r="G706">
        <v>37.31</v>
      </c>
      <c r="I706" s="2">
        <v>-6.6E-3</v>
      </c>
      <c r="J706" s="2">
        <v>0.37318000000000001</v>
      </c>
      <c r="L706">
        <v>0.99339999999999995</v>
      </c>
      <c r="M706">
        <v>0.37313005799999999</v>
      </c>
    </row>
    <row r="707" spans="2:13" x14ac:dyDescent="0.35">
      <c r="B707" s="1">
        <v>45064</v>
      </c>
      <c r="C707">
        <v>466.46</v>
      </c>
      <c r="D707">
        <v>0</v>
      </c>
      <c r="E707">
        <v>0</v>
      </c>
      <c r="F707">
        <v>-0.05</v>
      </c>
      <c r="G707">
        <v>37.24</v>
      </c>
      <c r="I707" s="2">
        <v>-5.0000000000000001E-4</v>
      </c>
      <c r="J707" s="2">
        <v>0.37245</v>
      </c>
      <c r="L707">
        <v>0.99950000000000006</v>
      </c>
      <c r="M707">
        <v>0.37239452000000001</v>
      </c>
    </row>
    <row r="708" spans="2:13" x14ac:dyDescent="0.35">
      <c r="B708" s="1">
        <v>45065</v>
      </c>
      <c r="C708">
        <v>468.27</v>
      </c>
      <c r="D708">
        <v>0</v>
      </c>
      <c r="E708">
        <v>0</v>
      </c>
      <c r="F708">
        <v>0.39</v>
      </c>
      <c r="G708">
        <v>37.770000000000003</v>
      </c>
      <c r="I708" s="2">
        <v>3.8999999999999998E-3</v>
      </c>
      <c r="J708" s="2">
        <v>0.37776999999999999</v>
      </c>
      <c r="L708">
        <v>1.0039</v>
      </c>
      <c r="M708">
        <v>0.37771980900000002</v>
      </c>
    </row>
    <row r="709" spans="2:13" x14ac:dyDescent="0.35">
      <c r="B709" s="1">
        <v>45066</v>
      </c>
      <c r="C709">
        <v>468.27</v>
      </c>
      <c r="D709">
        <v>0</v>
      </c>
      <c r="E709">
        <v>0</v>
      </c>
      <c r="F709">
        <v>0</v>
      </c>
      <c r="G709">
        <v>37.770000000000003</v>
      </c>
      <c r="I709" s="2">
        <v>0</v>
      </c>
      <c r="J709" s="2">
        <v>0.37776999999999999</v>
      </c>
      <c r="L709">
        <v>1</v>
      </c>
      <c r="M709">
        <v>0.37771980900000002</v>
      </c>
    </row>
    <row r="710" spans="2:13" x14ac:dyDescent="0.35">
      <c r="B710" s="1">
        <v>45067</v>
      </c>
      <c r="C710">
        <v>468.27</v>
      </c>
      <c r="D710">
        <v>0</v>
      </c>
      <c r="E710">
        <v>0</v>
      </c>
      <c r="F710">
        <v>0</v>
      </c>
      <c r="G710">
        <v>37.770000000000003</v>
      </c>
      <c r="I710" s="2">
        <v>0</v>
      </c>
      <c r="J710" s="2">
        <v>0.37776999999999999</v>
      </c>
      <c r="L710">
        <v>1</v>
      </c>
      <c r="M710">
        <v>0.37771980900000002</v>
      </c>
    </row>
    <row r="711" spans="2:13" x14ac:dyDescent="0.35">
      <c r="B711" s="1">
        <v>45068</v>
      </c>
      <c r="C711">
        <v>465.78</v>
      </c>
      <c r="D711">
        <v>0</v>
      </c>
      <c r="E711">
        <v>0</v>
      </c>
      <c r="F711">
        <v>-0.53</v>
      </c>
      <c r="G711">
        <v>37.04</v>
      </c>
      <c r="I711" s="2">
        <v>-5.3E-3</v>
      </c>
      <c r="J711" s="2">
        <v>0.37043999999999999</v>
      </c>
      <c r="L711">
        <v>0.99470000000000003</v>
      </c>
      <c r="M711">
        <v>0.37039386000000002</v>
      </c>
    </row>
    <row r="712" spans="2:13" x14ac:dyDescent="0.35">
      <c r="B712" s="1">
        <v>45069</v>
      </c>
      <c r="C712">
        <v>465.78</v>
      </c>
      <c r="D712">
        <v>0</v>
      </c>
      <c r="E712">
        <v>0</v>
      </c>
      <c r="F712">
        <v>0</v>
      </c>
      <c r="G712">
        <v>37.04</v>
      </c>
      <c r="I712" s="2">
        <v>0</v>
      </c>
      <c r="J712" s="2">
        <v>0.37043999999999999</v>
      </c>
      <c r="L712">
        <v>1</v>
      </c>
      <c r="M712">
        <v>0.37039386000000002</v>
      </c>
    </row>
    <row r="713" spans="2:13" x14ac:dyDescent="0.35">
      <c r="B713" s="1">
        <v>45070</v>
      </c>
      <c r="C713">
        <v>457.52</v>
      </c>
      <c r="D713">
        <v>0</v>
      </c>
      <c r="E713">
        <v>0</v>
      </c>
      <c r="F713">
        <v>-1.77</v>
      </c>
      <c r="G713">
        <v>34.61</v>
      </c>
      <c r="I713" s="2">
        <v>-1.77E-2</v>
      </c>
      <c r="J713" s="2">
        <v>0.34614</v>
      </c>
      <c r="L713">
        <v>0.98229999999999995</v>
      </c>
      <c r="M713">
        <v>0.34609171399999999</v>
      </c>
    </row>
    <row r="714" spans="2:13" x14ac:dyDescent="0.35">
      <c r="B714" s="1">
        <v>45071</v>
      </c>
      <c r="C714">
        <v>452</v>
      </c>
      <c r="D714">
        <v>0</v>
      </c>
      <c r="E714">
        <v>0</v>
      </c>
      <c r="F714">
        <v>-1.21</v>
      </c>
      <c r="G714">
        <v>32.99</v>
      </c>
      <c r="I714" s="2">
        <v>-1.21E-2</v>
      </c>
      <c r="J714" s="2">
        <v>0.32990000000000003</v>
      </c>
      <c r="L714">
        <v>0.9879</v>
      </c>
      <c r="M714">
        <v>0.329851055</v>
      </c>
    </row>
    <row r="715" spans="2:13" x14ac:dyDescent="0.35">
      <c r="B715" s="1">
        <v>45072</v>
      </c>
      <c r="C715">
        <v>452.88</v>
      </c>
      <c r="D715">
        <v>0</v>
      </c>
      <c r="E715">
        <v>0</v>
      </c>
      <c r="F715">
        <v>0.19</v>
      </c>
      <c r="G715">
        <v>33.24</v>
      </c>
      <c r="I715" s="2">
        <v>1.9E-3</v>
      </c>
      <c r="J715" s="2">
        <v>0.33249000000000001</v>
      </c>
      <c r="L715">
        <v>1.0019</v>
      </c>
      <c r="M715">
        <v>0.33244014599999999</v>
      </c>
    </row>
    <row r="716" spans="2:13" x14ac:dyDescent="0.35">
      <c r="B716" s="1">
        <v>45073</v>
      </c>
      <c r="C716">
        <v>452.88</v>
      </c>
      <c r="D716">
        <v>0</v>
      </c>
      <c r="E716">
        <v>0</v>
      </c>
      <c r="F716">
        <v>0</v>
      </c>
      <c r="G716">
        <v>33.24</v>
      </c>
      <c r="I716" s="2">
        <v>0</v>
      </c>
      <c r="J716" s="2">
        <v>0.33249000000000001</v>
      </c>
      <c r="L716">
        <v>1</v>
      </c>
      <c r="M716">
        <v>0.33244014599999999</v>
      </c>
    </row>
    <row r="717" spans="2:13" x14ac:dyDescent="0.35">
      <c r="B717" s="1">
        <v>45074</v>
      </c>
      <c r="C717">
        <v>452.88</v>
      </c>
      <c r="D717">
        <v>0</v>
      </c>
      <c r="E717">
        <v>0</v>
      </c>
      <c r="F717">
        <v>0</v>
      </c>
      <c r="G717">
        <v>33.24</v>
      </c>
      <c r="I717" s="2">
        <v>0</v>
      </c>
      <c r="J717" s="2">
        <v>0.33249000000000001</v>
      </c>
      <c r="L717">
        <v>1</v>
      </c>
      <c r="M717">
        <v>0.33244014599999999</v>
      </c>
    </row>
    <row r="718" spans="2:13" x14ac:dyDescent="0.35">
      <c r="B718" s="1">
        <v>45075</v>
      </c>
      <c r="C718">
        <v>452.27</v>
      </c>
      <c r="D718">
        <v>0</v>
      </c>
      <c r="E718">
        <v>0</v>
      </c>
      <c r="F718">
        <v>-0.13</v>
      </c>
      <c r="G718">
        <v>33.06</v>
      </c>
      <c r="I718" s="2">
        <v>-1.2999999999999999E-3</v>
      </c>
      <c r="J718" s="2">
        <v>0.33068999999999998</v>
      </c>
      <c r="L718">
        <v>0.99870000000000003</v>
      </c>
      <c r="M718">
        <v>0.33064543499999999</v>
      </c>
    </row>
    <row r="719" spans="2:13" x14ac:dyDescent="0.35">
      <c r="B719" s="1">
        <v>45076</v>
      </c>
      <c r="C719">
        <v>449.22</v>
      </c>
      <c r="D719">
        <v>0</v>
      </c>
      <c r="E719">
        <v>0</v>
      </c>
      <c r="F719">
        <v>-0.67</v>
      </c>
      <c r="G719">
        <v>32.17</v>
      </c>
      <c r="I719" s="2">
        <v>-6.7000000000000002E-3</v>
      </c>
      <c r="J719" s="2">
        <v>0.32172000000000001</v>
      </c>
      <c r="L719">
        <v>0.99329999999999996</v>
      </c>
      <c r="M719">
        <v>0.32167188299999999</v>
      </c>
    </row>
    <row r="720" spans="2:13" x14ac:dyDescent="0.35">
      <c r="B720" s="1">
        <v>45077</v>
      </c>
      <c r="C720">
        <v>449.53</v>
      </c>
      <c r="D720">
        <v>0</v>
      </c>
      <c r="E720">
        <v>0</v>
      </c>
      <c r="F720">
        <v>7.0000000000000007E-2</v>
      </c>
      <c r="G720">
        <v>32.26</v>
      </c>
      <c r="I720" s="2">
        <v>6.9999999999999999E-4</v>
      </c>
      <c r="J720" s="2">
        <v>0.32262999999999997</v>
      </c>
      <c r="L720">
        <v>1.0006999999999999</v>
      </c>
      <c r="M720">
        <v>0.32258394899999998</v>
      </c>
    </row>
    <row r="721" spans="2:13" x14ac:dyDescent="0.35">
      <c r="B721" s="1">
        <v>45078</v>
      </c>
      <c r="C721">
        <v>449.53</v>
      </c>
      <c r="D721">
        <v>0</v>
      </c>
      <c r="E721">
        <v>0</v>
      </c>
      <c r="F721">
        <v>0</v>
      </c>
      <c r="G721">
        <v>32.26</v>
      </c>
      <c r="I721" s="2">
        <v>0</v>
      </c>
      <c r="J721" s="2">
        <v>0.32262999999999997</v>
      </c>
      <c r="L721">
        <v>1</v>
      </c>
      <c r="M721">
        <v>0.32258394899999998</v>
      </c>
    </row>
    <row r="722" spans="2:13" x14ac:dyDescent="0.35">
      <c r="B722" s="1">
        <v>45079</v>
      </c>
      <c r="C722">
        <v>433.78</v>
      </c>
      <c r="D722">
        <v>0</v>
      </c>
      <c r="E722">
        <v>0</v>
      </c>
      <c r="F722">
        <v>-3.5</v>
      </c>
      <c r="G722">
        <v>27.62</v>
      </c>
      <c r="I722" s="2">
        <v>-3.5000000000000003E-2</v>
      </c>
      <c r="J722" s="2">
        <v>0.27628999999999998</v>
      </c>
      <c r="L722">
        <v>0.96499999999999997</v>
      </c>
      <c r="M722">
        <v>0.27624511200000001</v>
      </c>
    </row>
    <row r="723" spans="2:13" x14ac:dyDescent="0.35">
      <c r="B723" s="1">
        <v>45080</v>
      </c>
      <c r="C723">
        <v>433.78</v>
      </c>
      <c r="D723">
        <v>0</v>
      </c>
      <c r="E723">
        <v>0</v>
      </c>
      <c r="F723">
        <v>0</v>
      </c>
      <c r="G723">
        <v>27.62</v>
      </c>
      <c r="I723" s="2">
        <v>0</v>
      </c>
      <c r="J723" s="2">
        <v>0.27628999999999998</v>
      </c>
      <c r="L723">
        <v>1</v>
      </c>
      <c r="M723">
        <v>0.27624511200000001</v>
      </c>
    </row>
    <row r="724" spans="2:13" x14ac:dyDescent="0.35">
      <c r="B724" s="1">
        <v>45081</v>
      </c>
      <c r="C724">
        <v>433.78</v>
      </c>
      <c r="D724">
        <v>0</v>
      </c>
      <c r="E724">
        <v>0</v>
      </c>
      <c r="F724">
        <v>0</v>
      </c>
      <c r="G724">
        <v>27.62</v>
      </c>
      <c r="I724" s="2">
        <v>0</v>
      </c>
      <c r="J724" s="2">
        <v>0.27628999999999998</v>
      </c>
      <c r="L724">
        <v>1</v>
      </c>
      <c r="M724">
        <v>0.27624511200000001</v>
      </c>
    </row>
    <row r="725" spans="2:13" x14ac:dyDescent="0.35">
      <c r="B725" s="1">
        <v>45082</v>
      </c>
      <c r="C725">
        <v>435.48</v>
      </c>
      <c r="D725">
        <v>0</v>
      </c>
      <c r="E725">
        <v>0</v>
      </c>
      <c r="F725">
        <v>0.39</v>
      </c>
      <c r="G725">
        <v>28.12</v>
      </c>
      <c r="I725" s="2">
        <v>3.8999999999999998E-3</v>
      </c>
      <c r="J725" s="2">
        <v>0.28128999999999998</v>
      </c>
      <c r="L725">
        <v>1.0039</v>
      </c>
      <c r="M725">
        <v>0.28124676500000001</v>
      </c>
    </row>
    <row r="726" spans="2:13" x14ac:dyDescent="0.35">
      <c r="B726" s="1">
        <v>45083</v>
      </c>
      <c r="C726">
        <v>432.98</v>
      </c>
      <c r="D726">
        <v>0</v>
      </c>
      <c r="E726">
        <v>0</v>
      </c>
      <c r="F726">
        <v>-0.56999999999999995</v>
      </c>
      <c r="G726">
        <v>27.39</v>
      </c>
      <c r="I726" s="2">
        <v>-5.7000000000000002E-3</v>
      </c>
      <c r="J726" s="2">
        <v>0.27394000000000002</v>
      </c>
      <c r="L726">
        <v>0.99429999999999996</v>
      </c>
      <c r="M726">
        <v>0.27389139400000001</v>
      </c>
    </row>
    <row r="727" spans="2:13" x14ac:dyDescent="0.35">
      <c r="B727" s="1">
        <v>45084</v>
      </c>
      <c r="C727">
        <v>426.72</v>
      </c>
      <c r="D727">
        <v>0</v>
      </c>
      <c r="E727">
        <v>0</v>
      </c>
      <c r="F727">
        <v>-1.45</v>
      </c>
      <c r="G727">
        <v>25.55</v>
      </c>
      <c r="I727" s="2">
        <v>-1.4500000000000001E-2</v>
      </c>
      <c r="J727" s="2">
        <v>0.25552000000000002</v>
      </c>
      <c r="L727">
        <v>0.98550000000000004</v>
      </c>
      <c r="M727">
        <v>0.25547354500000002</v>
      </c>
    </row>
    <row r="728" spans="2:13" x14ac:dyDescent="0.35">
      <c r="B728" s="1">
        <v>45085</v>
      </c>
      <c r="C728">
        <v>424.38</v>
      </c>
      <c r="D728">
        <v>0</v>
      </c>
      <c r="E728">
        <v>0</v>
      </c>
      <c r="F728">
        <v>-0.55000000000000004</v>
      </c>
      <c r="G728">
        <v>24.86</v>
      </c>
      <c r="I728" s="2">
        <v>-5.4999999999999997E-3</v>
      </c>
      <c r="J728" s="2">
        <v>0.24864</v>
      </c>
      <c r="L728">
        <v>0.99450000000000005</v>
      </c>
      <c r="M728">
        <v>0.24858891799999999</v>
      </c>
    </row>
    <row r="729" spans="2:13" x14ac:dyDescent="0.35">
      <c r="B729" s="1">
        <v>45086</v>
      </c>
      <c r="C729">
        <v>426.1</v>
      </c>
      <c r="D729">
        <v>0</v>
      </c>
      <c r="E729">
        <v>0</v>
      </c>
      <c r="F729">
        <v>0.41</v>
      </c>
      <c r="G729">
        <v>25.36</v>
      </c>
      <c r="I729" s="2">
        <v>4.1000000000000003E-3</v>
      </c>
      <c r="J729" s="2">
        <v>0.25369999999999998</v>
      </c>
      <c r="L729">
        <v>1.0041</v>
      </c>
      <c r="M729">
        <v>0.25364941299999999</v>
      </c>
    </row>
    <row r="730" spans="2:13" x14ac:dyDescent="0.35">
      <c r="B730" s="1">
        <v>45087</v>
      </c>
      <c r="C730">
        <v>426.1</v>
      </c>
      <c r="D730">
        <v>0</v>
      </c>
      <c r="E730">
        <v>0</v>
      </c>
      <c r="F730">
        <v>0</v>
      </c>
      <c r="G730">
        <v>25.36</v>
      </c>
      <c r="I730" s="2">
        <v>0</v>
      </c>
      <c r="J730" s="2">
        <v>0.25369999999999998</v>
      </c>
      <c r="L730">
        <v>1</v>
      </c>
      <c r="M730">
        <v>0.25364941299999999</v>
      </c>
    </row>
    <row r="731" spans="2:13" x14ac:dyDescent="0.35">
      <c r="B731" s="1">
        <v>45088</v>
      </c>
      <c r="C731">
        <v>426.1</v>
      </c>
      <c r="D731">
        <v>0</v>
      </c>
      <c r="E731">
        <v>0</v>
      </c>
      <c r="F731">
        <v>0</v>
      </c>
      <c r="G731">
        <v>25.36</v>
      </c>
      <c r="I731" s="2">
        <v>0</v>
      </c>
      <c r="J731" s="2">
        <v>0.25369999999999998</v>
      </c>
      <c r="L731">
        <v>1</v>
      </c>
      <c r="M731">
        <v>0.25364941299999999</v>
      </c>
    </row>
    <row r="732" spans="2:13" x14ac:dyDescent="0.35">
      <c r="B732" s="1">
        <v>45089</v>
      </c>
      <c r="C732">
        <v>426.82</v>
      </c>
      <c r="D732">
        <v>0</v>
      </c>
      <c r="E732">
        <v>0</v>
      </c>
      <c r="F732">
        <v>0.17</v>
      </c>
      <c r="G732">
        <v>25.58</v>
      </c>
      <c r="I732" s="2">
        <v>1.6999999999999999E-3</v>
      </c>
      <c r="J732" s="2">
        <v>0.25580999999999998</v>
      </c>
      <c r="L732">
        <v>1.0017</v>
      </c>
      <c r="M732">
        <v>0.25576776000000001</v>
      </c>
    </row>
    <row r="734" spans="2:13" x14ac:dyDescent="0.35">
      <c r="B734">
        <f>((C218+E218)/(C217+D218))-1</f>
        <v>-1.9774011299435013E-2</v>
      </c>
      <c r="F734">
        <f>((1+F218)*(1+G217))-1</f>
        <v>7.7611999999999988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BFE0-F224-4612-81AE-10A33A3AC7E1}">
  <dimension ref="A1:F1097"/>
  <sheetViews>
    <sheetView workbookViewId="0">
      <pane ySplit="1" topLeftCell="A2" activePane="bottomLeft" state="frozen"/>
      <selection pane="bottomLeft" activeCell="I8" sqref="I8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1</v>
      </c>
      <c r="B1" t="s">
        <v>16</v>
      </c>
      <c r="C1" t="s">
        <v>24</v>
      </c>
      <c r="D1" t="s">
        <v>25</v>
      </c>
      <c r="E1" t="s">
        <v>56</v>
      </c>
      <c r="F1" t="s">
        <v>57</v>
      </c>
    </row>
    <row r="2" spans="1:6" x14ac:dyDescent="0.35">
      <c r="A2" s="1">
        <v>43994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 s="1">
        <v>43995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5">
      <c r="A4" s="1">
        <v>43996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">
        <v>43997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>
        <v>43998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s="1">
        <v>43999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5">
      <c r="A8" s="1">
        <v>44000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 s="1">
        <v>44001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5">
      <c r="A10" s="1">
        <v>44002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s="1">
        <v>44003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s="1">
        <v>44004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s="1">
        <v>44005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s="1">
        <v>44006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s="1">
        <v>44007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s="1">
        <v>44008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s="1">
        <v>44009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s="1">
        <v>44010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s="1">
        <v>44011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5">
      <c r="A20" s="1">
        <v>44012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s="1">
        <v>44013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5">
      <c r="A22" s="1">
        <v>44014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s="1">
        <v>44015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 s="1">
        <v>44016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5">
      <c r="A25" s="1">
        <v>44017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s="1">
        <v>44018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5">
      <c r="A27" s="1">
        <v>44019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5">
      <c r="A28" s="1">
        <v>44020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s="1">
        <v>44021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s="1">
        <v>44022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s="1">
        <v>44023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s="1">
        <v>44024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s="1">
        <v>44025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s="1">
        <v>44026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s="1">
        <v>44027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s="1">
        <v>44028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s="1">
        <v>44029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s="1">
        <v>44030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s="1">
        <v>44031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5">
      <c r="A40" s="1">
        <v>44032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s="1">
        <v>44033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s="1">
        <v>44034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s="1">
        <v>44035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35">
      <c r="A44" s="1">
        <v>44036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5">
      <c r="A45" s="1">
        <v>44037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s="1">
        <v>44038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s="1">
        <v>44039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 s="1">
        <v>44040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5">
      <c r="A49" s="1">
        <v>44041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s="1">
        <v>44042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s="1">
        <v>44043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5">
      <c r="A52" s="1">
        <v>44044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5">
      <c r="A53" s="1">
        <v>44045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5">
      <c r="A54" s="1">
        <v>44046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5">
      <c r="A55" s="1">
        <v>44047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35">
      <c r="A56" s="1">
        <v>44048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s="1">
        <v>44049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35">
      <c r="A58" s="1">
        <v>44050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35">
      <c r="A59" s="1">
        <v>44051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35">
      <c r="A60" s="1">
        <v>44052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35">
      <c r="A61" s="1">
        <v>44053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35">
      <c r="A62" s="1">
        <v>44054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35">
      <c r="A63" s="1">
        <v>44055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5">
      <c r="A64" s="1">
        <v>44056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35">
      <c r="A65" s="1">
        <v>44057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5">
      <c r="A66" s="1">
        <v>44058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5">
      <c r="A67" s="1">
        <v>44059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s="1">
        <v>44060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35">
      <c r="A69" s="1">
        <v>44061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35">
      <c r="A70" s="1">
        <v>44062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5">
      <c r="A71" s="1">
        <v>44063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35">
      <c r="A72" s="1">
        <v>44064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35">
      <c r="A73" s="1">
        <v>44065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35">
      <c r="A74" s="1">
        <v>44066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5">
      <c r="A75" s="1">
        <v>44067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35">
      <c r="A76" s="1">
        <v>44068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35">
      <c r="A77" s="1">
        <v>44069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35">
      <c r="A78" s="1">
        <v>44070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35">
      <c r="A79" s="1">
        <v>44071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35">
      <c r="A80" s="1">
        <v>44072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s="1">
        <v>44073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35">
      <c r="A82" s="1">
        <v>44074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5">
      <c r="A83" s="1">
        <v>44075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5">
      <c r="A84" s="1">
        <v>44076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5">
      <c r="A85" s="1">
        <v>44077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35">
      <c r="A86" s="1">
        <v>44078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35">
      <c r="A87" s="1">
        <v>44079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5">
      <c r="A88" s="1">
        <v>44080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5">
      <c r="A89" s="1">
        <v>44081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5">
      <c r="A90" s="1">
        <v>44082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5">
      <c r="A91" s="1">
        <v>44083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35">
      <c r="A92" s="1">
        <v>44084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5">
      <c r="A93" s="1">
        <v>44085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35">
      <c r="A94" s="1">
        <v>44086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5">
      <c r="A95" s="1">
        <v>44087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35">
      <c r="A96" s="1">
        <v>44088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35">
      <c r="A97" s="1">
        <v>44089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35">
      <c r="A98" s="1">
        <v>44090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35">
      <c r="A99" s="1">
        <v>44091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35">
      <c r="A100" s="1">
        <v>44092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35">
      <c r="A101" s="1">
        <v>44093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35">
      <c r="A102" s="1">
        <v>44094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35">
      <c r="A103" s="1">
        <v>44095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35">
      <c r="A104" s="1">
        <v>44096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35">
      <c r="A105" s="1">
        <v>44097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35">
      <c r="A106" s="1">
        <v>44098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35">
      <c r="A107" s="1">
        <v>44099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35">
      <c r="A108" s="1">
        <v>44100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35">
      <c r="A109" s="1">
        <v>44101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 s="1">
        <v>44102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35">
      <c r="A111" s="1">
        <v>44103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35">
      <c r="A112" s="1">
        <v>44104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 s="1">
        <v>44105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35">
      <c r="A114" s="1">
        <v>44106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35">
      <c r="A115" s="1">
        <v>44107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35">
      <c r="A116" s="1">
        <v>44108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35">
      <c r="A117" s="1">
        <v>44109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35">
      <c r="A118" s="1">
        <v>44110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35">
      <c r="A119" s="1">
        <v>44111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35">
      <c r="A120" s="1">
        <v>44112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35">
      <c r="A121" s="1">
        <v>44113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35">
      <c r="A122" s="1">
        <v>44114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35">
      <c r="A123" s="1">
        <v>44115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35">
      <c r="A124" s="1">
        <v>44116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35">
      <c r="A125" s="1">
        <v>44117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35">
      <c r="A126" s="1">
        <v>44118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35">
      <c r="A127" s="1">
        <v>44119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35">
      <c r="A128" s="1">
        <v>44120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35">
      <c r="A129" s="1">
        <v>44121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35">
      <c r="A130" s="1">
        <v>44122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35">
      <c r="A131" s="1">
        <v>44123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35">
      <c r="A132" s="1">
        <v>44124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35">
      <c r="A133" s="1">
        <v>44125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35">
      <c r="A134" s="1">
        <v>44126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35">
      <c r="A135" s="1">
        <v>44127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35">
      <c r="A136" s="1">
        <v>44128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35">
      <c r="A137" s="1">
        <v>44129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35">
      <c r="A138" s="1">
        <v>44130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 s="1">
        <v>44131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35">
      <c r="A140" s="1">
        <v>44132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35">
      <c r="A141" s="1">
        <v>44133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 s="1">
        <v>44134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35">
      <c r="A143" s="1">
        <v>44135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 s="1">
        <v>44136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35">
      <c r="A145" s="1">
        <v>44137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 s="1">
        <v>44138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 s="1">
        <v>44139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5">
      <c r="A148" s="1">
        <v>44140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5">
      <c r="A149" s="1">
        <v>44141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35">
      <c r="A150" s="1">
        <v>44142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35">
      <c r="A151" s="1">
        <v>44143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35">
      <c r="A152" s="1">
        <v>44144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35">
      <c r="A153" s="1">
        <v>44145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35">
      <c r="A154" s="1">
        <v>44146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35">
      <c r="A155" s="1">
        <v>44147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35">
      <c r="A156" s="1">
        <v>44148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35">
      <c r="A157" s="1">
        <v>44149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35">
      <c r="A158" s="1">
        <v>44150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35">
      <c r="A159" s="1">
        <v>44151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35">
      <c r="A160" s="1">
        <v>44152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35">
      <c r="A161" s="1">
        <v>44153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35">
      <c r="A162" s="1">
        <v>44154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35">
      <c r="A163" s="1">
        <v>44155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35">
      <c r="A164" s="1">
        <v>44156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35">
      <c r="A165" s="1">
        <v>44157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35">
      <c r="A166" s="1">
        <v>44158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35">
      <c r="A167" s="1">
        <v>44159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35">
      <c r="A168" s="1">
        <v>44160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35">
      <c r="A169" s="1">
        <v>44161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35">
      <c r="A170" s="1">
        <v>44162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35">
      <c r="A171" s="1">
        <v>44163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35">
      <c r="A172" s="1">
        <v>44164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35">
      <c r="A173" s="1">
        <v>44165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35">
      <c r="A174" s="1">
        <v>44166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35">
      <c r="A175" s="1">
        <v>44167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35">
      <c r="A176" s="1">
        <v>44168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5">
      <c r="A177" s="1">
        <v>44169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35">
      <c r="A178" s="1">
        <v>44170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35">
      <c r="A179" s="1">
        <v>44171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35">
      <c r="A180" s="1">
        <v>44172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35">
      <c r="A181" s="1">
        <v>44173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35">
      <c r="A182" s="1">
        <v>44174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35">
      <c r="A183" s="1">
        <v>44175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35">
      <c r="A184" s="1">
        <v>44176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35">
      <c r="A185" s="1">
        <v>44177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35">
      <c r="A186" s="1">
        <v>44178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35">
      <c r="A187" s="1">
        <v>44179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35">
      <c r="A188" s="1">
        <v>44180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35">
      <c r="A189" s="1">
        <v>44181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35">
      <c r="A190" s="1">
        <v>44182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5">
      <c r="A191" s="1">
        <v>44183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35">
      <c r="A192" s="1">
        <v>44184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35">
      <c r="A193" s="1">
        <v>44185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 s="1">
        <v>44186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35">
      <c r="A195" s="1">
        <v>44187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35">
      <c r="A196" s="1">
        <v>44188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35">
      <c r="A197" s="1">
        <v>44189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 s="1">
        <v>44190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 s="1">
        <v>44191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35">
      <c r="A200" s="1">
        <v>44192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35">
      <c r="A201" s="1">
        <v>44193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35">
      <c r="A202" s="1">
        <v>44194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35">
      <c r="A203" s="1">
        <v>44195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35">
      <c r="A204" s="1">
        <v>44196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35">
      <c r="A205" s="1">
        <v>44197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 s="1">
        <v>44198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35">
      <c r="A207" s="1">
        <v>44199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35">
      <c r="A208" s="1">
        <v>44200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 s="1">
        <v>44201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 s="1">
        <v>44202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35">
      <c r="A211" s="1">
        <v>44203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 s="1">
        <v>44204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 s="1">
        <v>44205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 s="1">
        <v>44206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 s="1">
        <v>44207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35">
      <c r="A216" s="1">
        <v>44208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35">
      <c r="A217" s="1">
        <v>44209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35">
      <c r="A218" s="1">
        <v>44210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35">
      <c r="A219" s="1">
        <v>44211</v>
      </c>
      <c r="B219">
        <v>150.5</v>
      </c>
      <c r="C219">
        <v>153</v>
      </c>
      <c r="D219">
        <v>0</v>
      </c>
      <c r="E219">
        <v>-1.63</v>
      </c>
      <c r="F219">
        <v>-1.63</v>
      </c>
    </row>
    <row r="220" spans="1:6" x14ac:dyDescent="0.35">
      <c r="A220" s="1">
        <v>44212</v>
      </c>
      <c r="B220">
        <v>150.5</v>
      </c>
      <c r="C220">
        <v>0</v>
      </c>
      <c r="D220">
        <v>0</v>
      </c>
      <c r="E220">
        <v>0</v>
      </c>
      <c r="F220">
        <v>-1.63</v>
      </c>
    </row>
    <row r="221" spans="1:6" x14ac:dyDescent="0.35">
      <c r="A221" s="1">
        <v>44213</v>
      </c>
      <c r="B221">
        <v>150.5</v>
      </c>
      <c r="C221">
        <v>0</v>
      </c>
      <c r="D221">
        <v>0</v>
      </c>
      <c r="E221">
        <v>0</v>
      </c>
      <c r="F221">
        <v>-1.63</v>
      </c>
    </row>
    <row r="222" spans="1:6" x14ac:dyDescent="0.35">
      <c r="A222" s="1">
        <v>44214</v>
      </c>
      <c r="B222">
        <v>149.4</v>
      </c>
      <c r="C222">
        <v>0</v>
      </c>
      <c r="D222">
        <v>0</v>
      </c>
      <c r="E222">
        <v>-0.73</v>
      </c>
      <c r="F222">
        <v>-2.35</v>
      </c>
    </row>
    <row r="223" spans="1:6" x14ac:dyDescent="0.35">
      <c r="A223" s="1">
        <v>44215</v>
      </c>
      <c r="B223">
        <v>150.65</v>
      </c>
      <c r="C223">
        <v>0</v>
      </c>
      <c r="D223">
        <v>0</v>
      </c>
      <c r="E223">
        <v>0.84</v>
      </c>
      <c r="F223">
        <v>-1.54</v>
      </c>
    </row>
    <row r="224" spans="1:6" x14ac:dyDescent="0.35">
      <c r="A224" s="1">
        <v>44216</v>
      </c>
      <c r="B224">
        <v>151.4</v>
      </c>
      <c r="C224">
        <v>0</v>
      </c>
      <c r="D224">
        <v>0</v>
      </c>
      <c r="E224">
        <v>0.5</v>
      </c>
      <c r="F224">
        <v>-1.05</v>
      </c>
    </row>
    <row r="225" spans="1:6" x14ac:dyDescent="0.35">
      <c r="A225" s="1">
        <v>44217</v>
      </c>
      <c r="B225">
        <v>151.05000000000001</v>
      </c>
      <c r="C225">
        <v>0</v>
      </c>
      <c r="D225">
        <v>0</v>
      </c>
      <c r="E225">
        <v>-0.23</v>
      </c>
      <c r="F225">
        <v>-1.27</v>
      </c>
    </row>
    <row r="226" spans="1:6" x14ac:dyDescent="0.35">
      <c r="A226" s="1">
        <v>44218</v>
      </c>
      <c r="B226">
        <v>150.65</v>
      </c>
      <c r="C226">
        <v>0</v>
      </c>
      <c r="D226">
        <v>0</v>
      </c>
      <c r="E226">
        <v>-0.26</v>
      </c>
      <c r="F226">
        <v>-1.54</v>
      </c>
    </row>
    <row r="227" spans="1:6" x14ac:dyDescent="0.35">
      <c r="A227" s="1">
        <v>44219</v>
      </c>
      <c r="B227">
        <v>150.65</v>
      </c>
      <c r="C227">
        <v>0</v>
      </c>
      <c r="D227">
        <v>0</v>
      </c>
      <c r="E227">
        <v>0</v>
      </c>
      <c r="F227">
        <v>-1.54</v>
      </c>
    </row>
    <row r="228" spans="1:6" x14ac:dyDescent="0.35">
      <c r="A228" s="1">
        <v>44220</v>
      </c>
      <c r="B228">
        <v>150.65</v>
      </c>
      <c r="C228">
        <v>0</v>
      </c>
      <c r="D228">
        <v>0</v>
      </c>
      <c r="E228">
        <v>0</v>
      </c>
      <c r="F228">
        <v>-1.54</v>
      </c>
    </row>
    <row r="229" spans="1:6" x14ac:dyDescent="0.35">
      <c r="A229" s="1">
        <v>44221</v>
      </c>
      <c r="B229">
        <v>149.19999999999999</v>
      </c>
      <c r="C229">
        <v>0</v>
      </c>
      <c r="D229">
        <v>0</v>
      </c>
      <c r="E229">
        <v>-0.96</v>
      </c>
      <c r="F229">
        <v>-2.48</v>
      </c>
    </row>
    <row r="230" spans="1:6" x14ac:dyDescent="0.35">
      <c r="A230" s="1">
        <v>44222</v>
      </c>
      <c r="B230">
        <v>149.9</v>
      </c>
      <c r="C230">
        <v>0</v>
      </c>
      <c r="D230">
        <v>0</v>
      </c>
      <c r="E230">
        <v>0.47</v>
      </c>
      <c r="F230">
        <v>-2.0299999999999998</v>
      </c>
    </row>
    <row r="231" spans="1:6" x14ac:dyDescent="0.35">
      <c r="A231" s="1">
        <v>44223</v>
      </c>
      <c r="B231">
        <v>150.85</v>
      </c>
      <c r="C231">
        <v>0</v>
      </c>
      <c r="D231">
        <v>0</v>
      </c>
      <c r="E231">
        <v>0.63</v>
      </c>
      <c r="F231">
        <v>-1.41</v>
      </c>
    </row>
    <row r="232" spans="1:6" x14ac:dyDescent="0.35">
      <c r="A232" s="1">
        <v>44224</v>
      </c>
      <c r="B232">
        <v>149.75</v>
      </c>
      <c r="C232">
        <v>0</v>
      </c>
      <c r="D232">
        <v>0</v>
      </c>
      <c r="E232">
        <v>-0.73</v>
      </c>
      <c r="F232">
        <v>-2.12</v>
      </c>
    </row>
    <row r="233" spans="1:6" x14ac:dyDescent="0.35">
      <c r="A233" s="1">
        <v>44225</v>
      </c>
      <c r="B233">
        <v>147</v>
      </c>
      <c r="C233">
        <v>0</v>
      </c>
      <c r="D233">
        <v>0</v>
      </c>
      <c r="E233">
        <v>-1.84</v>
      </c>
      <c r="F233">
        <v>-3.92</v>
      </c>
    </row>
    <row r="234" spans="1:6" x14ac:dyDescent="0.35">
      <c r="A234" s="1">
        <v>44226</v>
      </c>
      <c r="B234">
        <v>147</v>
      </c>
      <c r="C234">
        <v>0</v>
      </c>
      <c r="D234">
        <v>0</v>
      </c>
      <c r="E234">
        <v>0</v>
      </c>
      <c r="F234">
        <v>-3.92</v>
      </c>
    </row>
    <row r="235" spans="1:6" x14ac:dyDescent="0.35">
      <c r="A235" s="1">
        <v>44227</v>
      </c>
      <c r="B235">
        <v>147</v>
      </c>
      <c r="C235">
        <v>0</v>
      </c>
      <c r="D235">
        <v>0</v>
      </c>
      <c r="E235">
        <v>0</v>
      </c>
      <c r="F235">
        <v>-3.92</v>
      </c>
    </row>
    <row r="236" spans="1:6" x14ac:dyDescent="0.35">
      <c r="A236" s="1">
        <v>44228</v>
      </c>
      <c r="B236">
        <v>148.35</v>
      </c>
      <c r="C236">
        <v>0</v>
      </c>
      <c r="D236">
        <v>0</v>
      </c>
      <c r="E236">
        <v>0.92</v>
      </c>
      <c r="F236">
        <v>-3.04</v>
      </c>
    </row>
    <row r="237" spans="1:6" x14ac:dyDescent="0.35">
      <c r="A237" s="1">
        <v>44229</v>
      </c>
      <c r="B237">
        <v>149.85</v>
      </c>
      <c r="C237">
        <v>0</v>
      </c>
      <c r="D237">
        <v>0</v>
      </c>
      <c r="E237">
        <v>1.01</v>
      </c>
      <c r="F237">
        <v>-2.06</v>
      </c>
    </row>
    <row r="238" spans="1:6" x14ac:dyDescent="0.35">
      <c r="A238" s="1">
        <v>44230</v>
      </c>
      <c r="B238">
        <v>152.55000000000001</v>
      </c>
      <c r="C238">
        <v>0</v>
      </c>
      <c r="D238">
        <v>0</v>
      </c>
      <c r="E238">
        <v>1.8</v>
      </c>
      <c r="F238">
        <v>-0.28999999999999998</v>
      </c>
    </row>
    <row r="239" spans="1:6" x14ac:dyDescent="0.35">
      <c r="A239" s="1">
        <v>44231</v>
      </c>
      <c r="B239">
        <v>152.94999999999999</v>
      </c>
      <c r="C239">
        <v>0</v>
      </c>
      <c r="D239">
        <v>0</v>
      </c>
      <c r="E239">
        <v>0.26</v>
      </c>
      <c r="F239">
        <v>-0.03</v>
      </c>
    </row>
    <row r="240" spans="1:6" x14ac:dyDescent="0.35">
      <c r="A240" s="1">
        <v>44232</v>
      </c>
      <c r="B240">
        <v>150.65</v>
      </c>
      <c r="C240">
        <v>0</v>
      </c>
      <c r="D240">
        <v>0</v>
      </c>
      <c r="E240">
        <v>-1.5</v>
      </c>
      <c r="F240">
        <v>-1.54</v>
      </c>
    </row>
    <row r="241" spans="1:6" x14ac:dyDescent="0.35">
      <c r="A241" s="1">
        <v>44233</v>
      </c>
      <c r="B241">
        <v>150.65</v>
      </c>
      <c r="C241">
        <v>0</v>
      </c>
      <c r="D241">
        <v>0</v>
      </c>
      <c r="E241">
        <v>0</v>
      </c>
      <c r="F241">
        <v>-1.54</v>
      </c>
    </row>
    <row r="242" spans="1:6" x14ac:dyDescent="0.35">
      <c r="A242" s="1">
        <v>44234</v>
      </c>
      <c r="B242">
        <v>150.65</v>
      </c>
      <c r="C242">
        <v>0</v>
      </c>
      <c r="D242">
        <v>0</v>
      </c>
      <c r="E242">
        <v>0</v>
      </c>
      <c r="F242">
        <v>-1.54</v>
      </c>
    </row>
    <row r="243" spans="1:6" x14ac:dyDescent="0.35">
      <c r="A243" s="1">
        <v>44235</v>
      </c>
      <c r="B243">
        <v>150.30000000000001</v>
      </c>
      <c r="C243">
        <v>0</v>
      </c>
      <c r="D243">
        <v>0</v>
      </c>
      <c r="E243">
        <v>-0.23</v>
      </c>
      <c r="F243">
        <v>-1.76</v>
      </c>
    </row>
    <row r="244" spans="1:6" x14ac:dyDescent="0.35">
      <c r="A244" s="1">
        <v>44236</v>
      </c>
      <c r="B244">
        <v>148.94999999999999</v>
      </c>
      <c r="C244">
        <v>0</v>
      </c>
      <c r="D244">
        <v>0</v>
      </c>
      <c r="E244">
        <v>-0.9</v>
      </c>
      <c r="F244">
        <v>-2.65</v>
      </c>
    </row>
    <row r="245" spans="1:6" x14ac:dyDescent="0.35">
      <c r="A245" s="1">
        <v>44237</v>
      </c>
      <c r="B245">
        <v>148.69999999999999</v>
      </c>
      <c r="C245">
        <v>0</v>
      </c>
      <c r="D245">
        <v>0</v>
      </c>
      <c r="E245">
        <v>-0.17</v>
      </c>
      <c r="F245">
        <v>-2.81</v>
      </c>
    </row>
    <row r="246" spans="1:6" x14ac:dyDescent="0.35">
      <c r="A246" s="1">
        <v>44238</v>
      </c>
      <c r="B246">
        <v>147.94999999999999</v>
      </c>
      <c r="C246">
        <v>0</v>
      </c>
      <c r="D246">
        <v>0</v>
      </c>
      <c r="E246">
        <v>-0.5</v>
      </c>
      <c r="F246">
        <v>-3.3</v>
      </c>
    </row>
    <row r="247" spans="1:6" x14ac:dyDescent="0.35">
      <c r="A247" s="1">
        <v>44239</v>
      </c>
      <c r="B247">
        <v>148.44999999999999</v>
      </c>
      <c r="C247">
        <v>0</v>
      </c>
      <c r="D247">
        <v>0</v>
      </c>
      <c r="E247">
        <v>0.34</v>
      </c>
      <c r="F247">
        <v>-2.97</v>
      </c>
    </row>
    <row r="248" spans="1:6" x14ac:dyDescent="0.35">
      <c r="A248" s="1">
        <v>44240</v>
      </c>
      <c r="B248">
        <v>148.44999999999999</v>
      </c>
      <c r="C248">
        <v>0</v>
      </c>
      <c r="D248">
        <v>0</v>
      </c>
      <c r="E248">
        <v>0</v>
      </c>
      <c r="F248">
        <v>-2.97</v>
      </c>
    </row>
    <row r="249" spans="1:6" x14ac:dyDescent="0.35">
      <c r="A249" s="1">
        <v>44241</v>
      </c>
      <c r="B249">
        <v>148.44999999999999</v>
      </c>
      <c r="C249">
        <v>0</v>
      </c>
      <c r="D249">
        <v>0</v>
      </c>
      <c r="E249">
        <v>0</v>
      </c>
      <c r="F249">
        <v>-2.97</v>
      </c>
    </row>
    <row r="250" spans="1:6" x14ac:dyDescent="0.35">
      <c r="A250" s="1">
        <v>44242</v>
      </c>
      <c r="B250">
        <v>149.15</v>
      </c>
      <c r="C250">
        <v>0</v>
      </c>
      <c r="D250">
        <v>0</v>
      </c>
      <c r="E250">
        <v>0.47</v>
      </c>
      <c r="F250">
        <v>-2.52</v>
      </c>
    </row>
    <row r="251" spans="1:6" x14ac:dyDescent="0.35">
      <c r="A251" s="1">
        <v>44243</v>
      </c>
      <c r="B251">
        <v>147.9</v>
      </c>
      <c r="C251">
        <v>0</v>
      </c>
      <c r="D251">
        <v>0</v>
      </c>
      <c r="E251">
        <v>-0.84</v>
      </c>
      <c r="F251">
        <v>-3.33</v>
      </c>
    </row>
    <row r="252" spans="1:6" x14ac:dyDescent="0.35">
      <c r="A252" s="1">
        <v>44244</v>
      </c>
      <c r="B252">
        <v>147.6</v>
      </c>
      <c r="C252">
        <v>0</v>
      </c>
      <c r="D252">
        <v>0</v>
      </c>
      <c r="E252">
        <v>-0.2</v>
      </c>
      <c r="F252">
        <v>-3.53</v>
      </c>
    </row>
    <row r="253" spans="1:6" x14ac:dyDescent="0.35">
      <c r="A253" s="1">
        <v>44245</v>
      </c>
      <c r="B253">
        <v>147</v>
      </c>
      <c r="C253">
        <v>0</v>
      </c>
      <c r="D253">
        <v>0</v>
      </c>
      <c r="E253">
        <v>-0.41</v>
      </c>
      <c r="F253">
        <v>-3.92</v>
      </c>
    </row>
    <row r="254" spans="1:6" x14ac:dyDescent="0.35">
      <c r="A254" s="1">
        <v>44246</v>
      </c>
      <c r="B254">
        <v>148.30000000000001</v>
      </c>
      <c r="C254">
        <v>0</v>
      </c>
      <c r="D254">
        <v>0</v>
      </c>
      <c r="E254">
        <v>0.88</v>
      </c>
      <c r="F254">
        <v>-3.07</v>
      </c>
    </row>
    <row r="255" spans="1:6" x14ac:dyDescent="0.35">
      <c r="A255" s="1">
        <v>44247</v>
      </c>
      <c r="B255">
        <v>148.30000000000001</v>
      </c>
      <c r="C255">
        <v>0</v>
      </c>
      <c r="D255">
        <v>0</v>
      </c>
      <c r="E255">
        <v>0</v>
      </c>
      <c r="F255">
        <v>-3.07</v>
      </c>
    </row>
    <row r="256" spans="1:6" x14ac:dyDescent="0.35">
      <c r="A256" s="1">
        <v>44248</v>
      </c>
      <c r="B256">
        <v>148.30000000000001</v>
      </c>
      <c r="C256">
        <v>0</v>
      </c>
      <c r="D256">
        <v>0</v>
      </c>
      <c r="E256">
        <v>0</v>
      </c>
      <c r="F256">
        <v>-3.07</v>
      </c>
    </row>
    <row r="257" spans="1:6" x14ac:dyDescent="0.35">
      <c r="A257" s="1">
        <v>44249</v>
      </c>
      <c r="B257">
        <v>148.05000000000001</v>
      </c>
      <c r="C257">
        <v>0</v>
      </c>
      <c r="D257">
        <v>0</v>
      </c>
      <c r="E257">
        <v>-0.17</v>
      </c>
      <c r="F257">
        <v>-3.24</v>
      </c>
    </row>
    <row r="258" spans="1:6" x14ac:dyDescent="0.35">
      <c r="A258" s="1">
        <v>44250</v>
      </c>
      <c r="B258">
        <v>147.19999999999999</v>
      </c>
      <c r="C258">
        <v>0</v>
      </c>
      <c r="D258">
        <v>0</v>
      </c>
      <c r="E258">
        <v>-0.56999999999999995</v>
      </c>
      <c r="F258">
        <v>-3.79</v>
      </c>
    </row>
    <row r="259" spans="1:6" x14ac:dyDescent="0.35">
      <c r="A259" s="1">
        <v>44251</v>
      </c>
      <c r="B259">
        <v>147.69999999999999</v>
      </c>
      <c r="C259">
        <v>0</v>
      </c>
      <c r="D259">
        <v>0</v>
      </c>
      <c r="E259">
        <v>0.34</v>
      </c>
      <c r="F259">
        <v>-3.46</v>
      </c>
    </row>
    <row r="260" spans="1:6" x14ac:dyDescent="0.35">
      <c r="A260" s="1">
        <v>44252</v>
      </c>
      <c r="B260">
        <v>149.69999999999999</v>
      </c>
      <c r="C260">
        <v>0</v>
      </c>
      <c r="D260">
        <v>0</v>
      </c>
      <c r="E260">
        <v>1.35</v>
      </c>
      <c r="F260">
        <v>-2.16</v>
      </c>
    </row>
    <row r="261" spans="1:6" x14ac:dyDescent="0.35">
      <c r="A261" s="1">
        <v>44253</v>
      </c>
      <c r="B261">
        <v>150.30000000000001</v>
      </c>
      <c r="C261">
        <v>0</v>
      </c>
      <c r="D261">
        <v>0</v>
      </c>
      <c r="E261">
        <v>0.4</v>
      </c>
      <c r="F261">
        <v>-1.76</v>
      </c>
    </row>
    <row r="262" spans="1:6" x14ac:dyDescent="0.35">
      <c r="A262" s="1">
        <v>44254</v>
      </c>
      <c r="B262">
        <v>150.30000000000001</v>
      </c>
      <c r="C262">
        <v>0</v>
      </c>
      <c r="D262">
        <v>0</v>
      </c>
      <c r="E262">
        <v>0</v>
      </c>
      <c r="F262">
        <v>-1.76</v>
      </c>
    </row>
    <row r="263" spans="1:6" x14ac:dyDescent="0.35">
      <c r="A263" s="1">
        <v>44255</v>
      </c>
      <c r="B263">
        <v>150.30000000000001</v>
      </c>
      <c r="C263">
        <v>0</v>
      </c>
      <c r="D263">
        <v>0</v>
      </c>
      <c r="E263">
        <v>0</v>
      </c>
      <c r="F263">
        <v>-1.76</v>
      </c>
    </row>
    <row r="264" spans="1:6" x14ac:dyDescent="0.35">
      <c r="A264" s="1">
        <v>44256</v>
      </c>
      <c r="B264">
        <v>150.25</v>
      </c>
      <c r="C264">
        <v>0</v>
      </c>
      <c r="D264">
        <v>0</v>
      </c>
      <c r="E264">
        <v>-0.03</v>
      </c>
      <c r="F264">
        <v>-1.8</v>
      </c>
    </row>
    <row r="265" spans="1:6" x14ac:dyDescent="0.35">
      <c r="A265" s="1">
        <v>44257</v>
      </c>
      <c r="B265">
        <v>150</v>
      </c>
      <c r="C265">
        <v>0</v>
      </c>
      <c r="D265">
        <v>0</v>
      </c>
      <c r="E265">
        <v>-0.17</v>
      </c>
      <c r="F265">
        <v>-1.96</v>
      </c>
    </row>
    <row r="266" spans="1:6" x14ac:dyDescent="0.35">
      <c r="A266" s="1">
        <v>44258</v>
      </c>
      <c r="B266">
        <v>149.05000000000001</v>
      </c>
      <c r="C266">
        <v>0</v>
      </c>
      <c r="D266">
        <v>0</v>
      </c>
      <c r="E266">
        <v>-0.63</v>
      </c>
      <c r="F266">
        <v>-2.58</v>
      </c>
    </row>
    <row r="267" spans="1:6" x14ac:dyDescent="0.35">
      <c r="A267" s="1">
        <v>44259</v>
      </c>
      <c r="B267">
        <v>149.85</v>
      </c>
      <c r="C267">
        <v>0</v>
      </c>
      <c r="D267">
        <v>0</v>
      </c>
      <c r="E267">
        <v>0.54</v>
      </c>
      <c r="F267">
        <v>-2.06</v>
      </c>
    </row>
    <row r="268" spans="1:6" x14ac:dyDescent="0.35">
      <c r="A268" s="1">
        <v>44260</v>
      </c>
      <c r="B268">
        <v>150</v>
      </c>
      <c r="C268">
        <v>0</v>
      </c>
      <c r="D268">
        <v>0</v>
      </c>
      <c r="E268">
        <v>0.1</v>
      </c>
      <c r="F268">
        <v>-1.96</v>
      </c>
    </row>
    <row r="269" spans="1:6" x14ac:dyDescent="0.35">
      <c r="A269" s="1">
        <v>44261</v>
      </c>
      <c r="B269">
        <v>150</v>
      </c>
      <c r="C269">
        <v>0</v>
      </c>
      <c r="D269">
        <v>0</v>
      </c>
      <c r="E269">
        <v>0</v>
      </c>
      <c r="F269">
        <v>-1.96</v>
      </c>
    </row>
    <row r="270" spans="1:6" x14ac:dyDescent="0.35">
      <c r="A270" s="1">
        <v>44262</v>
      </c>
      <c r="B270">
        <v>150</v>
      </c>
      <c r="C270">
        <v>0</v>
      </c>
      <c r="D270">
        <v>0</v>
      </c>
      <c r="E270">
        <v>0</v>
      </c>
      <c r="F270">
        <v>-1.96</v>
      </c>
    </row>
    <row r="271" spans="1:6" x14ac:dyDescent="0.35">
      <c r="A271" s="1">
        <v>44263</v>
      </c>
      <c r="B271">
        <v>153.15</v>
      </c>
      <c r="C271">
        <v>0</v>
      </c>
      <c r="D271">
        <v>0</v>
      </c>
      <c r="E271">
        <v>2.1</v>
      </c>
      <c r="F271">
        <v>0.1</v>
      </c>
    </row>
    <row r="272" spans="1:6" x14ac:dyDescent="0.35">
      <c r="A272" s="1">
        <v>44264</v>
      </c>
      <c r="B272">
        <v>154.15</v>
      </c>
      <c r="C272">
        <v>0</v>
      </c>
      <c r="D272">
        <v>0</v>
      </c>
      <c r="E272">
        <v>0.65</v>
      </c>
      <c r="F272">
        <v>0.75</v>
      </c>
    </row>
    <row r="273" spans="1:6" x14ac:dyDescent="0.35">
      <c r="A273" s="1">
        <v>44265</v>
      </c>
      <c r="B273">
        <v>162</v>
      </c>
      <c r="C273">
        <v>0</v>
      </c>
      <c r="D273">
        <v>0</v>
      </c>
      <c r="E273">
        <v>5.09</v>
      </c>
      <c r="F273">
        <v>5.88</v>
      </c>
    </row>
    <row r="274" spans="1:6" x14ac:dyDescent="0.35">
      <c r="A274" s="1">
        <v>44266</v>
      </c>
      <c r="B274">
        <v>162.19999999999999</v>
      </c>
      <c r="C274">
        <v>0</v>
      </c>
      <c r="D274">
        <v>0</v>
      </c>
      <c r="E274">
        <v>0.12</v>
      </c>
      <c r="F274">
        <v>6.01</v>
      </c>
    </row>
    <row r="275" spans="1:6" x14ac:dyDescent="0.35">
      <c r="A275" s="1">
        <v>44267</v>
      </c>
      <c r="B275">
        <v>164.85</v>
      </c>
      <c r="C275">
        <v>0</v>
      </c>
      <c r="D275">
        <v>0</v>
      </c>
      <c r="E275">
        <v>1.63</v>
      </c>
      <c r="F275">
        <v>7.75</v>
      </c>
    </row>
    <row r="276" spans="1:6" x14ac:dyDescent="0.35">
      <c r="A276" s="1">
        <v>44268</v>
      </c>
      <c r="B276">
        <v>164.85</v>
      </c>
      <c r="C276">
        <v>0</v>
      </c>
      <c r="D276">
        <v>0</v>
      </c>
      <c r="E276">
        <v>0</v>
      </c>
      <c r="F276">
        <v>7.75</v>
      </c>
    </row>
    <row r="277" spans="1:6" x14ac:dyDescent="0.35">
      <c r="A277" s="1">
        <v>44269</v>
      </c>
      <c r="B277">
        <v>164.85</v>
      </c>
      <c r="C277">
        <v>0</v>
      </c>
      <c r="D277">
        <v>0</v>
      </c>
      <c r="E277">
        <v>0</v>
      </c>
      <c r="F277">
        <v>7.75</v>
      </c>
    </row>
    <row r="278" spans="1:6" x14ac:dyDescent="0.35">
      <c r="A278" s="1">
        <v>44270</v>
      </c>
      <c r="B278">
        <v>166.25</v>
      </c>
      <c r="C278">
        <v>0</v>
      </c>
      <c r="D278">
        <v>0</v>
      </c>
      <c r="E278">
        <v>0.85</v>
      </c>
      <c r="F278">
        <v>8.66</v>
      </c>
    </row>
    <row r="279" spans="1:6" x14ac:dyDescent="0.35">
      <c r="A279" s="1">
        <v>44271</v>
      </c>
      <c r="B279">
        <v>164.85</v>
      </c>
      <c r="C279">
        <v>0</v>
      </c>
      <c r="D279">
        <v>0</v>
      </c>
      <c r="E279">
        <v>-0.84</v>
      </c>
      <c r="F279">
        <v>7.75</v>
      </c>
    </row>
    <row r="280" spans="1:6" x14ac:dyDescent="0.35">
      <c r="A280" s="1">
        <v>44272</v>
      </c>
      <c r="B280">
        <v>166.25</v>
      </c>
      <c r="C280">
        <v>0</v>
      </c>
      <c r="D280">
        <v>0</v>
      </c>
      <c r="E280">
        <v>0.85</v>
      </c>
      <c r="F280">
        <v>8.66</v>
      </c>
    </row>
    <row r="281" spans="1:6" x14ac:dyDescent="0.35">
      <c r="A281" s="1">
        <v>44273</v>
      </c>
      <c r="B281">
        <v>167.55</v>
      </c>
      <c r="C281">
        <v>0</v>
      </c>
      <c r="D281">
        <v>0</v>
      </c>
      <c r="E281">
        <v>0.78</v>
      </c>
      <c r="F281">
        <v>9.51</v>
      </c>
    </row>
    <row r="282" spans="1:6" x14ac:dyDescent="0.35">
      <c r="A282" s="1">
        <v>44274</v>
      </c>
      <c r="B282">
        <v>164.7</v>
      </c>
      <c r="C282">
        <v>0</v>
      </c>
      <c r="D282">
        <v>0</v>
      </c>
      <c r="E282">
        <v>-1.7</v>
      </c>
      <c r="F282">
        <v>7.65</v>
      </c>
    </row>
    <row r="283" spans="1:6" x14ac:dyDescent="0.35">
      <c r="A283" s="1">
        <v>44275</v>
      </c>
      <c r="B283">
        <v>164.7</v>
      </c>
      <c r="C283">
        <v>0</v>
      </c>
      <c r="D283">
        <v>0</v>
      </c>
      <c r="E283">
        <v>0</v>
      </c>
      <c r="F283">
        <v>7.65</v>
      </c>
    </row>
    <row r="284" spans="1:6" x14ac:dyDescent="0.35">
      <c r="A284" s="1">
        <v>44276</v>
      </c>
      <c r="B284">
        <v>164.7</v>
      </c>
      <c r="C284">
        <v>0</v>
      </c>
      <c r="D284">
        <v>0</v>
      </c>
      <c r="E284">
        <v>0</v>
      </c>
      <c r="F284">
        <v>7.65</v>
      </c>
    </row>
    <row r="285" spans="1:6" x14ac:dyDescent="0.35">
      <c r="A285" s="1">
        <v>44277</v>
      </c>
      <c r="B285">
        <v>164.45</v>
      </c>
      <c r="C285">
        <v>0</v>
      </c>
      <c r="D285">
        <v>0</v>
      </c>
      <c r="E285">
        <v>-0.15</v>
      </c>
      <c r="F285">
        <v>7.48</v>
      </c>
    </row>
    <row r="286" spans="1:6" x14ac:dyDescent="0.35">
      <c r="A286" s="1">
        <v>44278</v>
      </c>
      <c r="B286">
        <v>167.5</v>
      </c>
      <c r="C286">
        <v>0</v>
      </c>
      <c r="D286">
        <v>0</v>
      </c>
      <c r="E286">
        <v>1.85</v>
      </c>
      <c r="F286">
        <v>9.48</v>
      </c>
    </row>
    <row r="287" spans="1:6" x14ac:dyDescent="0.35">
      <c r="A287" s="1">
        <v>44279</v>
      </c>
      <c r="B287">
        <v>167.25</v>
      </c>
      <c r="C287">
        <v>0</v>
      </c>
      <c r="D287">
        <v>0</v>
      </c>
      <c r="E287">
        <v>-0.15</v>
      </c>
      <c r="F287">
        <v>9.31</v>
      </c>
    </row>
    <row r="288" spans="1:6" x14ac:dyDescent="0.35">
      <c r="A288" s="1">
        <v>44280</v>
      </c>
      <c r="B288">
        <v>167.35</v>
      </c>
      <c r="C288">
        <v>0</v>
      </c>
      <c r="D288">
        <v>0</v>
      </c>
      <c r="E288">
        <v>0.06</v>
      </c>
      <c r="F288">
        <v>9.3800000000000008</v>
      </c>
    </row>
    <row r="289" spans="1:6" x14ac:dyDescent="0.35">
      <c r="A289" s="1">
        <v>44281</v>
      </c>
      <c r="B289">
        <v>168.4</v>
      </c>
      <c r="C289">
        <v>0</v>
      </c>
      <c r="D289">
        <v>0</v>
      </c>
      <c r="E289">
        <v>0.63</v>
      </c>
      <c r="F289">
        <v>10.07</v>
      </c>
    </row>
    <row r="290" spans="1:6" x14ac:dyDescent="0.35">
      <c r="A290" s="1">
        <v>44282</v>
      </c>
      <c r="B290">
        <v>168.4</v>
      </c>
      <c r="C290">
        <v>0</v>
      </c>
      <c r="D290">
        <v>0</v>
      </c>
      <c r="E290">
        <v>0</v>
      </c>
      <c r="F290">
        <v>10.07</v>
      </c>
    </row>
    <row r="291" spans="1:6" x14ac:dyDescent="0.35">
      <c r="A291" s="1">
        <v>44283</v>
      </c>
      <c r="B291">
        <v>168.4</v>
      </c>
      <c r="C291">
        <v>0</v>
      </c>
      <c r="D291">
        <v>0</v>
      </c>
      <c r="E291">
        <v>0</v>
      </c>
      <c r="F291">
        <v>10.07</v>
      </c>
    </row>
    <row r="292" spans="1:6" x14ac:dyDescent="0.35">
      <c r="A292" s="1">
        <v>44284</v>
      </c>
      <c r="B292">
        <v>171.35</v>
      </c>
      <c r="C292">
        <v>0</v>
      </c>
      <c r="D292">
        <v>0</v>
      </c>
      <c r="E292">
        <v>1.75</v>
      </c>
      <c r="F292">
        <v>11.99</v>
      </c>
    </row>
    <row r="293" spans="1:6" x14ac:dyDescent="0.35">
      <c r="A293" s="1">
        <v>44285</v>
      </c>
      <c r="B293">
        <v>171.15</v>
      </c>
      <c r="C293">
        <v>0</v>
      </c>
      <c r="D293">
        <v>0</v>
      </c>
      <c r="E293">
        <v>-0.12</v>
      </c>
      <c r="F293">
        <v>11.86</v>
      </c>
    </row>
    <row r="294" spans="1:6" x14ac:dyDescent="0.35">
      <c r="A294" s="1">
        <v>44286</v>
      </c>
      <c r="B294">
        <v>171.7</v>
      </c>
      <c r="C294">
        <v>0</v>
      </c>
      <c r="D294">
        <v>0</v>
      </c>
      <c r="E294">
        <v>0.32</v>
      </c>
      <c r="F294">
        <v>12.22</v>
      </c>
    </row>
    <row r="295" spans="1:6" x14ac:dyDescent="0.35">
      <c r="A295" s="1">
        <v>44287</v>
      </c>
      <c r="B295">
        <v>172.5</v>
      </c>
      <c r="C295">
        <v>0</v>
      </c>
      <c r="D295">
        <v>0</v>
      </c>
      <c r="E295">
        <v>0.47</v>
      </c>
      <c r="F295">
        <v>12.75</v>
      </c>
    </row>
    <row r="296" spans="1:6" x14ac:dyDescent="0.35">
      <c r="A296" s="1">
        <v>44288</v>
      </c>
      <c r="B296">
        <v>172.5</v>
      </c>
      <c r="C296">
        <v>0</v>
      </c>
      <c r="D296">
        <v>0</v>
      </c>
      <c r="E296">
        <v>0</v>
      </c>
      <c r="F296">
        <v>12.75</v>
      </c>
    </row>
    <row r="297" spans="1:6" x14ac:dyDescent="0.35">
      <c r="A297" s="1">
        <v>44289</v>
      </c>
      <c r="B297">
        <v>172.5</v>
      </c>
      <c r="C297">
        <v>0</v>
      </c>
      <c r="D297">
        <v>0</v>
      </c>
      <c r="E297">
        <v>0</v>
      </c>
      <c r="F297">
        <v>12.75</v>
      </c>
    </row>
    <row r="298" spans="1:6" x14ac:dyDescent="0.35">
      <c r="A298" s="1">
        <v>44290</v>
      </c>
      <c r="B298">
        <v>172.5</v>
      </c>
      <c r="C298">
        <v>0</v>
      </c>
      <c r="D298">
        <v>0</v>
      </c>
      <c r="E298">
        <v>0</v>
      </c>
      <c r="F298">
        <v>12.75</v>
      </c>
    </row>
    <row r="299" spans="1:6" x14ac:dyDescent="0.35">
      <c r="A299" s="1">
        <v>44291</v>
      </c>
      <c r="B299">
        <v>172.5</v>
      </c>
      <c r="C299">
        <v>0</v>
      </c>
      <c r="D299">
        <v>0</v>
      </c>
      <c r="E299">
        <v>0</v>
      </c>
      <c r="F299">
        <v>12.75</v>
      </c>
    </row>
    <row r="300" spans="1:6" x14ac:dyDescent="0.35">
      <c r="A300" s="1">
        <v>44292</v>
      </c>
      <c r="B300">
        <v>165.7</v>
      </c>
      <c r="C300">
        <v>0</v>
      </c>
      <c r="D300">
        <v>0</v>
      </c>
      <c r="E300">
        <v>-3.94</v>
      </c>
      <c r="F300">
        <v>8.3000000000000007</v>
      </c>
    </row>
    <row r="301" spans="1:6" x14ac:dyDescent="0.35">
      <c r="A301" s="1">
        <v>44293</v>
      </c>
      <c r="B301">
        <v>165.74</v>
      </c>
      <c r="C301">
        <v>0</v>
      </c>
      <c r="D301">
        <v>0</v>
      </c>
      <c r="E301">
        <v>0.02</v>
      </c>
      <c r="F301">
        <v>8.33</v>
      </c>
    </row>
    <row r="302" spans="1:6" x14ac:dyDescent="0.35">
      <c r="A302" s="1">
        <v>44294</v>
      </c>
      <c r="B302">
        <v>166.38</v>
      </c>
      <c r="C302">
        <v>0</v>
      </c>
      <c r="D302">
        <v>0</v>
      </c>
      <c r="E302">
        <v>0.39</v>
      </c>
      <c r="F302">
        <v>8.75</v>
      </c>
    </row>
    <row r="303" spans="1:6" x14ac:dyDescent="0.35">
      <c r="A303" s="1">
        <v>44295</v>
      </c>
      <c r="B303">
        <v>164.52</v>
      </c>
      <c r="C303">
        <v>0</v>
      </c>
      <c r="D303">
        <v>0</v>
      </c>
      <c r="E303">
        <v>-1.1200000000000001</v>
      </c>
      <c r="F303">
        <v>7.53</v>
      </c>
    </row>
    <row r="304" spans="1:6" x14ac:dyDescent="0.35">
      <c r="A304" s="1">
        <v>44296</v>
      </c>
      <c r="B304">
        <v>164.52</v>
      </c>
      <c r="C304">
        <v>0</v>
      </c>
      <c r="D304">
        <v>0</v>
      </c>
      <c r="E304">
        <v>0</v>
      </c>
      <c r="F304">
        <v>7.53</v>
      </c>
    </row>
    <row r="305" spans="1:6" x14ac:dyDescent="0.35">
      <c r="A305" s="1">
        <v>44297</v>
      </c>
      <c r="B305">
        <v>164.52</v>
      </c>
      <c r="C305">
        <v>0</v>
      </c>
      <c r="D305">
        <v>0</v>
      </c>
      <c r="E305">
        <v>0</v>
      </c>
      <c r="F305">
        <v>7.53</v>
      </c>
    </row>
    <row r="306" spans="1:6" x14ac:dyDescent="0.35">
      <c r="A306" s="1">
        <v>44298</v>
      </c>
      <c r="B306">
        <v>163.02000000000001</v>
      </c>
      <c r="C306">
        <v>0</v>
      </c>
      <c r="D306">
        <v>0</v>
      </c>
      <c r="E306">
        <v>-0.91</v>
      </c>
      <c r="F306">
        <v>6.55</v>
      </c>
    </row>
    <row r="307" spans="1:6" x14ac:dyDescent="0.35">
      <c r="A307" s="1">
        <v>44299</v>
      </c>
      <c r="B307">
        <v>160.96</v>
      </c>
      <c r="C307">
        <v>0</v>
      </c>
      <c r="D307">
        <v>0</v>
      </c>
      <c r="E307">
        <v>-1.26</v>
      </c>
      <c r="F307">
        <v>5.2</v>
      </c>
    </row>
    <row r="308" spans="1:6" x14ac:dyDescent="0.35">
      <c r="A308" s="1">
        <v>44300</v>
      </c>
      <c r="B308">
        <v>160.69999999999999</v>
      </c>
      <c r="C308">
        <v>0</v>
      </c>
      <c r="D308">
        <v>0</v>
      </c>
      <c r="E308">
        <v>-0.16</v>
      </c>
      <c r="F308">
        <v>5.03</v>
      </c>
    </row>
    <row r="309" spans="1:6" x14ac:dyDescent="0.35">
      <c r="A309" s="1">
        <v>44301</v>
      </c>
      <c r="B309">
        <v>159.91999999999999</v>
      </c>
      <c r="C309">
        <v>0</v>
      </c>
      <c r="D309">
        <v>0</v>
      </c>
      <c r="E309">
        <v>-0.49</v>
      </c>
      <c r="F309">
        <v>4.5199999999999996</v>
      </c>
    </row>
    <row r="310" spans="1:6" x14ac:dyDescent="0.35">
      <c r="A310" s="1">
        <v>44302</v>
      </c>
      <c r="B310">
        <v>161.24</v>
      </c>
      <c r="C310">
        <v>0</v>
      </c>
      <c r="D310">
        <v>0</v>
      </c>
      <c r="E310">
        <v>0.83</v>
      </c>
      <c r="F310">
        <v>5.39</v>
      </c>
    </row>
    <row r="311" spans="1:6" x14ac:dyDescent="0.35">
      <c r="A311" s="1">
        <v>44303</v>
      </c>
      <c r="B311">
        <v>161.24</v>
      </c>
      <c r="C311">
        <v>0</v>
      </c>
      <c r="D311">
        <v>0</v>
      </c>
      <c r="E311">
        <v>0</v>
      </c>
      <c r="F311">
        <v>5.39</v>
      </c>
    </row>
    <row r="312" spans="1:6" x14ac:dyDescent="0.35">
      <c r="A312" s="1">
        <v>44304</v>
      </c>
      <c r="B312">
        <v>161.24</v>
      </c>
      <c r="C312">
        <v>0</v>
      </c>
      <c r="D312">
        <v>0</v>
      </c>
      <c r="E312">
        <v>0</v>
      </c>
      <c r="F312">
        <v>5.39</v>
      </c>
    </row>
    <row r="313" spans="1:6" x14ac:dyDescent="0.35">
      <c r="A313" s="1">
        <v>44305</v>
      </c>
      <c r="B313">
        <v>161.94</v>
      </c>
      <c r="C313">
        <v>0</v>
      </c>
      <c r="D313">
        <v>0</v>
      </c>
      <c r="E313">
        <v>0.43</v>
      </c>
      <c r="F313">
        <v>5.84</v>
      </c>
    </row>
    <row r="314" spans="1:6" x14ac:dyDescent="0.35">
      <c r="A314" s="1">
        <v>44306</v>
      </c>
      <c r="B314">
        <v>160.47999999999999</v>
      </c>
      <c r="C314">
        <v>0</v>
      </c>
      <c r="D314">
        <v>0</v>
      </c>
      <c r="E314">
        <v>-0.9</v>
      </c>
      <c r="F314">
        <v>4.8899999999999997</v>
      </c>
    </row>
    <row r="315" spans="1:6" x14ac:dyDescent="0.35">
      <c r="A315" s="1">
        <v>44307</v>
      </c>
      <c r="B315">
        <v>160.32</v>
      </c>
      <c r="C315">
        <v>0</v>
      </c>
      <c r="D315">
        <v>0</v>
      </c>
      <c r="E315">
        <v>-0.1</v>
      </c>
      <c r="F315">
        <v>4.78</v>
      </c>
    </row>
    <row r="316" spans="1:6" x14ac:dyDescent="0.35">
      <c r="A316" s="1">
        <v>44308</v>
      </c>
      <c r="B316">
        <v>161.52000000000001</v>
      </c>
      <c r="C316">
        <v>0</v>
      </c>
      <c r="D316">
        <v>0</v>
      </c>
      <c r="E316">
        <v>0.75</v>
      </c>
      <c r="F316">
        <v>5.57</v>
      </c>
    </row>
    <row r="317" spans="1:6" x14ac:dyDescent="0.35">
      <c r="A317" s="1">
        <v>44309</v>
      </c>
      <c r="B317">
        <v>160.82</v>
      </c>
      <c r="C317">
        <v>0</v>
      </c>
      <c r="D317">
        <v>0</v>
      </c>
      <c r="E317">
        <v>-0.43</v>
      </c>
      <c r="F317">
        <v>5.1100000000000003</v>
      </c>
    </row>
    <row r="318" spans="1:6" x14ac:dyDescent="0.35">
      <c r="A318" s="1">
        <v>44310</v>
      </c>
      <c r="B318">
        <v>160.82</v>
      </c>
      <c r="C318">
        <v>0</v>
      </c>
      <c r="D318">
        <v>0</v>
      </c>
      <c r="E318">
        <v>0</v>
      </c>
      <c r="F318">
        <v>5.1100000000000003</v>
      </c>
    </row>
    <row r="319" spans="1:6" x14ac:dyDescent="0.35">
      <c r="A319" s="1">
        <v>44311</v>
      </c>
      <c r="B319">
        <v>160.82</v>
      </c>
      <c r="C319">
        <v>0</v>
      </c>
      <c r="D319">
        <v>0</v>
      </c>
      <c r="E319">
        <v>0</v>
      </c>
      <c r="F319">
        <v>5.1100000000000003</v>
      </c>
    </row>
    <row r="320" spans="1:6" x14ac:dyDescent="0.35">
      <c r="A320" s="1">
        <v>44312</v>
      </c>
      <c r="B320">
        <v>160.44</v>
      </c>
      <c r="C320">
        <v>0</v>
      </c>
      <c r="D320">
        <v>0</v>
      </c>
      <c r="E320">
        <v>-0.24</v>
      </c>
      <c r="F320">
        <v>4.8600000000000003</v>
      </c>
    </row>
    <row r="321" spans="1:6" x14ac:dyDescent="0.35">
      <c r="A321" s="1">
        <v>44313</v>
      </c>
      <c r="B321">
        <v>159.97999999999999</v>
      </c>
      <c r="C321">
        <v>0</v>
      </c>
      <c r="D321">
        <v>0</v>
      </c>
      <c r="E321">
        <v>-0.28999999999999998</v>
      </c>
      <c r="F321">
        <v>4.5599999999999996</v>
      </c>
    </row>
    <row r="322" spans="1:6" x14ac:dyDescent="0.35">
      <c r="A322" s="1">
        <v>44314</v>
      </c>
      <c r="B322">
        <v>159.80000000000001</v>
      </c>
      <c r="C322">
        <v>0</v>
      </c>
      <c r="D322">
        <v>0</v>
      </c>
      <c r="E322">
        <v>-0.11</v>
      </c>
      <c r="F322">
        <v>4.4400000000000004</v>
      </c>
    </row>
    <row r="323" spans="1:6" x14ac:dyDescent="0.35">
      <c r="A323" s="1">
        <v>44315</v>
      </c>
      <c r="B323">
        <v>159.5</v>
      </c>
      <c r="C323">
        <v>0</v>
      </c>
      <c r="D323">
        <v>0</v>
      </c>
      <c r="E323">
        <v>-0.19</v>
      </c>
      <c r="F323">
        <v>4.25</v>
      </c>
    </row>
    <row r="324" spans="1:6" x14ac:dyDescent="0.35">
      <c r="A324" s="1">
        <v>44316</v>
      </c>
      <c r="B324">
        <v>160</v>
      </c>
      <c r="C324">
        <v>0</v>
      </c>
      <c r="D324">
        <v>0</v>
      </c>
      <c r="E324">
        <v>0.31</v>
      </c>
      <c r="F324">
        <v>4.58</v>
      </c>
    </row>
    <row r="325" spans="1:6" x14ac:dyDescent="0.35">
      <c r="A325" s="1">
        <v>44317</v>
      </c>
      <c r="B325">
        <v>160</v>
      </c>
      <c r="C325">
        <v>0</v>
      </c>
      <c r="D325">
        <v>0</v>
      </c>
      <c r="E325">
        <v>0</v>
      </c>
      <c r="F325">
        <v>4.58</v>
      </c>
    </row>
    <row r="326" spans="1:6" x14ac:dyDescent="0.35">
      <c r="A326" s="1">
        <v>44318</v>
      </c>
      <c r="B326">
        <v>160</v>
      </c>
      <c r="C326">
        <v>0</v>
      </c>
      <c r="D326">
        <v>0</v>
      </c>
      <c r="E326">
        <v>0</v>
      </c>
      <c r="F326">
        <v>4.58</v>
      </c>
    </row>
    <row r="327" spans="1:6" x14ac:dyDescent="0.35">
      <c r="A327" s="1">
        <v>44319</v>
      </c>
      <c r="B327">
        <v>160.97999999999999</v>
      </c>
      <c r="C327">
        <v>0</v>
      </c>
      <c r="D327">
        <v>0</v>
      </c>
      <c r="E327">
        <v>0.61</v>
      </c>
      <c r="F327">
        <v>5.22</v>
      </c>
    </row>
    <row r="328" spans="1:6" x14ac:dyDescent="0.35">
      <c r="A328" s="1">
        <v>44320</v>
      </c>
      <c r="B328">
        <v>160.91999999999999</v>
      </c>
      <c r="C328">
        <v>0</v>
      </c>
      <c r="D328">
        <v>0</v>
      </c>
      <c r="E328">
        <v>-0.04</v>
      </c>
      <c r="F328">
        <v>5.18</v>
      </c>
    </row>
    <row r="329" spans="1:6" x14ac:dyDescent="0.35">
      <c r="A329" s="1">
        <v>44321</v>
      </c>
      <c r="B329">
        <v>164.12</v>
      </c>
      <c r="C329">
        <v>0</v>
      </c>
      <c r="D329">
        <v>0</v>
      </c>
      <c r="E329">
        <v>1.99</v>
      </c>
      <c r="F329">
        <v>7.27</v>
      </c>
    </row>
    <row r="330" spans="1:6" x14ac:dyDescent="0.35">
      <c r="A330" s="1">
        <v>44322</v>
      </c>
      <c r="B330">
        <v>165.32</v>
      </c>
      <c r="C330">
        <v>0</v>
      </c>
      <c r="D330">
        <v>0</v>
      </c>
      <c r="E330">
        <v>0.73</v>
      </c>
      <c r="F330">
        <v>8.0500000000000007</v>
      </c>
    </row>
    <row r="331" spans="1:6" x14ac:dyDescent="0.35">
      <c r="A331" s="1">
        <v>44323</v>
      </c>
      <c r="B331">
        <v>165.34</v>
      </c>
      <c r="C331">
        <v>0</v>
      </c>
      <c r="D331">
        <v>0</v>
      </c>
      <c r="E331">
        <v>0.01</v>
      </c>
      <c r="F331">
        <v>8.07</v>
      </c>
    </row>
    <row r="332" spans="1:6" x14ac:dyDescent="0.35">
      <c r="A332" s="1">
        <v>44324</v>
      </c>
      <c r="B332">
        <v>165.34</v>
      </c>
      <c r="C332">
        <v>0</v>
      </c>
      <c r="D332">
        <v>0</v>
      </c>
      <c r="E332">
        <v>0</v>
      </c>
      <c r="F332">
        <v>8.07</v>
      </c>
    </row>
    <row r="333" spans="1:6" x14ac:dyDescent="0.35">
      <c r="A333" s="1">
        <v>44325</v>
      </c>
      <c r="B333">
        <v>165.34</v>
      </c>
      <c r="C333">
        <v>0</v>
      </c>
      <c r="D333">
        <v>0</v>
      </c>
      <c r="E333">
        <v>0</v>
      </c>
      <c r="F333">
        <v>8.07</v>
      </c>
    </row>
    <row r="334" spans="1:6" x14ac:dyDescent="0.35">
      <c r="A334" s="1">
        <v>44326</v>
      </c>
      <c r="B334">
        <v>166.48</v>
      </c>
      <c r="C334">
        <v>0</v>
      </c>
      <c r="D334">
        <v>0</v>
      </c>
      <c r="E334">
        <v>0.69</v>
      </c>
      <c r="F334">
        <v>8.81</v>
      </c>
    </row>
    <row r="335" spans="1:6" x14ac:dyDescent="0.35">
      <c r="A335" s="1">
        <v>44327</v>
      </c>
      <c r="B335">
        <v>163.5</v>
      </c>
      <c r="C335">
        <v>0</v>
      </c>
      <c r="D335">
        <v>0</v>
      </c>
      <c r="E335">
        <v>-1.79</v>
      </c>
      <c r="F335">
        <v>6.86</v>
      </c>
    </row>
    <row r="336" spans="1:6" x14ac:dyDescent="0.35">
      <c r="A336" s="1">
        <v>44328</v>
      </c>
      <c r="B336">
        <v>167.12</v>
      </c>
      <c r="C336">
        <v>0</v>
      </c>
      <c r="D336">
        <v>0</v>
      </c>
      <c r="E336">
        <v>2.21</v>
      </c>
      <c r="F336">
        <v>9.23</v>
      </c>
    </row>
    <row r="337" spans="1:6" x14ac:dyDescent="0.35">
      <c r="A337" s="1">
        <v>44329</v>
      </c>
      <c r="B337">
        <v>166.18</v>
      </c>
      <c r="C337">
        <v>0</v>
      </c>
      <c r="D337">
        <v>0</v>
      </c>
      <c r="E337">
        <v>-0.56000000000000005</v>
      </c>
      <c r="F337">
        <v>8.61</v>
      </c>
    </row>
    <row r="338" spans="1:6" x14ac:dyDescent="0.35">
      <c r="A338" s="1">
        <v>44330</v>
      </c>
      <c r="B338">
        <v>168.12</v>
      </c>
      <c r="C338">
        <v>0</v>
      </c>
      <c r="D338">
        <v>0</v>
      </c>
      <c r="E338">
        <v>1.17</v>
      </c>
      <c r="F338">
        <v>9.8800000000000008</v>
      </c>
    </row>
    <row r="339" spans="1:6" x14ac:dyDescent="0.35">
      <c r="A339" s="1">
        <v>44331</v>
      </c>
      <c r="B339">
        <v>168.12</v>
      </c>
      <c r="C339">
        <v>0</v>
      </c>
      <c r="D339">
        <v>0</v>
      </c>
      <c r="E339">
        <v>0</v>
      </c>
      <c r="F339">
        <v>9.8800000000000008</v>
      </c>
    </row>
    <row r="340" spans="1:6" x14ac:dyDescent="0.35">
      <c r="A340" s="1">
        <v>44332</v>
      </c>
      <c r="B340">
        <v>168.12</v>
      </c>
      <c r="C340">
        <v>0</v>
      </c>
      <c r="D340">
        <v>0</v>
      </c>
      <c r="E340">
        <v>0</v>
      </c>
      <c r="F340">
        <v>9.8800000000000008</v>
      </c>
    </row>
    <row r="341" spans="1:6" x14ac:dyDescent="0.35">
      <c r="A341" s="1">
        <v>44333</v>
      </c>
      <c r="B341">
        <v>172.72</v>
      </c>
      <c r="C341">
        <v>0</v>
      </c>
      <c r="D341">
        <v>0</v>
      </c>
      <c r="E341">
        <v>2.74</v>
      </c>
      <c r="F341">
        <v>12.89</v>
      </c>
    </row>
    <row r="342" spans="1:6" x14ac:dyDescent="0.35">
      <c r="A342" s="1">
        <v>44334</v>
      </c>
      <c r="B342">
        <v>170.68</v>
      </c>
      <c r="C342">
        <v>0</v>
      </c>
      <c r="D342">
        <v>0</v>
      </c>
      <c r="E342">
        <v>-1.18</v>
      </c>
      <c r="F342">
        <v>11.56</v>
      </c>
    </row>
    <row r="343" spans="1:6" x14ac:dyDescent="0.35">
      <c r="A343" s="1">
        <v>44335</v>
      </c>
      <c r="B343">
        <v>165.92</v>
      </c>
      <c r="C343">
        <v>0</v>
      </c>
      <c r="D343">
        <v>0</v>
      </c>
      <c r="E343">
        <v>-2.79</v>
      </c>
      <c r="F343">
        <v>8.44</v>
      </c>
    </row>
    <row r="344" spans="1:6" x14ac:dyDescent="0.35">
      <c r="A344" s="1">
        <v>44336</v>
      </c>
      <c r="B344">
        <v>170.08</v>
      </c>
      <c r="C344">
        <v>0</v>
      </c>
      <c r="D344">
        <v>0</v>
      </c>
      <c r="E344">
        <v>2.5099999999999998</v>
      </c>
      <c r="F344">
        <v>11.16</v>
      </c>
    </row>
    <row r="345" spans="1:6" x14ac:dyDescent="0.35">
      <c r="A345" s="1">
        <v>44337</v>
      </c>
      <c r="B345">
        <v>171.7</v>
      </c>
      <c r="C345">
        <v>0</v>
      </c>
      <c r="D345">
        <v>0</v>
      </c>
      <c r="E345">
        <v>0.95</v>
      </c>
      <c r="F345">
        <v>12.22</v>
      </c>
    </row>
    <row r="346" spans="1:6" x14ac:dyDescent="0.35">
      <c r="A346" s="1">
        <v>44338</v>
      </c>
      <c r="B346">
        <v>171.7</v>
      </c>
      <c r="C346">
        <v>0</v>
      </c>
      <c r="D346">
        <v>0</v>
      </c>
      <c r="E346">
        <v>0</v>
      </c>
      <c r="F346">
        <v>12.22</v>
      </c>
    </row>
    <row r="347" spans="1:6" x14ac:dyDescent="0.35">
      <c r="A347" s="1">
        <v>44339</v>
      </c>
      <c r="B347">
        <v>171.7</v>
      </c>
      <c r="C347">
        <v>0</v>
      </c>
      <c r="D347">
        <v>0</v>
      </c>
      <c r="E347">
        <v>0</v>
      </c>
      <c r="F347">
        <v>12.22</v>
      </c>
    </row>
    <row r="348" spans="1:6" x14ac:dyDescent="0.35">
      <c r="A348" s="1">
        <v>44340</v>
      </c>
      <c r="B348">
        <v>171.7</v>
      </c>
      <c r="C348">
        <v>0</v>
      </c>
      <c r="D348">
        <v>0</v>
      </c>
      <c r="E348">
        <v>0</v>
      </c>
      <c r="F348">
        <v>12.22</v>
      </c>
    </row>
    <row r="349" spans="1:6" x14ac:dyDescent="0.35">
      <c r="A349" s="1">
        <v>44341</v>
      </c>
      <c r="B349">
        <v>171.7</v>
      </c>
      <c r="C349">
        <v>0</v>
      </c>
      <c r="D349">
        <v>0</v>
      </c>
      <c r="E349">
        <v>0</v>
      </c>
      <c r="F349">
        <v>12.22</v>
      </c>
    </row>
    <row r="350" spans="1:6" x14ac:dyDescent="0.35">
      <c r="A350" s="1">
        <v>44342</v>
      </c>
      <c r="B350">
        <v>170.92</v>
      </c>
      <c r="C350">
        <v>0</v>
      </c>
      <c r="D350">
        <v>0</v>
      </c>
      <c r="E350">
        <v>-0.45</v>
      </c>
      <c r="F350">
        <v>11.71</v>
      </c>
    </row>
    <row r="351" spans="1:6" x14ac:dyDescent="0.35">
      <c r="A351" s="1">
        <v>44343</v>
      </c>
      <c r="B351">
        <v>170.14</v>
      </c>
      <c r="C351">
        <v>0</v>
      </c>
      <c r="D351">
        <v>0</v>
      </c>
      <c r="E351">
        <v>-0.46</v>
      </c>
      <c r="F351">
        <v>11.2</v>
      </c>
    </row>
    <row r="352" spans="1:6" x14ac:dyDescent="0.35">
      <c r="A352" s="1">
        <v>44344</v>
      </c>
      <c r="B352">
        <v>170.84</v>
      </c>
      <c r="C352">
        <v>0</v>
      </c>
      <c r="D352">
        <v>0</v>
      </c>
      <c r="E352">
        <v>0.41</v>
      </c>
      <c r="F352">
        <v>11.66</v>
      </c>
    </row>
    <row r="353" spans="1:6" x14ac:dyDescent="0.35">
      <c r="A353" s="1">
        <v>44345</v>
      </c>
      <c r="B353">
        <v>170.84</v>
      </c>
      <c r="C353">
        <v>0</v>
      </c>
      <c r="D353">
        <v>0</v>
      </c>
      <c r="E353">
        <v>0</v>
      </c>
      <c r="F353">
        <v>11.66</v>
      </c>
    </row>
    <row r="354" spans="1:6" x14ac:dyDescent="0.35">
      <c r="A354" s="1">
        <v>44346</v>
      </c>
      <c r="B354">
        <v>170.84</v>
      </c>
      <c r="C354">
        <v>0</v>
      </c>
      <c r="D354">
        <v>0</v>
      </c>
      <c r="E354">
        <v>0</v>
      </c>
      <c r="F354">
        <v>11.66</v>
      </c>
    </row>
    <row r="355" spans="1:6" x14ac:dyDescent="0.35">
      <c r="A355" s="1">
        <v>44347</v>
      </c>
      <c r="B355">
        <v>169.94</v>
      </c>
      <c r="C355">
        <v>0</v>
      </c>
      <c r="D355">
        <v>0</v>
      </c>
      <c r="E355">
        <v>-0.53</v>
      </c>
      <c r="F355">
        <v>11.07</v>
      </c>
    </row>
    <row r="356" spans="1:6" x14ac:dyDescent="0.35">
      <c r="A356" s="1">
        <v>44348</v>
      </c>
      <c r="B356">
        <v>171.76</v>
      </c>
      <c r="C356">
        <v>0</v>
      </c>
      <c r="D356">
        <v>0</v>
      </c>
      <c r="E356">
        <v>1.07</v>
      </c>
      <c r="F356">
        <v>12.26</v>
      </c>
    </row>
    <row r="357" spans="1:6" x14ac:dyDescent="0.35">
      <c r="A357" s="1">
        <v>44349</v>
      </c>
      <c r="B357">
        <v>172.46</v>
      </c>
      <c r="C357">
        <v>0</v>
      </c>
      <c r="D357">
        <v>0</v>
      </c>
      <c r="E357">
        <v>0.41</v>
      </c>
      <c r="F357">
        <v>12.72</v>
      </c>
    </row>
    <row r="358" spans="1:6" x14ac:dyDescent="0.35">
      <c r="A358" s="1">
        <v>44350</v>
      </c>
      <c r="B358">
        <v>172.6</v>
      </c>
      <c r="C358">
        <v>0</v>
      </c>
      <c r="D358">
        <v>0</v>
      </c>
      <c r="E358">
        <v>0.08</v>
      </c>
      <c r="F358">
        <v>12.81</v>
      </c>
    </row>
    <row r="359" spans="1:6" x14ac:dyDescent="0.35">
      <c r="A359" s="1">
        <v>44351</v>
      </c>
      <c r="B359">
        <v>172.82</v>
      </c>
      <c r="C359">
        <v>0</v>
      </c>
      <c r="D359">
        <v>0</v>
      </c>
      <c r="E359">
        <v>0.13</v>
      </c>
      <c r="F359">
        <v>12.95</v>
      </c>
    </row>
    <row r="360" spans="1:6" x14ac:dyDescent="0.35">
      <c r="A360" s="1">
        <v>44352</v>
      </c>
      <c r="B360">
        <v>172.82</v>
      </c>
      <c r="C360">
        <v>0</v>
      </c>
      <c r="D360">
        <v>0</v>
      </c>
      <c r="E360">
        <v>0</v>
      </c>
      <c r="F360">
        <v>12.95</v>
      </c>
    </row>
    <row r="361" spans="1:6" x14ac:dyDescent="0.35">
      <c r="A361" s="1">
        <v>44353</v>
      </c>
      <c r="B361">
        <v>172.82</v>
      </c>
      <c r="C361">
        <v>0</v>
      </c>
      <c r="D361">
        <v>0</v>
      </c>
      <c r="E361">
        <v>0</v>
      </c>
      <c r="F361">
        <v>12.95</v>
      </c>
    </row>
    <row r="362" spans="1:6" x14ac:dyDescent="0.35">
      <c r="A362" s="1">
        <v>44354</v>
      </c>
      <c r="B362">
        <v>174.42</v>
      </c>
      <c r="C362">
        <v>0</v>
      </c>
      <c r="D362">
        <v>0</v>
      </c>
      <c r="E362">
        <v>0.93</v>
      </c>
      <c r="F362">
        <v>14</v>
      </c>
    </row>
    <row r="363" spans="1:6" x14ac:dyDescent="0.35">
      <c r="A363" s="1">
        <v>44355</v>
      </c>
      <c r="B363">
        <v>174.2</v>
      </c>
      <c r="C363">
        <v>0</v>
      </c>
      <c r="D363">
        <v>0</v>
      </c>
      <c r="E363">
        <v>-0.13</v>
      </c>
      <c r="F363">
        <v>13.86</v>
      </c>
    </row>
    <row r="364" spans="1:6" x14ac:dyDescent="0.35">
      <c r="A364" s="1">
        <v>44356</v>
      </c>
      <c r="B364">
        <v>173.86</v>
      </c>
      <c r="C364">
        <v>0</v>
      </c>
      <c r="D364">
        <v>0</v>
      </c>
      <c r="E364">
        <v>-0.2</v>
      </c>
      <c r="F364">
        <v>13.63</v>
      </c>
    </row>
    <row r="365" spans="1:6" x14ac:dyDescent="0.35">
      <c r="A365" s="1">
        <v>44357</v>
      </c>
      <c r="B365">
        <v>176.96</v>
      </c>
      <c r="C365">
        <v>0</v>
      </c>
      <c r="D365">
        <v>0</v>
      </c>
      <c r="E365">
        <v>1.78</v>
      </c>
      <c r="F365">
        <v>15.66</v>
      </c>
    </row>
    <row r="366" spans="1:6" x14ac:dyDescent="0.35">
      <c r="A366" s="1">
        <v>44358</v>
      </c>
      <c r="B366">
        <v>177.94</v>
      </c>
      <c r="C366">
        <v>0</v>
      </c>
      <c r="D366">
        <v>0</v>
      </c>
      <c r="E366">
        <v>0.55000000000000004</v>
      </c>
      <c r="F366">
        <v>16.3</v>
      </c>
    </row>
    <row r="367" spans="1:6" x14ac:dyDescent="0.35">
      <c r="A367" s="1">
        <v>44359</v>
      </c>
      <c r="B367">
        <v>177.94</v>
      </c>
      <c r="C367">
        <v>0</v>
      </c>
      <c r="D367">
        <v>0</v>
      </c>
      <c r="E367">
        <v>0</v>
      </c>
      <c r="F367">
        <v>16.3</v>
      </c>
    </row>
    <row r="368" spans="1:6" x14ac:dyDescent="0.35">
      <c r="A368" s="1">
        <v>44360</v>
      </c>
      <c r="B368">
        <v>177.94</v>
      </c>
      <c r="C368">
        <v>0</v>
      </c>
      <c r="D368">
        <v>0</v>
      </c>
      <c r="E368">
        <v>0</v>
      </c>
      <c r="F368">
        <v>16.3</v>
      </c>
    </row>
    <row r="369" spans="1:6" x14ac:dyDescent="0.35">
      <c r="A369" s="1">
        <v>44361</v>
      </c>
      <c r="B369">
        <v>177.88</v>
      </c>
      <c r="C369">
        <v>0</v>
      </c>
      <c r="D369">
        <v>0</v>
      </c>
      <c r="E369">
        <v>-0.03</v>
      </c>
      <c r="F369">
        <v>16.260000000000002</v>
      </c>
    </row>
    <row r="370" spans="1:6" x14ac:dyDescent="0.35">
      <c r="A370" s="1">
        <v>44362</v>
      </c>
      <c r="B370">
        <v>178.72</v>
      </c>
      <c r="C370">
        <v>0</v>
      </c>
      <c r="D370">
        <v>0</v>
      </c>
      <c r="E370">
        <v>0.47</v>
      </c>
      <c r="F370">
        <v>16.809999999999999</v>
      </c>
    </row>
    <row r="371" spans="1:6" x14ac:dyDescent="0.35">
      <c r="A371" s="1">
        <v>44363</v>
      </c>
      <c r="B371">
        <v>178.1</v>
      </c>
      <c r="C371">
        <v>0</v>
      </c>
      <c r="D371">
        <v>0</v>
      </c>
      <c r="E371">
        <v>-0.35</v>
      </c>
      <c r="F371">
        <v>16.41</v>
      </c>
    </row>
    <row r="372" spans="1:6" x14ac:dyDescent="0.35">
      <c r="A372" s="1">
        <v>44364</v>
      </c>
      <c r="B372">
        <v>177.58</v>
      </c>
      <c r="C372">
        <v>0</v>
      </c>
      <c r="D372">
        <v>0</v>
      </c>
      <c r="E372">
        <v>-0.28999999999999998</v>
      </c>
      <c r="F372">
        <v>16.07</v>
      </c>
    </row>
    <row r="373" spans="1:6" x14ac:dyDescent="0.35">
      <c r="A373" s="1">
        <v>44365</v>
      </c>
      <c r="B373">
        <v>175.96</v>
      </c>
      <c r="C373">
        <v>0</v>
      </c>
      <c r="D373">
        <v>0</v>
      </c>
      <c r="E373">
        <v>-0.91</v>
      </c>
      <c r="F373">
        <v>15.01</v>
      </c>
    </row>
    <row r="374" spans="1:6" x14ac:dyDescent="0.35">
      <c r="A374" s="1">
        <v>44366</v>
      </c>
      <c r="B374">
        <v>175.96</v>
      </c>
      <c r="C374">
        <v>0</v>
      </c>
      <c r="D374">
        <v>0</v>
      </c>
      <c r="E374">
        <v>0</v>
      </c>
      <c r="F374">
        <v>15.01</v>
      </c>
    </row>
    <row r="375" spans="1:6" x14ac:dyDescent="0.35">
      <c r="A375" s="1">
        <v>44367</v>
      </c>
      <c r="B375">
        <v>175.96</v>
      </c>
      <c r="C375">
        <v>0</v>
      </c>
      <c r="D375">
        <v>0</v>
      </c>
      <c r="E375">
        <v>0</v>
      </c>
      <c r="F375">
        <v>15.01</v>
      </c>
    </row>
    <row r="376" spans="1:6" x14ac:dyDescent="0.35">
      <c r="A376" s="1">
        <v>44368</v>
      </c>
      <c r="B376">
        <v>178.12</v>
      </c>
      <c r="C376">
        <v>0</v>
      </c>
      <c r="D376">
        <v>0</v>
      </c>
      <c r="E376">
        <v>1.23</v>
      </c>
      <c r="F376">
        <v>16.420000000000002</v>
      </c>
    </row>
    <row r="377" spans="1:6" x14ac:dyDescent="0.35">
      <c r="A377" s="1">
        <v>44369</v>
      </c>
      <c r="B377">
        <v>179.76</v>
      </c>
      <c r="C377">
        <v>0</v>
      </c>
      <c r="D377">
        <v>0</v>
      </c>
      <c r="E377">
        <v>0.92</v>
      </c>
      <c r="F377">
        <v>17.489999999999998</v>
      </c>
    </row>
    <row r="378" spans="1:6" x14ac:dyDescent="0.35">
      <c r="A378" s="1">
        <v>44370</v>
      </c>
      <c r="B378">
        <v>177.4</v>
      </c>
      <c r="C378">
        <v>0</v>
      </c>
      <c r="D378">
        <v>0</v>
      </c>
      <c r="E378">
        <v>-1.31</v>
      </c>
      <c r="F378">
        <v>15.95</v>
      </c>
    </row>
    <row r="379" spans="1:6" x14ac:dyDescent="0.35">
      <c r="A379" s="1">
        <v>44371</v>
      </c>
      <c r="B379">
        <v>178.72</v>
      </c>
      <c r="C379">
        <v>0</v>
      </c>
      <c r="D379">
        <v>0</v>
      </c>
      <c r="E379">
        <v>0.74</v>
      </c>
      <c r="F379">
        <v>16.809999999999999</v>
      </c>
    </row>
    <row r="380" spans="1:6" x14ac:dyDescent="0.35">
      <c r="A380" s="1">
        <v>44372</v>
      </c>
      <c r="B380">
        <v>178.78</v>
      </c>
      <c r="C380">
        <v>0</v>
      </c>
      <c r="D380">
        <v>0</v>
      </c>
      <c r="E380">
        <v>0.03</v>
      </c>
      <c r="F380">
        <v>16.850000000000001</v>
      </c>
    </row>
    <row r="381" spans="1:6" x14ac:dyDescent="0.35">
      <c r="A381" s="1">
        <v>44373</v>
      </c>
      <c r="B381">
        <v>178.78</v>
      </c>
      <c r="C381">
        <v>0</v>
      </c>
      <c r="D381">
        <v>0</v>
      </c>
      <c r="E381">
        <v>0</v>
      </c>
      <c r="F381">
        <v>16.850000000000001</v>
      </c>
    </row>
    <row r="382" spans="1:6" x14ac:dyDescent="0.35">
      <c r="A382" s="1">
        <v>44374</v>
      </c>
      <c r="B382">
        <v>178.78</v>
      </c>
      <c r="C382">
        <v>0</v>
      </c>
      <c r="D382">
        <v>0</v>
      </c>
      <c r="E382">
        <v>0</v>
      </c>
      <c r="F382">
        <v>16.850000000000001</v>
      </c>
    </row>
    <row r="383" spans="1:6" x14ac:dyDescent="0.35">
      <c r="A383" s="1">
        <v>44375</v>
      </c>
      <c r="B383">
        <v>179.16</v>
      </c>
      <c r="C383">
        <v>0</v>
      </c>
      <c r="D383">
        <v>0</v>
      </c>
      <c r="E383">
        <v>0.21</v>
      </c>
      <c r="F383">
        <v>17.100000000000001</v>
      </c>
    </row>
    <row r="384" spans="1:6" x14ac:dyDescent="0.35">
      <c r="A384" s="1">
        <v>44376</v>
      </c>
      <c r="B384">
        <v>179.98</v>
      </c>
      <c r="C384">
        <v>0</v>
      </c>
      <c r="D384">
        <v>0</v>
      </c>
      <c r="E384">
        <v>0.46</v>
      </c>
      <c r="F384">
        <v>17.63</v>
      </c>
    </row>
    <row r="385" spans="1:6" x14ac:dyDescent="0.35">
      <c r="A385" s="1">
        <v>44377</v>
      </c>
      <c r="B385">
        <v>178.12</v>
      </c>
      <c r="C385">
        <v>0</v>
      </c>
      <c r="D385">
        <v>0</v>
      </c>
      <c r="E385">
        <v>-1.03</v>
      </c>
      <c r="F385">
        <v>16.420000000000002</v>
      </c>
    </row>
    <row r="386" spans="1:6" x14ac:dyDescent="0.35">
      <c r="A386" s="1">
        <v>44378</v>
      </c>
      <c r="B386">
        <v>178.72</v>
      </c>
      <c r="C386">
        <v>0</v>
      </c>
      <c r="D386">
        <v>0</v>
      </c>
      <c r="E386">
        <v>0.34</v>
      </c>
      <c r="F386">
        <v>16.809999999999999</v>
      </c>
    </row>
    <row r="387" spans="1:6" x14ac:dyDescent="0.35">
      <c r="A387" s="1">
        <v>44379</v>
      </c>
      <c r="B387">
        <v>179.7</v>
      </c>
      <c r="C387">
        <v>0</v>
      </c>
      <c r="D387">
        <v>0</v>
      </c>
      <c r="E387">
        <v>0.55000000000000004</v>
      </c>
      <c r="F387">
        <v>17.45</v>
      </c>
    </row>
    <row r="388" spans="1:6" x14ac:dyDescent="0.35">
      <c r="A388" s="1">
        <v>44380</v>
      </c>
      <c r="B388">
        <v>179.7</v>
      </c>
      <c r="C388">
        <v>0</v>
      </c>
      <c r="D388">
        <v>0</v>
      </c>
      <c r="E388">
        <v>0</v>
      </c>
      <c r="F388">
        <v>17.45</v>
      </c>
    </row>
    <row r="389" spans="1:6" x14ac:dyDescent="0.35">
      <c r="A389" s="1">
        <v>44381</v>
      </c>
      <c r="B389">
        <v>179.7</v>
      </c>
      <c r="C389">
        <v>0</v>
      </c>
      <c r="D389">
        <v>0</v>
      </c>
      <c r="E389">
        <v>0</v>
      </c>
      <c r="F389">
        <v>17.45</v>
      </c>
    </row>
    <row r="390" spans="1:6" x14ac:dyDescent="0.35">
      <c r="A390" s="1">
        <v>44382</v>
      </c>
      <c r="B390">
        <v>179.34</v>
      </c>
      <c r="C390">
        <v>0</v>
      </c>
      <c r="D390">
        <v>0</v>
      </c>
      <c r="E390">
        <v>-0.2</v>
      </c>
      <c r="F390">
        <v>17.22</v>
      </c>
    </row>
    <row r="391" spans="1:6" x14ac:dyDescent="0.35">
      <c r="A391" s="1">
        <v>44383</v>
      </c>
      <c r="B391">
        <v>178.22</v>
      </c>
      <c r="C391">
        <v>0</v>
      </c>
      <c r="D391">
        <v>0</v>
      </c>
      <c r="E391">
        <v>-0.62</v>
      </c>
      <c r="F391">
        <v>16.48</v>
      </c>
    </row>
    <row r="392" spans="1:6" x14ac:dyDescent="0.35">
      <c r="A392" s="1">
        <v>44384</v>
      </c>
      <c r="B392">
        <v>180.02</v>
      </c>
      <c r="C392">
        <v>0</v>
      </c>
      <c r="D392">
        <v>0</v>
      </c>
      <c r="E392">
        <v>1.01</v>
      </c>
      <c r="F392">
        <v>17.66</v>
      </c>
    </row>
    <row r="393" spans="1:6" x14ac:dyDescent="0.35">
      <c r="A393" s="1">
        <v>44385</v>
      </c>
      <c r="B393">
        <v>177.92</v>
      </c>
      <c r="C393">
        <v>0</v>
      </c>
      <c r="D393">
        <v>0</v>
      </c>
      <c r="E393">
        <v>-1.17</v>
      </c>
      <c r="F393">
        <v>16.29</v>
      </c>
    </row>
    <row r="394" spans="1:6" x14ac:dyDescent="0.35">
      <c r="A394" s="1">
        <v>44386</v>
      </c>
      <c r="B394">
        <v>180</v>
      </c>
      <c r="C394">
        <v>0</v>
      </c>
      <c r="D394">
        <v>0</v>
      </c>
      <c r="E394">
        <v>1.17</v>
      </c>
      <c r="F394">
        <v>17.649999999999999</v>
      </c>
    </row>
    <row r="395" spans="1:6" x14ac:dyDescent="0.35">
      <c r="A395" s="1">
        <v>44387</v>
      </c>
      <c r="B395">
        <v>180</v>
      </c>
      <c r="C395">
        <v>0</v>
      </c>
      <c r="D395">
        <v>0</v>
      </c>
      <c r="E395">
        <v>0</v>
      </c>
      <c r="F395">
        <v>17.649999999999999</v>
      </c>
    </row>
    <row r="396" spans="1:6" x14ac:dyDescent="0.35">
      <c r="A396" s="1">
        <v>44388</v>
      </c>
      <c r="B396">
        <v>180</v>
      </c>
      <c r="C396">
        <v>0</v>
      </c>
      <c r="D396">
        <v>0</v>
      </c>
      <c r="E396">
        <v>0</v>
      </c>
      <c r="F396">
        <v>17.649999999999999</v>
      </c>
    </row>
    <row r="397" spans="1:6" x14ac:dyDescent="0.35">
      <c r="A397" s="1">
        <v>44389</v>
      </c>
      <c r="B397">
        <v>182.72</v>
      </c>
      <c r="C397">
        <v>0</v>
      </c>
      <c r="D397">
        <v>0</v>
      </c>
      <c r="E397">
        <v>1.51</v>
      </c>
      <c r="F397">
        <v>19.420000000000002</v>
      </c>
    </row>
    <row r="398" spans="1:6" x14ac:dyDescent="0.35">
      <c r="A398" s="1">
        <v>44390</v>
      </c>
      <c r="B398">
        <v>184.16</v>
      </c>
      <c r="C398">
        <v>0</v>
      </c>
      <c r="D398">
        <v>0</v>
      </c>
      <c r="E398">
        <v>0.79</v>
      </c>
      <c r="F398">
        <v>20.37</v>
      </c>
    </row>
    <row r="399" spans="1:6" x14ac:dyDescent="0.35">
      <c r="A399" s="1">
        <v>44391</v>
      </c>
      <c r="B399">
        <v>183.12</v>
      </c>
      <c r="C399">
        <v>0</v>
      </c>
      <c r="D399">
        <v>0</v>
      </c>
      <c r="E399">
        <v>-0.56000000000000005</v>
      </c>
      <c r="F399">
        <v>19.690000000000001</v>
      </c>
    </row>
    <row r="400" spans="1:6" x14ac:dyDescent="0.35">
      <c r="A400" s="1">
        <v>44392</v>
      </c>
      <c r="B400">
        <v>182.2</v>
      </c>
      <c r="C400">
        <v>0</v>
      </c>
      <c r="D400">
        <v>0</v>
      </c>
      <c r="E400">
        <v>-0.5</v>
      </c>
      <c r="F400">
        <v>19.079999999999998</v>
      </c>
    </row>
    <row r="401" spans="1:6" x14ac:dyDescent="0.35">
      <c r="A401" s="1">
        <v>44393</v>
      </c>
      <c r="B401">
        <v>183.44</v>
      </c>
      <c r="C401">
        <v>0</v>
      </c>
      <c r="D401">
        <v>0</v>
      </c>
      <c r="E401">
        <v>0.68</v>
      </c>
      <c r="F401">
        <v>19.899999999999999</v>
      </c>
    </row>
    <row r="402" spans="1:6" x14ac:dyDescent="0.35">
      <c r="A402" s="1">
        <v>44394</v>
      </c>
      <c r="B402">
        <v>183.44</v>
      </c>
      <c r="C402">
        <v>0</v>
      </c>
      <c r="D402">
        <v>0</v>
      </c>
      <c r="E402">
        <v>0</v>
      </c>
      <c r="F402">
        <v>19.899999999999999</v>
      </c>
    </row>
    <row r="403" spans="1:6" x14ac:dyDescent="0.35">
      <c r="A403" s="1">
        <v>44395</v>
      </c>
      <c r="B403">
        <v>183.44</v>
      </c>
      <c r="C403">
        <v>0</v>
      </c>
      <c r="D403">
        <v>0</v>
      </c>
      <c r="E403">
        <v>0</v>
      </c>
      <c r="F403">
        <v>19.899999999999999</v>
      </c>
    </row>
    <row r="404" spans="1:6" x14ac:dyDescent="0.35">
      <c r="A404" s="1">
        <v>44396</v>
      </c>
      <c r="B404">
        <v>175.42</v>
      </c>
      <c r="C404">
        <v>0</v>
      </c>
      <c r="D404">
        <v>0</v>
      </c>
      <c r="E404">
        <v>-4.37</v>
      </c>
      <c r="F404">
        <v>14.65</v>
      </c>
    </row>
    <row r="405" spans="1:6" x14ac:dyDescent="0.35">
      <c r="A405" s="1">
        <v>44397</v>
      </c>
      <c r="B405">
        <v>175.34</v>
      </c>
      <c r="C405">
        <v>0</v>
      </c>
      <c r="D405">
        <v>0</v>
      </c>
      <c r="E405">
        <v>-0.05</v>
      </c>
      <c r="F405">
        <v>14.6</v>
      </c>
    </row>
    <row r="406" spans="1:6" x14ac:dyDescent="0.35">
      <c r="A406" s="1">
        <v>44398</v>
      </c>
      <c r="B406">
        <v>178.86</v>
      </c>
      <c r="C406">
        <v>0</v>
      </c>
      <c r="D406">
        <v>0</v>
      </c>
      <c r="E406">
        <v>2.0099999999999998</v>
      </c>
      <c r="F406">
        <v>16.899999999999999</v>
      </c>
    </row>
    <row r="407" spans="1:6" x14ac:dyDescent="0.35">
      <c r="A407" s="1">
        <v>44399</v>
      </c>
      <c r="B407">
        <v>176.7</v>
      </c>
      <c r="C407">
        <v>0</v>
      </c>
      <c r="D407">
        <v>0</v>
      </c>
      <c r="E407">
        <v>-1.21</v>
      </c>
      <c r="F407">
        <v>15.49</v>
      </c>
    </row>
    <row r="408" spans="1:6" x14ac:dyDescent="0.35">
      <c r="A408" s="1">
        <v>44400</v>
      </c>
      <c r="B408">
        <v>178.84</v>
      </c>
      <c r="C408">
        <v>0</v>
      </c>
      <c r="D408">
        <v>0</v>
      </c>
      <c r="E408">
        <v>1.21</v>
      </c>
      <c r="F408">
        <v>16.89</v>
      </c>
    </row>
    <row r="409" spans="1:6" x14ac:dyDescent="0.35">
      <c r="A409" s="1">
        <v>44401</v>
      </c>
      <c r="B409">
        <v>178.84</v>
      </c>
      <c r="C409">
        <v>0</v>
      </c>
      <c r="D409">
        <v>0</v>
      </c>
      <c r="E409">
        <v>0</v>
      </c>
      <c r="F409">
        <v>16.89</v>
      </c>
    </row>
    <row r="410" spans="1:6" x14ac:dyDescent="0.35">
      <c r="A410" s="1">
        <v>44402</v>
      </c>
      <c r="B410">
        <v>178.84</v>
      </c>
      <c r="C410">
        <v>0</v>
      </c>
      <c r="D410">
        <v>0</v>
      </c>
      <c r="E410">
        <v>0</v>
      </c>
      <c r="F410">
        <v>16.89</v>
      </c>
    </row>
    <row r="411" spans="1:6" x14ac:dyDescent="0.35">
      <c r="A411" s="1">
        <v>44403</v>
      </c>
      <c r="B411">
        <v>178.34</v>
      </c>
      <c r="C411">
        <v>0</v>
      </c>
      <c r="D411">
        <v>0</v>
      </c>
      <c r="E411">
        <v>-0.28000000000000003</v>
      </c>
      <c r="F411">
        <v>16.559999999999999</v>
      </c>
    </row>
    <row r="412" spans="1:6" x14ac:dyDescent="0.35">
      <c r="A412" s="1">
        <v>44404</v>
      </c>
      <c r="B412">
        <v>178.36</v>
      </c>
      <c r="C412">
        <v>0</v>
      </c>
      <c r="D412">
        <v>0</v>
      </c>
      <c r="E412">
        <v>0.01</v>
      </c>
      <c r="F412">
        <v>16.579999999999998</v>
      </c>
    </row>
    <row r="413" spans="1:6" x14ac:dyDescent="0.35">
      <c r="A413" s="1">
        <v>44405</v>
      </c>
      <c r="B413">
        <v>178.06</v>
      </c>
      <c r="C413">
        <v>0</v>
      </c>
      <c r="D413">
        <v>0</v>
      </c>
      <c r="E413">
        <v>-0.17</v>
      </c>
      <c r="F413">
        <v>16.38</v>
      </c>
    </row>
    <row r="414" spans="1:6" x14ac:dyDescent="0.35">
      <c r="A414" s="1">
        <v>44406</v>
      </c>
      <c r="B414">
        <v>176.84</v>
      </c>
      <c r="C414">
        <v>0</v>
      </c>
      <c r="D414">
        <v>0</v>
      </c>
      <c r="E414">
        <v>-0.69</v>
      </c>
      <c r="F414">
        <v>15.58</v>
      </c>
    </row>
    <row r="415" spans="1:6" x14ac:dyDescent="0.35">
      <c r="A415" s="1">
        <v>44407</v>
      </c>
      <c r="B415">
        <v>175.06</v>
      </c>
      <c r="C415">
        <v>0</v>
      </c>
      <c r="D415">
        <v>0</v>
      </c>
      <c r="E415">
        <v>-1.01</v>
      </c>
      <c r="F415">
        <v>14.42</v>
      </c>
    </row>
    <row r="416" spans="1:6" x14ac:dyDescent="0.35">
      <c r="A416" s="1">
        <v>44408</v>
      </c>
      <c r="B416">
        <v>175.06</v>
      </c>
      <c r="C416">
        <v>0</v>
      </c>
      <c r="D416">
        <v>0</v>
      </c>
      <c r="E416">
        <v>0</v>
      </c>
      <c r="F416">
        <v>14.42</v>
      </c>
    </row>
    <row r="417" spans="1:6" x14ac:dyDescent="0.35">
      <c r="A417" s="1">
        <v>44409</v>
      </c>
      <c r="B417">
        <v>175.06</v>
      </c>
      <c r="C417">
        <v>0</v>
      </c>
      <c r="D417">
        <v>0</v>
      </c>
      <c r="E417">
        <v>0</v>
      </c>
      <c r="F417">
        <v>14.42</v>
      </c>
    </row>
    <row r="418" spans="1:6" x14ac:dyDescent="0.35">
      <c r="A418" s="1">
        <v>44410</v>
      </c>
      <c r="B418">
        <v>174.28</v>
      </c>
      <c r="C418">
        <v>0</v>
      </c>
      <c r="D418">
        <v>0</v>
      </c>
      <c r="E418">
        <v>-0.45</v>
      </c>
      <c r="F418">
        <v>13.91</v>
      </c>
    </row>
    <row r="419" spans="1:6" x14ac:dyDescent="0.35">
      <c r="A419" s="1">
        <v>44411</v>
      </c>
      <c r="B419">
        <v>176.02</v>
      </c>
      <c r="C419">
        <v>0</v>
      </c>
      <c r="D419">
        <v>0</v>
      </c>
      <c r="E419">
        <v>1</v>
      </c>
      <c r="F419">
        <v>15.05</v>
      </c>
    </row>
    <row r="420" spans="1:6" x14ac:dyDescent="0.35">
      <c r="A420" s="1">
        <v>44412</v>
      </c>
      <c r="B420">
        <v>175.32</v>
      </c>
      <c r="C420">
        <v>0</v>
      </c>
      <c r="D420">
        <v>0</v>
      </c>
      <c r="E420">
        <v>-0.4</v>
      </c>
      <c r="F420">
        <v>14.59</v>
      </c>
    </row>
    <row r="421" spans="1:6" x14ac:dyDescent="0.35">
      <c r="A421" s="1">
        <v>44413</v>
      </c>
      <c r="B421">
        <v>175.48</v>
      </c>
      <c r="C421">
        <v>0</v>
      </c>
      <c r="D421">
        <v>0</v>
      </c>
      <c r="E421">
        <v>0.09</v>
      </c>
      <c r="F421">
        <v>14.69</v>
      </c>
    </row>
    <row r="422" spans="1:6" x14ac:dyDescent="0.35">
      <c r="A422" s="1">
        <v>44414</v>
      </c>
      <c r="B422">
        <v>176.86</v>
      </c>
      <c r="C422">
        <v>0</v>
      </c>
      <c r="D422">
        <v>0</v>
      </c>
      <c r="E422">
        <v>0.79</v>
      </c>
      <c r="F422">
        <v>15.59</v>
      </c>
    </row>
    <row r="423" spans="1:6" x14ac:dyDescent="0.35">
      <c r="A423" s="1">
        <v>44415</v>
      </c>
      <c r="B423">
        <v>176.86</v>
      </c>
      <c r="C423">
        <v>0</v>
      </c>
      <c r="D423">
        <v>0</v>
      </c>
      <c r="E423">
        <v>0</v>
      </c>
      <c r="F423">
        <v>15.59</v>
      </c>
    </row>
    <row r="424" spans="1:6" x14ac:dyDescent="0.35">
      <c r="A424" s="1">
        <v>44416</v>
      </c>
      <c r="B424">
        <v>176.86</v>
      </c>
      <c r="C424">
        <v>0</v>
      </c>
      <c r="D424">
        <v>0</v>
      </c>
      <c r="E424">
        <v>0</v>
      </c>
      <c r="F424">
        <v>15.59</v>
      </c>
    </row>
    <row r="425" spans="1:6" x14ac:dyDescent="0.35">
      <c r="A425" s="1">
        <v>44417</v>
      </c>
      <c r="B425">
        <v>178.32</v>
      </c>
      <c r="C425">
        <v>0</v>
      </c>
      <c r="D425">
        <v>0</v>
      </c>
      <c r="E425">
        <v>0.83</v>
      </c>
      <c r="F425">
        <v>16.55</v>
      </c>
    </row>
    <row r="426" spans="1:6" x14ac:dyDescent="0.35">
      <c r="A426" s="1">
        <v>44418</v>
      </c>
      <c r="B426">
        <v>178.8</v>
      </c>
      <c r="C426">
        <v>0</v>
      </c>
      <c r="D426">
        <v>0</v>
      </c>
      <c r="E426">
        <v>0.27</v>
      </c>
      <c r="F426">
        <v>16.86</v>
      </c>
    </row>
    <row r="427" spans="1:6" x14ac:dyDescent="0.35">
      <c r="A427" s="1">
        <v>44419</v>
      </c>
      <c r="B427">
        <v>179.02</v>
      </c>
      <c r="C427">
        <v>0</v>
      </c>
      <c r="D427">
        <v>0</v>
      </c>
      <c r="E427">
        <v>0.12</v>
      </c>
      <c r="F427">
        <v>17.010000000000002</v>
      </c>
    </row>
    <row r="428" spans="1:6" x14ac:dyDescent="0.35">
      <c r="A428" s="1">
        <v>44420</v>
      </c>
      <c r="B428">
        <v>184.04</v>
      </c>
      <c r="C428">
        <v>0</v>
      </c>
      <c r="D428">
        <v>0</v>
      </c>
      <c r="E428">
        <v>2.8</v>
      </c>
      <c r="F428">
        <v>20.29</v>
      </c>
    </row>
    <row r="429" spans="1:6" x14ac:dyDescent="0.35">
      <c r="A429" s="1">
        <v>44421</v>
      </c>
      <c r="B429">
        <v>185.52</v>
      </c>
      <c r="C429">
        <v>0</v>
      </c>
      <c r="D429">
        <v>0</v>
      </c>
      <c r="E429">
        <v>0.8</v>
      </c>
      <c r="F429">
        <v>21.25</v>
      </c>
    </row>
    <row r="430" spans="1:6" x14ac:dyDescent="0.35">
      <c r="A430" s="1">
        <v>44422</v>
      </c>
      <c r="B430">
        <v>185.52</v>
      </c>
      <c r="C430">
        <v>0</v>
      </c>
      <c r="D430">
        <v>0</v>
      </c>
      <c r="E430">
        <v>0</v>
      </c>
      <c r="F430">
        <v>21.25</v>
      </c>
    </row>
    <row r="431" spans="1:6" x14ac:dyDescent="0.35">
      <c r="A431" s="1">
        <v>44423</v>
      </c>
      <c r="B431">
        <v>185.52</v>
      </c>
      <c r="C431">
        <v>0</v>
      </c>
      <c r="D431">
        <v>0</v>
      </c>
      <c r="E431">
        <v>0</v>
      </c>
      <c r="F431">
        <v>21.25</v>
      </c>
    </row>
    <row r="432" spans="1:6" x14ac:dyDescent="0.35">
      <c r="A432" s="1">
        <v>44424</v>
      </c>
      <c r="B432">
        <v>185.98</v>
      </c>
      <c r="C432">
        <v>0</v>
      </c>
      <c r="D432">
        <v>0</v>
      </c>
      <c r="E432">
        <v>0.25</v>
      </c>
      <c r="F432">
        <v>21.56</v>
      </c>
    </row>
    <row r="433" spans="1:6" x14ac:dyDescent="0.35">
      <c r="A433" s="1">
        <v>44425</v>
      </c>
      <c r="B433">
        <v>187.46</v>
      </c>
      <c r="C433">
        <v>0</v>
      </c>
      <c r="D433">
        <v>0</v>
      </c>
      <c r="E433">
        <v>0.8</v>
      </c>
      <c r="F433">
        <v>22.52</v>
      </c>
    </row>
    <row r="434" spans="1:6" x14ac:dyDescent="0.35">
      <c r="A434" s="1">
        <v>44426</v>
      </c>
      <c r="B434">
        <v>189.16</v>
      </c>
      <c r="C434">
        <v>0</v>
      </c>
      <c r="D434">
        <v>0</v>
      </c>
      <c r="E434">
        <v>0.91</v>
      </c>
      <c r="F434">
        <v>23.63</v>
      </c>
    </row>
    <row r="435" spans="1:6" x14ac:dyDescent="0.35">
      <c r="A435" s="1">
        <v>44427</v>
      </c>
      <c r="B435">
        <v>185.74</v>
      </c>
      <c r="C435">
        <v>0</v>
      </c>
      <c r="D435">
        <v>0</v>
      </c>
      <c r="E435">
        <v>-1.81</v>
      </c>
      <c r="F435">
        <v>21.4</v>
      </c>
    </row>
    <row r="436" spans="1:6" x14ac:dyDescent="0.35">
      <c r="A436" s="1">
        <v>44428</v>
      </c>
      <c r="B436">
        <v>188.14</v>
      </c>
      <c r="C436">
        <v>0</v>
      </c>
      <c r="D436">
        <v>0</v>
      </c>
      <c r="E436">
        <v>1.29</v>
      </c>
      <c r="F436">
        <v>22.97</v>
      </c>
    </row>
    <row r="437" spans="1:6" x14ac:dyDescent="0.35">
      <c r="A437" s="1">
        <v>44429</v>
      </c>
      <c r="B437">
        <v>188.14</v>
      </c>
      <c r="C437">
        <v>0</v>
      </c>
      <c r="D437">
        <v>0</v>
      </c>
      <c r="E437">
        <v>0</v>
      </c>
      <c r="F437">
        <v>22.97</v>
      </c>
    </row>
    <row r="438" spans="1:6" x14ac:dyDescent="0.35">
      <c r="A438" s="1">
        <v>44430</v>
      </c>
      <c r="B438">
        <v>188.14</v>
      </c>
      <c r="C438">
        <v>0</v>
      </c>
      <c r="D438">
        <v>0</v>
      </c>
      <c r="E438">
        <v>0</v>
      </c>
      <c r="F438">
        <v>22.97</v>
      </c>
    </row>
    <row r="439" spans="1:6" x14ac:dyDescent="0.35">
      <c r="A439" s="1">
        <v>44431</v>
      </c>
      <c r="B439">
        <v>188.2</v>
      </c>
      <c r="C439">
        <v>0</v>
      </c>
      <c r="D439">
        <v>0</v>
      </c>
      <c r="E439">
        <v>0.03</v>
      </c>
      <c r="F439">
        <v>23.01</v>
      </c>
    </row>
    <row r="440" spans="1:6" x14ac:dyDescent="0.35">
      <c r="A440" s="1">
        <v>44432</v>
      </c>
      <c r="B440">
        <v>186.14</v>
      </c>
      <c r="C440">
        <v>0</v>
      </c>
      <c r="D440">
        <v>0</v>
      </c>
      <c r="E440">
        <v>-1.0900000000000001</v>
      </c>
      <c r="F440">
        <v>21.66</v>
      </c>
    </row>
    <row r="441" spans="1:6" x14ac:dyDescent="0.35">
      <c r="A441" s="1">
        <v>44433</v>
      </c>
      <c r="B441">
        <v>185.8</v>
      </c>
      <c r="C441">
        <v>0</v>
      </c>
      <c r="D441">
        <v>0</v>
      </c>
      <c r="E441">
        <v>-0.18</v>
      </c>
      <c r="F441">
        <v>21.44</v>
      </c>
    </row>
    <row r="442" spans="1:6" x14ac:dyDescent="0.35">
      <c r="A442" s="1">
        <v>44434</v>
      </c>
      <c r="B442">
        <v>184.44</v>
      </c>
      <c r="C442">
        <v>0</v>
      </c>
      <c r="D442">
        <v>0</v>
      </c>
      <c r="E442">
        <v>-0.73</v>
      </c>
      <c r="F442">
        <v>20.55</v>
      </c>
    </row>
    <row r="443" spans="1:6" x14ac:dyDescent="0.35">
      <c r="A443" s="1">
        <v>44435</v>
      </c>
      <c r="B443">
        <v>184.7</v>
      </c>
      <c r="C443">
        <v>0</v>
      </c>
      <c r="D443">
        <v>0</v>
      </c>
      <c r="E443">
        <v>0.14000000000000001</v>
      </c>
      <c r="F443">
        <v>20.72</v>
      </c>
    </row>
    <row r="444" spans="1:6" x14ac:dyDescent="0.35">
      <c r="A444" s="1">
        <v>44436</v>
      </c>
      <c r="B444">
        <v>184.7</v>
      </c>
      <c r="C444">
        <v>0</v>
      </c>
      <c r="D444">
        <v>0</v>
      </c>
      <c r="E444">
        <v>0</v>
      </c>
      <c r="F444">
        <v>20.72</v>
      </c>
    </row>
    <row r="445" spans="1:6" x14ac:dyDescent="0.35">
      <c r="A445" s="1">
        <v>44437</v>
      </c>
      <c r="B445">
        <v>184.7</v>
      </c>
      <c r="C445">
        <v>0</v>
      </c>
      <c r="D445">
        <v>0</v>
      </c>
      <c r="E445">
        <v>0</v>
      </c>
      <c r="F445">
        <v>20.72</v>
      </c>
    </row>
    <row r="446" spans="1:6" x14ac:dyDescent="0.35">
      <c r="A446" s="1">
        <v>44438</v>
      </c>
      <c r="B446">
        <v>184.04</v>
      </c>
      <c r="C446">
        <v>0</v>
      </c>
      <c r="D446">
        <v>0</v>
      </c>
      <c r="E446">
        <v>-0.36</v>
      </c>
      <c r="F446">
        <v>20.29</v>
      </c>
    </row>
    <row r="447" spans="1:6" x14ac:dyDescent="0.35">
      <c r="A447" s="1">
        <v>44439</v>
      </c>
      <c r="B447">
        <v>180.08</v>
      </c>
      <c r="C447">
        <v>0</v>
      </c>
      <c r="D447">
        <v>0</v>
      </c>
      <c r="E447">
        <v>-2.15</v>
      </c>
      <c r="F447">
        <v>17.7</v>
      </c>
    </row>
    <row r="448" spans="1:6" x14ac:dyDescent="0.35">
      <c r="A448" s="1">
        <v>44440</v>
      </c>
      <c r="B448">
        <v>180.64</v>
      </c>
      <c r="C448">
        <v>0</v>
      </c>
      <c r="D448">
        <v>0</v>
      </c>
      <c r="E448">
        <v>0.31</v>
      </c>
      <c r="F448">
        <v>18.07</v>
      </c>
    </row>
    <row r="449" spans="1:6" x14ac:dyDescent="0.35">
      <c r="A449" s="1">
        <v>44441</v>
      </c>
      <c r="B449">
        <v>179.54</v>
      </c>
      <c r="C449">
        <v>0</v>
      </c>
      <c r="D449">
        <v>0</v>
      </c>
      <c r="E449">
        <v>-0.61</v>
      </c>
      <c r="F449">
        <v>17.350000000000001</v>
      </c>
    </row>
    <row r="450" spans="1:6" x14ac:dyDescent="0.35">
      <c r="A450" s="1">
        <v>44442</v>
      </c>
      <c r="B450">
        <v>178.04</v>
      </c>
      <c r="C450">
        <v>0</v>
      </c>
      <c r="D450">
        <v>0</v>
      </c>
      <c r="E450">
        <v>-0.84</v>
      </c>
      <c r="F450">
        <v>16.37</v>
      </c>
    </row>
    <row r="451" spans="1:6" x14ac:dyDescent="0.35">
      <c r="A451" s="1">
        <v>44443</v>
      </c>
      <c r="B451">
        <v>178.04</v>
      </c>
      <c r="C451">
        <v>0</v>
      </c>
      <c r="D451">
        <v>0</v>
      </c>
      <c r="E451">
        <v>0</v>
      </c>
      <c r="F451">
        <v>16.37</v>
      </c>
    </row>
    <row r="452" spans="1:6" x14ac:dyDescent="0.35">
      <c r="A452" s="1">
        <v>44444</v>
      </c>
      <c r="B452">
        <v>178.04</v>
      </c>
      <c r="C452">
        <v>0</v>
      </c>
      <c r="D452">
        <v>0</v>
      </c>
      <c r="E452">
        <v>0</v>
      </c>
      <c r="F452">
        <v>16.37</v>
      </c>
    </row>
    <row r="453" spans="1:6" x14ac:dyDescent="0.35">
      <c r="A453" s="1">
        <v>44445</v>
      </c>
      <c r="B453">
        <v>179.04</v>
      </c>
      <c r="C453">
        <v>0</v>
      </c>
      <c r="D453">
        <v>0</v>
      </c>
      <c r="E453">
        <v>0.56000000000000005</v>
      </c>
      <c r="F453">
        <v>17.02</v>
      </c>
    </row>
    <row r="454" spans="1:6" x14ac:dyDescent="0.35">
      <c r="A454" s="1">
        <v>44446</v>
      </c>
      <c r="B454">
        <v>179.14</v>
      </c>
      <c r="C454">
        <v>0</v>
      </c>
      <c r="D454">
        <v>0</v>
      </c>
      <c r="E454">
        <v>0.06</v>
      </c>
      <c r="F454">
        <v>17.079999999999998</v>
      </c>
    </row>
    <row r="455" spans="1:6" x14ac:dyDescent="0.35">
      <c r="A455" s="1">
        <v>44447</v>
      </c>
      <c r="B455">
        <v>179.76</v>
      </c>
      <c r="C455">
        <v>0</v>
      </c>
      <c r="D455">
        <v>0</v>
      </c>
      <c r="E455">
        <v>0.35</v>
      </c>
      <c r="F455">
        <v>17.489999999999998</v>
      </c>
    </row>
    <row r="456" spans="1:6" x14ac:dyDescent="0.35">
      <c r="A456" s="1">
        <v>44448</v>
      </c>
      <c r="B456">
        <v>177.32</v>
      </c>
      <c r="C456">
        <v>0</v>
      </c>
      <c r="D456">
        <v>0</v>
      </c>
      <c r="E456">
        <v>-1.36</v>
      </c>
      <c r="F456">
        <v>15.9</v>
      </c>
    </row>
    <row r="457" spans="1:6" x14ac:dyDescent="0.35">
      <c r="A457" s="1">
        <v>44449</v>
      </c>
      <c r="B457">
        <v>173.42</v>
      </c>
      <c r="C457">
        <v>0</v>
      </c>
      <c r="D457">
        <v>0</v>
      </c>
      <c r="E457">
        <v>-2.2000000000000002</v>
      </c>
      <c r="F457">
        <v>13.35</v>
      </c>
    </row>
    <row r="458" spans="1:6" x14ac:dyDescent="0.35">
      <c r="A458" s="1">
        <v>44450</v>
      </c>
      <c r="B458">
        <v>173.42</v>
      </c>
      <c r="C458">
        <v>0</v>
      </c>
      <c r="D458">
        <v>0</v>
      </c>
      <c r="E458">
        <v>0</v>
      </c>
      <c r="F458">
        <v>13.35</v>
      </c>
    </row>
    <row r="459" spans="1:6" x14ac:dyDescent="0.35">
      <c r="A459" s="1">
        <v>44451</v>
      </c>
      <c r="B459">
        <v>173.42</v>
      </c>
      <c r="C459">
        <v>0</v>
      </c>
      <c r="D459">
        <v>0</v>
      </c>
      <c r="E459">
        <v>0</v>
      </c>
      <c r="F459">
        <v>13.35</v>
      </c>
    </row>
    <row r="460" spans="1:6" x14ac:dyDescent="0.35">
      <c r="A460" s="1">
        <v>44452</v>
      </c>
      <c r="B460">
        <v>175.16</v>
      </c>
      <c r="C460">
        <v>0</v>
      </c>
      <c r="D460">
        <v>0</v>
      </c>
      <c r="E460">
        <v>1</v>
      </c>
      <c r="F460">
        <v>14.48</v>
      </c>
    </row>
    <row r="461" spans="1:6" x14ac:dyDescent="0.35">
      <c r="A461" s="1">
        <v>44453</v>
      </c>
      <c r="B461">
        <v>174.16</v>
      </c>
      <c r="C461">
        <v>0</v>
      </c>
      <c r="D461">
        <v>0</v>
      </c>
      <c r="E461">
        <v>-0.56999999999999995</v>
      </c>
      <c r="F461">
        <v>13.83</v>
      </c>
    </row>
    <row r="462" spans="1:6" x14ac:dyDescent="0.35">
      <c r="A462" s="1">
        <v>44454</v>
      </c>
      <c r="B462">
        <v>174.04</v>
      </c>
      <c r="C462">
        <v>0</v>
      </c>
      <c r="D462">
        <v>0</v>
      </c>
      <c r="E462">
        <v>-7.0000000000000007E-2</v>
      </c>
      <c r="F462">
        <v>13.75</v>
      </c>
    </row>
    <row r="463" spans="1:6" x14ac:dyDescent="0.35">
      <c r="A463" s="1">
        <v>44455</v>
      </c>
      <c r="B463">
        <v>174.2</v>
      </c>
      <c r="C463">
        <v>0</v>
      </c>
      <c r="D463">
        <v>0</v>
      </c>
      <c r="E463">
        <v>0.09</v>
      </c>
      <c r="F463">
        <v>13.86</v>
      </c>
    </row>
    <row r="464" spans="1:6" x14ac:dyDescent="0.35">
      <c r="A464" s="1">
        <v>44456</v>
      </c>
      <c r="B464">
        <v>173.52</v>
      </c>
      <c r="C464">
        <v>0</v>
      </c>
      <c r="D464">
        <v>0</v>
      </c>
      <c r="E464">
        <v>-0.39</v>
      </c>
      <c r="F464">
        <v>13.41</v>
      </c>
    </row>
    <row r="465" spans="1:6" x14ac:dyDescent="0.35">
      <c r="A465" s="1">
        <v>44457</v>
      </c>
      <c r="B465">
        <v>173.52</v>
      </c>
      <c r="C465">
        <v>0</v>
      </c>
      <c r="D465">
        <v>0</v>
      </c>
      <c r="E465">
        <v>0</v>
      </c>
      <c r="F465">
        <v>13.41</v>
      </c>
    </row>
    <row r="466" spans="1:6" x14ac:dyDescent="0.35">
      <c r="A466" s="1">
        <v>44458</v>
      </c>
      <c r="B466">
        <v>173.52</v>
      </c>
      <c r="C466">
        <v>0</v>
      </c>
      <c r="D466">
        <v>0</v>
      </c>
      <c r="E466">
        <v>0</v>
      </c>
      <c r="F466">
        <v>13.41</v>
      </c>
    </row>
    <row r="467" spans="1:6" x14ac:dyDescent="0.35">
      <c r="A467" s="1">
        <v>44459</v>
      </c>
      <c r="B467">
        <v>169.62</v>
      </c>
      <c r="C467">
        <v>0</v>
      </c>
      <c r="D467">
        <v>0</v>
      </c>
      <c r="E467">
        <v>-2.25</v>
      </c>
      <c r="F467">
        <v>10.86</v>
      </c>
    </row>
    <row r="468" spans="1:6" x14ac:dyDescent="0.35">
      <c r="A468" s="1">
        <v>44460</v>
      </c>
      <c r="B468">
        <v>172.2</v>
      </c>
      <c r="C468">
        <v>0</v>
      </c>
      <c r="D468">
        <v>0</v>
      </c>
      <c r="E468">
        <v>1.52</v>
      </c>
      <c r="F468">
        <v>12.55</v>
      </c>
    </row>
    <row r="469" spans="1:6" x14ac:dyDescent="0.35">
      <c r="A469" s="1">
        <v>44461</v>
      </c>
      <c r="B469">
        <v>174.08</v>
      </c>
      <c r="C469">
        <v>0</v>
      </c>
      <c r="D469">
        <v>0</v>
      </c>
      <c r="E469">
        <v>1.0900000000000001</v>
      </c>
      <c r="F469">
        <v>13.78</v>
      </c>
    </row>
    <row r="470" spans="1:6" x14ac:dyDescent="0.35">
      <c r="A470" s="1">
        <v>44462</v>
      </c>
      <c r="B470">
        <v>176.66</v>
      </c>
      <c r="C470">
        <v>0</v>
      </c>
      <c r="D470">
        <v>0</v>
      </c>
      <c r="E470">
        <v>1.48</v>
      </c>
      <c r="F470">
        <v>15.46</v>
      </c>
    </row>
    <row r="471" spans="1:6" x14ac:dyDescent="0.35">
      <c r="A471" s="1">
        <v>44463</v>
      </c>
      <c r="B471">
        <v>174.5</v>
      </c>
      <c r="C471">
        <v>0</v>
      </c>
      <c r="D471">
        <v>0</v>
      </c>
      <c r="E471">
        <v>-1.22</v>
      </c>
      <c r="F471">
        <v>14.05</v>
      </c>
    </row>
    <row r="472" spans="1:6" x14ac:dyDescent="0.35">
      <c r="A472" s="1">
        <v>44464</v>
      </c>
      <c r="B472">
        <v>174.5</v>
      </c>
      <c r="C472">
        <v>0</v>
      </c>
      <c r="D472">
        <v>0</v>
      </c>
      <c r="E472">
        <v>0</v>
      </c>
      <c r="F472">
        <v>14.05</v>
      </c>
    </row>
    <row r="473" spans="1:6" x14ac:dyDescent="0.35">
      <c r="A473" s="1">
        <v>44465</v>
      </c>
      <c r="B473">
        <v>174.5</v>
      </c>
      <c r="C473">
        <v>0</v>
      </c>
      <c r="D473">
        <v>0</v>
      </c>
      <c r="E473">
        <v>0</v>
      </c>
      <c r="F473">
        <v>14.05</v>
      </c>
    </row>
    <row r="474" spans="1:6" x14ac:dyDescent="0.35">
      <c r="A474" s="1">
        <v>44466</v>
      </c>
      <c r="B474">
        <v>175.7</v>
      </c>
      <c r="C474">
        <v>0</v>
      </c>
      <c r="D474">
        <v>0</v>
      </c>
      <c r="E474">
        <v>0.69</v>
      </c>
      <c r="F474">
        <v>14.84</v>
      </c>
    </row>
    <row r="475" spans="1:6" x14ac:dyDescent="0.35">
      <c r="A475" s="1">
        <v>44467</v>
      </c>
      <c r="B475">
        <v>173.1</v>
      </c>
      <c r="C475">
        <v>0</v>
      </c>
      <c r="D475">
        <v>0</v>
      </c>
      <c r="E475">
        <v>-1.48</v>
      </c>
      <c r="F475">
        <v>13.14</v>
      </c>
    </row>
    <row r="476" spans="1:6" x14ac:dyDescent="0.35">
      <c r="A476" s="1">
        <v>44468</v>
      </c>
      <c r="B476">
        <v>175.36</v>
      </c>
      <c r="C476">
        <v>0</v>
      </c>
      <c r="D476">
        <v>0</v>
      </c>
      <c r="E476">
        <v>1.31</v>
      </c>
      <c r="F476">
        <v>14.61</v>
      </c>
    </row>
    <row r="477" spans="1:6" x14ac:dyDescent="0.35">
      <c r="A477" s="1">
        <v>44469</v>
      </c>
      <c r="B477">
        <v>173.96</v>
      </c>
      <c r="C477">
        <v>0</v>
      </c>
      <c r="D477">
        <v>0</v>
      </c>
      <c r="E477">
        <v>-0.8</v>
      </c>
      <c r="F477">
        <v>13.7</v>
      </c>
    </row>
    <row r="478" spans="1:6" x14ac:dyDescent="0.35">
      <c r="A478" s="1">
        <v>44470</v>
      </c>
      <c r="B478">
        <v>173.62</v>
      </c>
      <c r="C478">
        <v>0</v>
      </c>
      <c r="D478">
        <v>0</v>
      </c>
      <c r="E478">
        <v>-0.2</v>
      </c>
      <c r="F478">
        <v>13.48</v>
      </c>
    </row>
    <row r="479" spans="1:6" x14ac:dyDescent="0.35">
      <c r="A479" s="1">
        <v>44471</v>
      </c>
      <c r="B479">
        <v>173.62</v>
      </c>
      <c r="C479">
        <v>0</v>
      </c>
      <c r="D479">
        <v>0</v>
      </c>
      <c r="E479">
        <v>0</v>
      </c>
      <c r="F479">
        <v>13.48</v>
      </c>
    </row>
    <row r="480" spans="1:6" x14ac:dyDescent="0.35">
      <c r="A480" s="1">
        <v>44472</v>
      </c>
      <c r="B480">
        <v>173.62</v>
      </c>
      <c r="C480">
        <v>0</v>
      </c>
      <c r="D480">
        <v>0</v>
      </c>
      <c r="E480">
        <v>0</v>
      </c>
      <c r="F480">
        <v>13.48</v>
      </c>
    </row>
    <row r="481" spans="1:6" x14ac:dyDescent="0.35">
      <c r="A481" s="1">
        <v>44473</v>
      </c>
      <c r="B481">
        <v>173.8</v>
      </c>
      <c r="C481">
        <v>0</v>
      </c>
      <c r="D481">
        <v>0</v>
      </c>
      <c r="E481">
        <v>0.1</v>
      </c>
      <c r="F481">
        <v>13.59</v>
      </c>
    </row>
    <row r="482" spans="1:6" x14ac:dyDescent="0.35">
      <c r="A482" s="1">
        <v>44474</v>
      </c>
      <c r="B482">
        <v>176.08</v>
      </c>
      <c r="C482">
        <v>0</v>
      </c>
      <c r="D482">
        <v>0</v>
      </c>
      <c r="E482">
        <v>1.31</v>
      </c>
      <c r="F482">
        <v>15.08</v>
      </c>
    </row>
    <row r="483" spans="1:6" x14ac:dyDescent="0.35">
      <c r="A483" s="1">
        <v>44475</v>
      </c>
      <c r="B483">
        <v>166.62</v>
      </c>
      <c r="C483">
        <v>0</v>
      </c>
      <c r="D483">
        <v>0</v>
      </c>
      <c r="E483">
        <v>-5.37</v>
      </c>
      <c r="F483">
        <v>8.9</v>
      </c>
    </row>
    <row r="484" spans="1:6" x14ac:dyDescent="0.35">
      <c r="A484" s="1">
        <v>44476</v>
      </c>
      <c r="B484">
        <v>168.64</v>
      </c>
      <c r="C484">
        <v>0</v>
      </c>
      <c r="D484">
        <v>0</v>
      </c>
      <c r="E484">
        <v>1.21</v>
      </c>
      <c r="F484">
        <v>10.220000000000001</v>
      </c>
    </row>
    <row r="485" spans="1:6" x14ac:dyDescent="0.35">
      <c r="A485" s="1">
        <v>44477</v>
      </c>
      <c r="B485">
        <v>167.66</v>
      </c>
      <c r="C485">
        <v>0</v>
      </c>
      <c r="D485">
        <v>0</v>
      </c>
      <c r="E485">
        <v>-0.57999999999999996</v>
      </c>
      <c r="F485">
        <v>9.58</v>
      </c>
    </row>
    <row r="486" spans="1:6" x14ac:dyDescent="0.35">
      <c r="A486" s="1">
        <v>44478</v>
      </c>
      <c r="B486">
        <v>167.66</v>
      </c>
      <c r="C486">
        <v>0</v>
      </c>
      <c r="D486">
        <v>0</v>
      </c>
      <c r="E486">
        <v>0</v>
      </c>
      <c r="F486">
        <v>9.58</v>
      </c>
    </row>
    <row r="487" spans="1:6" x14ac:dyDescent="0.35">
      <c r="A487" s="1">
        <v>44479</v>
      </c>
      <c r="B487">
        <v>167.66</v>
      </c>
      <c r="C487">
        <v>0</v>
      </c>
      <c r="D487">
        <v>0</v>
      </c>
      <c r="E487">
        <v>0</v>
      </c>
      <c r="F487">
        <v>9.58</v>
      </c>
    </row>
    <row r="488" spans="1:6" x14ac:dyDescent="0.35">
      <c r="A488" s="1">
        <v>44480</v>
      </c>
      <c r="B488">
        <v>167.16</v>
      </c>
      <c r="C488">
        <v>0</v>
      </c>
      <c r="D488">
        <v>0</v>
      </c>
      <c r="E488">
        <v>-0.3</v>
      </c>
      <c r="F488">
        <v>9.25</v>
      </c>
    </row>
    <row r="489" spans="1:6" x14ac:dyDescent="0.35">
      <c r="A489" s="1">
        <v>44481</v>
      </c>
      <c r="B489">
        <v>163.80000000000001</v>
      </c>
      <c r="C489">
        <v>0</v>
      </c>
      <c r="D489">
        <v>0</v>
      </c>
      <c r="E489">
        <v>-2.0099999999999998</v>
      </c>
      <c r="F489">
        <v>7.06</v>
      </c>
    </row>
    <row r="490" spans="1:6" x14ac:dyDescent="0.35">
      <c r="A490" s="1">
        <v>44482</v>
      </c>
      <c r="B490">
        <v>163.80000000000001</v>
      </c>
      <c r="C490">
        <v>0</v>
      </c>
      <c r="D490">
        <v>0</v>
      </c>
      <c r="E490">
        <v>0</v>
      </c>
      <c r="F490">
        <v>7.06</v>
      </c>
    </row>
    <row r="491" spans="1:6" x14ac:dyDescent="0.35">
      <c r="A491" s="1">
        <v>44483</v>
      </c>
      <c r="B491">
        <v>165.3</v>
      </c>
      <c r="C491">
        <v>0</v>
      </c>
      <c r="D491">
        <v>0</v>
      </c>
      <c r="E491">
        <v>0.92</v>
      </c>
      <c r="F491">
        <v>8.0399999999999991</v>
      </c>
    </row>
    <row r="492" spans="1:6" x14ac:dyDescent="0.35">
      <c r="A492" s="1">
        <v>44484</v>
      </c>
      <c r="B492">
        <v>165.26</v>
      </c>
      <c r="C492">
        <v>0</v>
      </c>
      <c r="D492">
        <v>0</v>
      </c>
      <c r="E492">
        <v>-0.02</v>
      </c>
      <c r="F492">
        <v>8.01</v>
      </c>
    </row>
    <row r="493" spans="1:6" x14ac:dyDescent="0.35">
      <c r="A493" s="1">
        <v>44485</v>
      </c>
      <c r="B493">
        <v>165.26</v>
      </c>
      <c r="C493">
        <v>0</v>
      </c>
      <c r="D493">
        <v>0</v>
      </c>
      <c r="E493">
        <v>0</v>
      </c>
      <c r="F493">
        <v>8.01</v>
      </c>
    </row>
    <row r="494" spans="1:6" x14ac:dyDescent="0.35">
      <c r="A494" s="1">
        <v>44486</v>
      </c>
      <c r="B494">
        <v>165.26</v>
      </c>
      <c r="C494">
        <v>0</v>
      </c>
      <c r="D494">
        <v>0</v>
      </c>
      <c r="E494">
        <v>0</v>
      </c>
      <c r="F494">
        <v>8.01</v>
      </c>
    </row>
    <row r="495" spans="1:6" x14ac:dyDescent="0.35">
      <c r="A495" s="1">
        <v>44487</v>
      </c>
      <c r="B495">
        <v>164.86</v>
      </c>
      <c r="C495">
        <v>0</v>
      </c>
      <c r="D495">
        <v>0</v>
      </c>
      <c r="E495">
        <v>-0.24</v>
      </c>
      <c r="F495">
        <v>7.75</v>
      </c>
    </row>
    <row r="496" spans="1:6" x14ac:dyDescent="0.35">
      <c r="A496" s="1">
        <v>44488</v>
      </c>
      <c r="B496">
        <v>163.94</v>
      </c>
      <c r="C496">
        <v>0</v>
      </c>
      <c r="D496">
        <v>0</v>
      </c>
      <c r="E496">
        <v>-0.56000000000000005</v>
      </c>
      <c r="F496">
        <v>7.15</v>
      </c>
    </row>
    <row r="497" spans="1:6" x14ac:dyDescent="0.35">
      <c r="A497" s="1">
        <v>44489</v>
      </c>
      <c r="B497">
        <v>165.3</v>
      </c>
      <c r="C497">
        <v>0</v>
      </c>
      <c r="D497">
        <v>0</v>
      </c>
      <c r="E497">
        <v>0.83</v>
      </c>
      <c r="F497">
        <v>8.0399999999999991</v>
      </c>
    </row>
    <row r="498" spans="1:6" x14ac:dyDescent="0.35">
      <c r="A498" s="1">
        <v>44490</v>
      </c>
      <c r="B498">
        <v>165.1</v>
      </c>
      <c r="C498">
        <v>0</v>
      </c>
      <c r="D498">
        <v>0</v>
      </c>
      <c r="E498">
        <v>-0.12</v>
      </c>
      <c r="F498">
        <v>7.91</v>
      </c>
    </row>
    <row r="499" spans="1:6" x14ac:dyDescent="0.35">
      <c r="A499" s="1">
        <v>44491</v>
      </c>
      <c r="B499">
        <v>163.94</v>
      </c>
      <c r="C499">
        <v>0</v>
      </c>
      <c r="D499">
        <v>0</v>
      </c>
      <c r="E499">
        <v>-0.7</v>
      </c>
      <c r="F499">
        <v>7.15</v>
      </c>
    </row>
    <row r="500" spans="1:6" x14ac:dyDescent="0.35">
      <c r="A500" s="1">
        <v>44492</v>
      </c>
      <c r="B500">
        <v>163.94</v>
      </c>
      <c r="C500">
        <v>0</v>
      </c>
      <c r="D500">
        <v>0</v>
      </c>
      <c r="E500">
        <v>0</v>
      </c>
      <c r="F500">
        <v>7.15</v>
      </c>
    </row>
    <row r="501" spans="1:6" x14ac:dyDescent="0.35">
      <c r="A501" s="1">
        <v>44493</v>
      </c>
      <c r="B501">
        <v>163.94</v>
      </c>
      <c r="C501">
        <v>0</v>
      </c>
      <c r="D501">
        <v>0</v>
      </c>
      <c r="E501">
        <v>0</v>
      </c>
      <c r="F501">
        <v>7.15</v>
      </c>
    </row>
    <row r="502" spans="1:6" x14ac:dyDescent="0.35">
      <c r="A502" s="1">
        <v>44494</v>
      </c>
      <c r="B502">
        <v>162.82</v>
      </c>
      <c r="C502">
        <v>0</v>
      </c>
      <c r="D502">
        <v>0</v>
      </c>
      <c r="E502">
        <v>-0.68</v>
      </c>
      <c r="F502">
        <v>6.42</v>
      </c>
    </row>
    <row r="503" spans="1:6" x14ac:dyDescent="0.35">
      <c r="A503" s="1">
        <v>44495</v>
      </c>
      <c r="B503">
        <v>163.80000000000001</v>
      </c>
      <c r="C503">
        <v>0</v>
      </c>
      <c r="D503">
        <v>0</v>
      </c>
      <c r="E503">
        <v>0.6</v>
      </c>
      <c r="F503">
        <v>7.06</v>
      </c>
    </row>
    <row r="504" spans="1:6" x14ac:dyDescent="0.35">
      <c r="A504" s="1">
        <v>44496</v>
      </c>
      <c r="B504">
        <v>162.52000000000001</v>
      </c>
      <c r="C504">
        <v>0</v>
      </c>
      <c r="D504">
        <v>0</v>
      </c>
      <c r="E504">
        <v>-0.78</v>
      </c>
      <c r="F504">
        <v>6.22</v>
      </c>
    </row>
    <row r="505" spans="1:6" x14ac:dyDescent="0.35">
      <c r="A505" s="1">
        <v>44497</v>
      </c>
      <c r="B505">
        <v>160.32</v>
      </c>
      <c r="C505">
        <v>0</v>
      </c>
      <c r="D505">
        <v>0</v>
      </c>
      <c r="E505">
        <v>-1.35</v>
      </c>
      <c r="F505">
        <v>4.78</v>
      </c>
    </row>
    <row r="506" spans="1:6" x14ac:dyDescent="0.35">
      <c r="A506" s="1">
        <v>44498</v>
      </c>
      <c r="B506">
        <v>160.78</v>
      </c>
      <c r="C506">
        <v>0</v>
      </c>
      <c r="D506">
        <v>0</v>
      </c>
      <c r="E506">
        <v>0.28999999999999998</v>
      </c>
      <c r="F506">
        <v>5.08</v>
      </c>
    </row>
    <row r="507" spans="1:6" x14ac:dyDescent="0.35">
      <c r="A507" s="1">
        <v>44499</v>
      </c>
      <c r="B507">
        <v>160.78</v>
      </c>
      <c r="C507">
        <v>0</v>
      </c>
      <c r="D507">
        <v>0</v>
      </c>
      <c r="E507">
        <v>0</v>
      </c>
      <c r="F507">
        <v>5.08</v>
      </c>
    </row>
    <row r="508" spans="1:6" x14ac:dyDescent="0.35">
      <c r="A508" s="1">
        <v>44500</v>
      </c>
      <c r="B508">
        <v>160.78</v>
      </c>
      <c r="C508">
        <v>0</v>
      </c>
      <c r="D508">
        <v>0</v>
      </c>
      <c r="E508">
        <v>0</v>
      </c>
      <c r="F508">
        <v>5.08</v>
      </c>
    </row>
    <row r="509" spans="1:6" x14ac:dyDescent="0.35">
      <c r="A509" s="1">
        <v>44501</v>
      </c>
      <c r="B509">
        <v>162.46</v>
      </c>
      <c r="C509">
        <v>0</v>
      </c>
      <c r="D509">
        <v>0</v>
      </c>
      <c r="E509">
        <v>1.04</v>
      </c>
      <c r="F509">
        <v>6.18</v>
      </c>
    </row>
    <row r="510" spans="1:6" x14ac:dyDescent="0.35">
      <c r="A510" s="1">
        <v>44502</v>
      </c>
      <c r="B510">
        <v>163.82</v>
      </c>
      <c r="C510">
        <v>0</v>
      </c>
      <c r="D510">
        <v>0</v>
      </c>
      <c r="E510">
        <v>0.84</v>
      </c>
      <c r="F510">
        <v>7.07</v>
      </c>
    </row>
    <row r="511" spans="1:6" x14ac:dyDescent="0.35">
      <c r="A511" s="1">
        <v>44503</v>
      </c>
      <c r="B511">
        <v>166.38</v>
      </c>
      <c r="C511">
        <v>0</v>
      </c>
      <c r="D511">
        <v>0</v>
      </c>
      <c r="E511">
        <v>1.56</v>
      </c>
      <c r="F511">
        <v>8.75</v>
      </c>
    </row>
    <row r="512" spans="1:6" x14ac:dyDescent="0.35">
      <c r="A512" s="1">
        <v>44504</v>
      </c>
      <c r="B512">
        <v>166.12</v>
      </c>
      <c r="C512">
        <v>0</v>
      </c>
      <c r="D512">
        <v>0</v>
      </c>
      <c r="E512">
        <v>-0.16</v>
      </c>
      <c r="F512">
        <v>8.58</v>
      </c>
    </row>
    <row r="513" spans="1:6" x14ac:dyDescent="0.35">
      <c r="A513" s="1">
        <v>44505</v>
      </c>
      <c r="B513">
        <v>168.32</v>
      </c>
      <c r="C513">
        <v>0</v>
      </c>
      <c r="D513">
        <v>0</v>
      </c>
      <c r="E513">
        <v>1.32</v>
      </c>
      <c r="F513">
        <v>10.01</v>
      </c>
    </row>
    <row r="514" spans="1:6" x14ac:dyDescent="0.35">
      <c r="A514" s="1">
        <v>44506</v>
      </c>
      <c r="B514">
        <v>168.32</v>
      </c>
      <c r="C514">
        <v>0</v>
      </c>
      <c r="D514">
        <v>0</v>
      </c>
      <c r="E514">
        <v>0</v>
      </c>
      <c r="F514">
        <v>10.01</v>
      </c>
    </row>
    <row r="515" spans="1:6" x14ac:dyDescent="0.35">
      <c r="A515" s="1">
        <v>44507</v>
      </c>
      <c r="B515">
        <v>168.32</v>
      </c>
      <c r="C515">
        <v>0</v>
      </c>
      <c r="D515">
        <v>0</v>
      </c>
      <c r="E515">
        <v>0</v>
      </c>
      <c r="F515">
        <v>10.01</v>
      </c>
    </row>
    <row r="516" spans="1:6" x14ac:dyDescent="0.35">
      <c r="A516" s="1">
        <v>44508</v>
      </c>
      <c r="B516">
        <v>166.02</v>
      </c>
      <c r="C516">
        <v>0</v>
      </c>
      <c r="D516">
        <v>0</v>
      </c>
      <c r="E516">
        <v>-1.37</v>
      </c>
      <c r="F516">
        <v>8.51</v>
      </c>
    </row>
    <row r="517" spans="1:6" x14ac:dyDescent="0.35">
      <c r="A517" s="1">
        <v>44509</v>
      </c>
      <c r="B517">
        <v>165.38</v>
      </c>
      <c r="C517">
        <v>0</v>
      </c>
      <c r="D517">
        <v>0</v>
      </c>
      <c r="E517">
        <v>-0.39</v>
      </c>
      <c r="F517">
        <v>8.09</v>
      </c>
    </row>
    <row r="518" spans="1:6" x14ac:dyDescent="0.35">
      <c r="A518" s="1">
        <v>44510</v>
      </c>
      <c r="B518">
        <v>167.18</v>
      </c>
      <c r="C518">
        <v>0</v>
      </c>
      <c r="D518">
        <v>0</v>
      </c>
      <c r="E518">
        <v>1.0900000000000001</v>
      </c>
      <c r="F518">
        <v>9.27</v>
      </c>
    </row>
    <row r="519" spans="1:6" x14ac:dyDescent="0.35">
      <c r="A519" s="1">
        <v>44511</v>
      </c>
      <c r="B519">
        <v>167.02</v>
      </c>
      <c r="C519">
        <v>0</v>
      </c>
      <c r="D519">
        <v>0</v>
      </c>
      <c r="E519">
        <v>-0.1</v>
      </c>
      <c r="F519">
        <v>9.16</v>
      </c>
    </row>
    <row r="520" spans="1:6" x14ac:dyDescent="0.35">
      <c r="A520" s="1">
        <v>44512</v>
      </c>
      <c r="B520">
        <v>170.36</v>
      </c>
      <c r="C520">
        <v>0</v>
      </c>
      <c r="D520">
        <v>0</v>
      </c>
      <c r="E520">
        <v>2</v>
      </c>
      <c r="F520">
        <v>11.35</v>
      </c>
    </row>
    <row r="521" spans="1:6" x14ac:dyDescent="0.35">
      <c r="A521" s="1">
        <v>44513</v>
      </c>
      <c r="B521">
        <v>170.36</v>
      </c>
      <c r="C521">
        <v>0</v>
      </c>
      <c r="D521">
        <v>0</v>
      </c>
      <c r="E521">
        <v>0</v>
      </c>
      <c r="F521">
        <v>11.35</v>
      </c>
    </row>
    <row r="522" spans="1:6" x14ac:dyDescent="0.35">
      <c r="A522" s="1">
        <v>44514</v>
      </c>
      <c r="B522">
        <v>170.36</v>
      </c>
      <c r="C522">
        <v>0</v>
      </c>
      <c r="D522">
        <v>0</v>
      </c>
      <c r="E522">
        <v>0</v>
      </c>
      <c r="F522">
        <v>11.35</v>
      </c>
    </row>
    <row r="523" spans="1:6" x14ac:dyDescent="0.35">
      <c r="A523" s="1">
        <v>44515</v>
      </c>
      <c r="B523">
        <v>167.38</v>
      </c>
      <c r="C523">
        <v>0</v>
      </c>
      <c r="D523">
        <v>0</v>
      </c>
      <c r="E523">
        <v>-1.75</v>
      </c>
      <c r="F523">
        <v>9.4</v>
      </c>
    </row>
    <row r="524" spans="1:6" x14ac:dyDescent="0.35">
      <c r="A524" s="1">
        <v>44516</v>
      </c>
      <c r="B524">
        <v>167.2</v>
      </c>
      <c r="C524">
        <v>0</v>
      </c>
      <c r="D524">
        <v>0</v>
      </c>
      <c r="E524">
        <v>-0.11</v>
      </c>
      <c r="F524">
        <v>9.2799999999999994</v>
      </c>
    </row>
    <row r="525" spans="1:6" x14ac:dyDescent="0.35">
      <c r="A525" s="1">
        <v>44517</v>
      </c>
      <c r="B525">
        <v>168.1</v>
      </c>
      <c r="C525">
        <v>0</v>
      </c>
      <c r="D525">
        <v>0</v>
      </c>
      <c r="E525">
        <v>0.54</v>
      </c>
      <c r="F525">
        <v>9.8699999999999992</v>
      </c>
    </row>
    <row r="526" spans="1:6" x14ac:dyDescent="0.35">
      <c r="A526" s="1">
        <v>44518</v>
      </c>
      <c r="B526">
        <v>167.14</v>
      </c>
      <c r="C526">
        <v>0</v>
      </c>
      <c r="D526">
        <v>0</v>
      </c>
      <c r="E526">
        <v>-0.56999999999999995</v>
      </c>
      <c r="F526">
        <v>9.24</v>
      </c>
    </row>
    <row r="527" spans="1:6" x14ac:dyDescent="0.35">
      <c r="A527" s="1">
        <v>44519</v>
      </c>
      <c r="B527">
        <v>164.82</v>
      </c>
      <c r="C527">
        <v>0</v>
      </c>
      <c r="D527">
        <v>0</v>
      </c>
      <c r="E527">
        <v>-1.39</v>
      </c>
      <c r="F527">
        <v>7.73</v>
      </c>
    </row>
    <row r="528" spans="1:6" x14ac:dyDescent="0.35">
      <c r="A528" s="1">
        <v>44520</v>
      </c>
      <c r="B528">
        <v>164.82</v>
      </c>
      <c r="C528">
        <v>0</v>
      </c>
      <c r="D528">
        <v>0</v>
      </c>
      <c r="E528">
        <v>0</v>
      </c>
      <c r="F528">
        <v>7.73</v>
      </c>
    </row>
    <row r="529" spans="1:6" x14ac:dyDescent="0.35">
      <c r="A529" s="1">
        <v>44521</v>
      </c>
      <c r="B529">
        <v>164.82</v>
      </c>
      <c r="C529">
        <v>0</v>
      </c>
      <c r="D529">
        <v>0</v>
      </c>
      <c r="E529">
        <v>0</v>
      </c>
      <c r="F529">
        <v>7.73</v>
      </c>
    </row>
    <row r="530" spans="1:6" x14ac:dyDescent="0.35">
      <c r="A530" s="1">
        <v>44522</v>
      </c>
      <c r="B530">
        <v>169.1</v>
      </c>
      <c r="C530">
        <v>0</v>
      </c>
      <c r="D530">
        <v>0</v>
      </c>
      <c r="E530">
        <v>2.6</v>
      </c>
      <c r="F530">
        <v>10.52</v>
      </c>
    </row>
    <row r="531" spans="1:6" x14ac:dyDescent="0.35">
      <c r="A531" s="1">
        <v>44523</v>
      </c>
      <c r="B531">
        <v>169.34</v>
      </c>
      <c r="C531">
        <v>0</v>
      </c>
      <c r="D531">
        <v>0</v>
      </c>
      <c r="E531">
        <v>0.14000000000000001</v>
      </c>
      <c r="F531">
        <v>10.68</v>
      </c>
    </row>
    <row r="532" spans="1:6" x14ac:dyDescent="0.35">
      <c r="A532" s="1">
        <v>44524</v>
      </c>
      <c r="B532">
        <v>168.7</v>
      </c>
      <c r="C532">
        <v>0</v>
      </c>
      <c r="D532">
        <v>0</v>
      </c>
      <c r="E532">
        <v>-0.38</v>
      </c>
      <c r="F532">
        <v>10.26</v>
      </c>
    </row>
    <row r="533" spans="1:6" x14ac:dyDescent="0.35">
      <c r="A533" s="1">
        <v>44525</v>
      </c>
      <c r="B533">
        <v>168.5</v>
      </c>
      <c r="C533">
        <v>0</v>
      </c>
      <c r="D533">
        <v>0</v>
      </c>
      <c r="E533">
        <v>-0.12</v>
      </c>
      <c r="F533">
        <v>10.130000000000001</v>
      </c>
    </row>
    <row r="534" spans="1:6" x14ac:dyDescent="0.35">
      <c r="A534" s="1">
        <v>44526</v>
      </c>
      <c r="B534">
        <v>161.47999999999999</v>
      </c>
      <c r="C534">
        <v>0</v>
      </c>
      <c r="D534">
        <v>0</v>
      </c>
      <c r="E534">
        <v>-4.17</v>
      </c>
      <c r="F534">
        <v>5.54</v>
      </c>
    </row>
    <row r="535" spans="1:6" x14ac:dyDescent="0.35">
      <c r="A535" s="1">
        <v>44527</v>
      </c>
      <c r="B535">
        <v>161.47999999999999</v>
      </c>
      <c r="C535">
        <v>0</v>
      </c>
      <c r="D535">
        <v>0</v>
      </c>
      <c r="E535">
        <v>0</v>
      </c>
      <c r="F535">
        <v>5.54</v>
      </c>
    </row>
    <row r="536" spans="1:6" x14ac:dyDescent="0.35">
      <c r="A536" s="1">
        <v>44528</v>
      </c>
      <c r="B536">
        <v>161.47999999999999</v>
      </c>
      <c r="C536">
        <v>0</v>
      </c>
      <c r="D536">
        <v>0</v>
      </c>
      <c r="E536">
        <v>0</v>
      </c>
      <c r="F536">
        <v>5.54</v>
      </c>
    </row>
    <row r="537" spans="1:6" x14ac:dyDescent="0.35">
      <c r="A537" s="1">
        <v>44529</v>
      </c>
      <c r="B537">
        <v>160.4</v>
      </c>
      <c r="C537">
        <v>0</v>
      </c>
      <c r="D537">
        <v>0</v>
      </c>
      <c r="E537">
        <v>-0.67</v>
      </c>
      <c r="F537">
        <v>4.84</v>
      </c>
    </row>
    <row r="538" spans="1:6" x14ac:dyDescent="0.35">
      <c r="A538" s="1">
        <v>44530</v>
      </c>
      <c r="B538">
        <v>155.88</v>
      </c>
      <c r="C538">
        <v>0</v>
      </c>
      <c r="D538">
        <v>0</v>
      </c>
      <c r="E538">
        <v>-2.82</v>
      </c>
      <c r="F538">
        <v>1.88</v>
      </c>
    </row>
    <row r="539" spans="1:6" x14ac:dyDescent="0.35">
      <c r="A539" s="1">
        <v>44531</v>
      </c>
      <c r="B539">
        <v>159.82</v>
      </c>
      <c r="C539">
        <v>0</v>
      </c>
      <c r="D539">
        <v>0</v>
      </c>
      <c r="E539">
        <v>2.5299999999999998</v>
      </c>
      <c r="F539">
        <v>4.46</v>
      </c>
    </row>
    <row r="540" spans="1:6" x14ac:dyDescent="0.35">
      <c r="A540" s="1">
        <v>44532</v>
      </c>
      <c r="B540">
        <v>155.88</v>
      </c>
      <c r="C540">
        <v>0</v>
      </c>
      <c r="D540">
        <v>0</v>
      </c>
      <c r="E540">
        <v>-2.4700000000000002</v>
      </c>
      <c r="F540">
        <v>1.88</v>
      </c>
    </row>
    <row r="541" spans="1:6" x14ac:dyDescent="0.35">
      <c r="A541" s="1">
        <v>44533</v>
      </c>
      <c r="B541">
        <v>154.62</v>
      </c>
      <c r="C541">
        <v>0</v>
      </c>
      <c r="D541">
        <v>0</v>
      </c>
      <c r="E541">
        <v>-0.81</v>
      </c>
      <c r="F541">
        <v>1.06</v>
      </c>
    </row>
    <row r="542" spans="1:6" x14ac:dyDescent="0.35">
      <c r="A542" s="1">
        <v>44534</v>
      </c>
      <c r="B542">
        <v>154.62</v>
      </c>
      <c r="C542">
        <v>0</v>
      </c>
      <c r="D542">
        <v>0</v>
      </c>
      <c r="E542">
        <v>0</v>
      </c>
      <c r="F542">
        <v>1.06</v>
      </c>
    </row>
    <row r="543" spans="1:6" x14ac:dyDescent="0.35">
      <c r="A543" s="1">
        <v>44535</v>
      </c>
      <c r="B543">
        <v>154.62</v>
      </c>
      <c r="C543">
        <v>0</v>
      </c>
      <c r="D543">
        <v>0</v>
      </c>
      <c r="E543">
        <v>0</v>
      </c>
      <c r="F543">
        <v>1.06</v>
      </c>
    </row>
    <row r="544" spans="1:6" x14ac:dyDescent="0.35">
      <c r="A544" s="1">
        <v>44536</v>
      </c>
      <c r="B544">
        <v>158.76</v>
      </c>
      <c r="C544">
        <v>0</v>
      </c>
      <c r="D544">
        <v>0</v>
      </c>
      <c r="E544">
        <v>2.68</v>
      </c>
      <c r="F544">
        <v>3.76</v>
      </c>
    </row>
    <row r="545" spans="1:6" x14ac:dyDescent="0.35">
      <c r="A545" s="1">
        <v>44537</v>
      </c>
      <c r="B545">
        <v>158.76</v>
      </c>
      <c r="C545">
        <v>0</v>
      </c>
      <c r="D545">
        <v>0</v>
      </c>
      <c r="E545">
        <v>0</v>
      </c>
      <c r="F545">
        <v>3.76</v>
      </c>
    </row>
    <row r="546" spans="1:6" x14ac:dyDescent="0.35">
      <c r="A546" s="1">
        <v>44538</v>
      </c>
      <c r="B546">
        <v>160.69999999999999</v>
      </c>
      <c r="C546">
        <v>0</v>
      </c>
      <c r="D546">
        <v>0</v>
      </c>
      <c r="E546">
        <v>1.22</v>
      </c>
      <c r="F546">
        <v>5.03</v>
      </c>
    </row>
    <row r="547" spans="1:6" x14ac:dyDescent="0.35">
      <c r="A547" s="1">
        <v>44539</v>
      </c>
      <c r="B547">
        <v>159.16</v>
      </c>
      <c r="C547">
        <v>0</v>
      </c>
      <c r="D547">
        <v>0</v>
      </c>
      <c r="E547">
        <v>-0.96</v>
      </c>
      <c r="F547">
        <v>4.03</v>
      </c>
    </row>
    <row r="548" spans="1:6" x14ac:dyDescent="0.35">
      <c r="A548" s="1">
        <v>44540</v>
      </c>
      <c r="B548">
        <v>158.52000000000001</v>
      </c>
      <c r="C548">
        <v>0</v>
      </c>
      <c r="D548">
        <v>0</v>
      </c>
      <c r="E548">
        <v>-0.4</v>
      </c>
      <c r="F548">
        <v>3.61</v>
      </c>
    </row>
    <row r="549" spans="1:6" x14ac:dyDescent="0.35">
      <c r="A549" s="1">
        <v>44541</v>
      </c>
      <c r="B549">
        <v>158.52000000000001</v>
      </c>
      <c r="C549">
        <v>0</v>
      </c>
      <c r="D549">
        <v>0</v>
      </c>
      <c r="E549">
        <v>0</v>
      </c>
      <c r="F549">
        <v>3.61</v>
      </c>
    </row>
    <row r="550" spans="1:6" x14ac:dyDescent="0.35">
      <c r="A550" s="1">
        <v>44542</v>
      </c>
      <c r="B550">
        <v>158.52000000000001</v>
      </c>
      <c r="C550">
        <v>0</v>
      </c>
      <c r="D550">
        <v>0</v>
      </c>
      <c r="E550">
        <v>0</v>
      </c>
      <c r="F550">
        <v>3.61</v>
      </c>
    </row>
    <row r="551" spans="1:6" x14ac:dyDescent="0.35">
      <c r="A551" s="1">
        <v>44543</v>
      </c>
      <c r="B551">
        <v>159.97999999999999</v>
      </c>
      <c r="C551">
        <v>0</v>
      </c>
      <c r="D551">
        <v>0</v>
      </c>
      <c r="E551">
        <v>0.92</v>
      </c>
      <c r="F551">
        <v>4.5599999999999996</v>
      </c>
    </row>
    <row r="552" spans="1:6" x14ac:dyDescent="0.35">
      <c r="A552" s="1">
        <v>44544</v>
      </c>
      <c r="B552">
        <v>161.54</v>
      </c>
      <c r="C552">
        <v>0</v>
      </c>
      <c r="D552">
        <v>0</v>
      </c>
      <c r="E552">
        <v>0.98</v>
      </c>
      <c r="F552">
        <v>5.58</v>
      </c>
    </row>
    <row r="553" spans="1:6" x14ac:dyDescent="0.35">
      <c r="A553" s="1">
        <v>44545</v>
      </c>
      <c r="B553">
        <v>160.5</v>
      </c>
      <c r="C553">
        <v>0</v>
      </c>
      <c r="D553">
        <v>0</v>
      </c>
      <c r="E553">
        <v>-0.64</v>
      </c>
      <c r="F553">
        <v>4.9000000000000004</v>
      </c>
    </row>
    <row r="554" spans="1:6" x14ac:dyDescent="0.35">
      <c r="A554" s="1">
        <v>44546</v>
      </c>
      <c r="B554">
        <v>161.58000000000001</v>
      </c>
      <c r="C554">
        <v>0</v>
      </c>
      <c r="D554">
        <v>0</v>
      </c>
      <c r="E554">
        <v>0.67</v>
      </c>
      <c r="F554">
        <v>5.61</v>
      </c>
    </row>
    <row r="555" spans="1:6" x14ac:dyDescent="0.35">
      <c r="A555" s="1">
        <v>44547</v>
      </c>
      <c r="B555">
        <v>160.5</v>
      </c>
      <c r="C555">
        <v>0</v>
      </c>
      <c r="D555">
        <v>0</v>
      </c>
      <c r="E555">
        <v>-0.67</v>
      </c>
      <c r="F555">
        <v>4.9000000000000004</v>
      </c>
    </row>
    <row r="556" spans="1:6" x14ac:dyDescent="0.35">
      <c r="A556" s="1">
        <v>44548</v>
      </c>
      <c r="B556">
        <v>160.5</v>
      </c>
      <c r="C556">
        <v>0</v>
      </c>
      <c r="D556">
        <v>0</v>
      </c>
      <c r="E556">
        <v>0</v>
      </c>
      <c r="F556">
        <v>4.9000000000000004</v>
      </c>
    </row>
    <row r="557" spans="1:6" x14ac:dyDescent="0.35">
      <c r="A557" s="1">
        <v>44549</v>
      </c>
      <c r="B557">
        <v>160.5</v>
      </c>
      <c r="C557">
        <v>0</v>
      </c>
      <c r="D557">
        <v>0</v>
      </c>
      <c r="E557">
        <v>0</v>
      </c>
      <c r="F557">
        <v>4.9000000000000004</v>
      </c>
    </row>
    <row r="558" spans="1:6" x14ac:dyDescent="0.35">
      <c r="A558" s="1">
        <v>44550</v>
      </c>
      <c r="B558">
        <v>156.97999999999999</v>
      </c>
      <c r="C558">
        <v>0</v>
      </c>
      <c r="D558">
        <v>0</v>
      </c>
      <c r="E558">
        <v>-2.19</v>
      </c>
      <c r="F558">
        <v>2.6</v>
      </c>
    </row>
    <row r="559" spans="1:6" x14ac:dyDescent="0.35">
      <c r="A559" s="1">
        <v>44551</v>
      </c>
      <c r="B559">
        <v>159.24</v>
      </c>
      <c r="C559">
        <v>0</v>
      </c>
      <c r="D559">
        <v>0</v>
      </c>
      <c r="E559">
        <v>1.44</v>
      </c>
      <c r="F559">
        <v>4.08</v>
      </c>
    </row>
    <row r="560" spans="1:6" x14ac:dyDescent="0.35">
      <c r="A560" s="1">
        <v>44552</v>
      </c>
      <c r="B560">
        <v>159.44</v>
      </c>
      <c r="C560">
        <v>0</v>
      </c>
      <c r="D560">
        <v>0</v>
      </c>
      <c r="E560">
        <v>0.13</v>
      </c>
      <c r="F560">
        <v>4.21</v>
      </c>
    </row>
    <row r="561" spans="1:6" x14ac:dyDescent="0.35">
      <c r="A561" s="1">
        <v>44553</v>
      </c>
      <c r="B561">
        <v>162.04</v>
      </c>
      <c r="C561">
        <v>0</v>
      </c>
      <c r="D561">
        <v>0</v>
      </c>
      <c r="E561">
        <v>1.63</v>
      </c>
      <c r="F561">
        <v>5.91</v>
      </c>
    </row>
    <row r="562" spans="1:6" x14ac:dyDescent="0.35">
      <c r="A562" s="1">
        <v>44554</v>
      </c>
      <c r="B562">
        <v>162.04</v>
      </c>
      <c r="C562">
        <v>0</v>
      </c>
      <c r="D562">
        <v>0</v>
      </c>
      <c r="E562">
        <v>0</v>
      </c>
      <c r="F562">
        <v>5.91</v>
      </c>
    </row>
    <row r="563" spans="1:6" x14ac:dyDescent="0.35">
      <c r="A563" s="1">
        <v>44555</v>
      </c>
      <c r="B563">
        <v>162.04</v>
      </c>
      <c r="C563">
        <v>0</v>
      </c>
      <c r="D563">
        <v>0</v>
      </c>
      <c r="E563">
        <v>0</v>
      </c>
      <c r="F563">
        <v>5.91</v>
      </c>
    </row>
    <row r="564" spans="1:6" x14ac:dyDescent="0.35">
      <c r="A564" s="1">
        <v>44556</v>
      </c>
      <c r="B564">
        <v>162.04</v>
      </c>
      <c r="C564">
        <v>0</v>
      </c>
      <c r="D564">
        <v>0</v>
      </c>
      <c r="E564">
        <v>0</v>
      </c>
      <c r="F564">
        <v>5.91</v>
      </c>
    </row>
    <row r="565" spans="1:6" x14ac:dyDescent="0.35">
      <c r="A565" s="1">
        <v>44557</v>
      </c>
      <c r="B565">
        <v>162.47999999999999</v>
      </c>
      <c r="C565">
        <v>0</v>
      </c>
      <c r="D565">
        <v>0</v>
      </c>
      <c r="E565">
        <v>0.27</v>
      </c>
      <c r="F565">
        <v>6.2</v>
      </c>
    </row>
    <row r="566" spans="1:6" x14ac:dyDescent="0.35">
      <c r="A566" s="1">
        <v>44558</v>
      </c>
      <c r="B566">
        <v>164.86</v>
      </c>
      <c r="C566">
        <v>0</v>
      </c>
      <c r="D566">
        <v>0</v>
      </c>
      <c r="E566">
        <v>1.46</v>
      </c>
      <c r="F566">
        <v>7.75</v>
      </c>
    </row>
    <row r="567" spans="1:6" x14ac:dyDescent="0.35">
      <c r="A567" s="1">
        <v>44559</v>
      </c>
      <c r="B567">
        <v>162.18</v>
      </c>
      <c r="C567">
        <v>0</v>
      </c>
      <c r="D567">
        <v>0</v>
      </c>
      <c r="E567">
        <v>-1.63</v>
      </c>
      <c r="F567">
        <v>6</v>
      </c>
    </row>
    <row r="568" spans="1:6" x14ac:dyDescent="0.35">
      <c r="A568" s="1">
        <v>44560</v>
      </c>
      <c r="B568">
        <v>163</v>
      </c>
      <c r="C568">
        <v>0</v>
      </c>
      <c r="D568">
        <v>0</v>
      </c>
      <c r="E568">
        <v>0.51</v>
      </c>
      <c r="F568">
        <v>6.54</v>
      </c>
    </row>
    <row r="569" spans="1:6" x14ac:dyDescent="0.35">
      <c r="A569" s="1">
        <v>44561</v>
      </c>
      <c r="B569">
        <v>163</v>
      </c>
      <c r="C569">
        <v>0</v>
      </c>
      <c r="D569">
        <v>0</v>
      </c>
      <c r="E569">
        <v>0</v>
      </c>
      <c r="F569">
        <v>6.54</v>
      </c>
    </row>
    <row r="570" spans="1:6" x14ac:dyDescent="0.35">
      <c r="A570" s="1">
        <v>44562</v>
      </c>
      <c r="B570">
        <v>163</v>
      </c>
      <c r="C570">
        <v>0</v>
      </c>
      <c r="D570">
        <v>0</v>
      </c>
      <c r="E570">
        <v>0</v>
      </c>
      <c r="F570">
        <v>6.54</v>
      </c>
    </row>
    <row r="571" spans="1:6" x14ac:dyDescent="0.35">
      <c r="A571" s="1">
        <v>44563</v>
      </c>
      <c r="B571">
        <v>163</v>
      </c>
      <c r="C571">
        <v>0</v>
      </c>
      <c r="D571">
        <v>0</v>
      </c>
      <c r="E571">
        <v>0</v>
      </c>
      <c r="F571">
        <v>6.54</v>
      </c>
    </row>
    <row r="572" spans="1:6" x14ac:dyDescent="0.35">
      <c r="A572" s="1">
        <v>44564</v>
      </c>
      <c r="B572">
        <v>165.46</v>
      </c>
      <c r="C572">
        <v>0</v>
      </c>
      <c r="D572">
        <v>0</v>
      </c>
      <c r="E572">
        <v>1.51</v>
      </c>
      <c r="F572">
        <v>8.14</v>
      </c>
    </row>
    <row r="573" spans="1:6" x14ac:dyDescent="0.35">
      <c r="A573" s="1">
        <v>44565</v>
      </c>
      <c r="B573">
        <v>165.3</v>
      </c>
      <c r="C573">
        <v>0</v>
      </c>
      <c r="D573">
        <v>0</v>
      </c>
      <c r="E573">
        <v>-0.1</v>
      </c>
      <c r="F573">
        <v>8.0399999999999991</v>
      </c>
    </row>
    <row r="574" spans="1:6" x14ac:dyDescent="0.35">
      <c r="A574" s="1">
        <v>44566</v>
      </c>
      <c r="B574">
        <v>164.7</v>
      </c>
      <c r="C574">
        <v>0</v>
      </c>
      <c r="D574">
        <v>0</v>
      </c>
      <c r="E574">
        <v>-0.36</v>
      </c>
      <c r="F574">
        <v>7.65</v>
      </c>
    </row>
    <row r="575" spans="1:6" x14ac:dyDescent="0.35">
      <c r="A575" s="1">
        <v>44567</v>
      </c>
      <c r="B575">
        <v>164.64</v>
      </c>
      <c r="C575">
        <v>0</v>
      </c>
      <c r="D575">
        <v>0</v>
      </c>
      <c r="E575">
        <v>-0.04</v>
      </c>
      <c r="F575">
        <v>7.61</v>
      </c>
    </row>
    <row r="576" spans="1:6" x14ac:dyDescent="0.35">
      <c r="A576" s="1">
        <v>44568</v>
      </c>
      <c r="B576">
        <v>161.78</v>
      </c>
      <c r="C576">
        <v>0</v>
      </c>
      <c r="D576">
        <v>0</v>
      </c>
      <c r="E576">
        <v>-1.74</v>
      </c>
      <c r="F576">
        <v>5.74</v>
      </c>
    </row>
    <row r="577" spans="1:6" x14ac:dyDescent="0.35">
      <c r="A577" s="1">
        <v>44569</v>
      </c>
      <c r="B577">
        <v>161.78</v>
      </c>
      <c r="C577">
        <v>0</v>
      </c>
      <c r="D577">
        <v>0</v>
      </c>
      <c r="E577">
        <v>0</v>
      </c>
      <c r="F577">
        <v>5.74</v>
      </c>
    </row>
    <row r="578" spans="1:6" x14ac:dyDescent="0.35">
      <c r="A578" s="1">
        <v>44570</v>
      </c>
      <c r="B578">
        <v>161.78</v>
      </c>
      <c r="C578">
        <v>0</v>
      </c>
      <c r="D578">
        <v>0</v>
      </c>
      <c r="E578">
        <v>0</v>
      </c>
      <c r="F578">
        <v>5.74</v>
      </c>
    </row>
    <row r="579" spans="1:6" x14ac:dyDescent="0.35">
      <c r="A579" s="1">
        <v>44571</v>
      </c>
      <c r="B579">
        <v>155.28</v>
      </c>
      <c r="C579">
        <v>0</v>
      </c>
      <c r="D579">
        <v>0</v>
      </c>
      <c r="E579">
        <v>-4.0199999999999996</v>
      </c>
      <c r="F579">
        <v>1.49</v>
      </c>
    </row>
    <row r="580" spans="1:6" x14ac:dyDescent="0.35">
      <c r="A580" s="1">
        <v>44572</v>
      </c>
      <c r="B580">
        <v>158.58000000000001</v>
      </c>
      <c r="C580">
        <v>0</v>
      </c>
      <c r="D580">
        <v>0</v>
      </c>
      <c r="E580">
        <v>2.13</v>
      </c>
      <c r="F580">
        <v>3.65</v>
      </c>
    </row>
    <row r="581" spans="1:6" x14ac:dyDescent="0.35">
      <c r="A581" s="1">
        <v>44573</v>
      </c>
      <c r="B581">
        <v>160.16</v>
      </c>
      <c r="C581">
        <v>0</v>
      </c>
      <c r="D581">
        <v>0</v>
      </c>
      <c r="E581">
        <v>1</v>
      </c>
      <c r="F581">
        <v>4.68</v>
      </c>
    </row>
    <row r="582" spans="1:6" x14ac:dyDescent="0.35">
      <c r="A582" s="1">
        <v>44574</v>
      </c>
      <c r="B582">
        <v>160.26</v>
      </c>
      <c r="C582">
        <v>0</v>
      </c>
      <c r="D582">
        <v>0</v>
      </c>
      <c r="E582">
        <v>0.06</v>
      </c>
      <c r="F582">
        <v>4.75</v>
      </c>
    </row>
    <row r="583" spans="1:6" x14ac:dyDescent="0.35">
      <c r="A583" s="1">
        <v>44575</v>
      </c>
      <c r="B583">
        <v>239.43</v>
      </c>
      <c r="C583">
        <v>83</v>
      </c>
      <c r="D583">
        <v>0</v>
      </c>
      <c r="E583">
        <v>-1.57</v>
      </c>
      <c r="F583">
        <v>3.1</v>
      </c>
    </row>
    <row r="584" spans="1:6" x14ac:dyDescent="0.35">
      <c r="A584" s="1">
        <v>44576</v>
      </c>
      <c r="B584">
        <v>239.43</v>
      </c>
      <c r="C584">
        <v>0</v>
      </c>
      <c r="D584">
        <v>0</v>
      </c>
      <c r="E584">
        <v>0</v>
      </c>
      <c r="F584">
        <v>3.1</v>
      </c>
    </row>
    <row r="585" spans="1:6" x14ac:dyDescent="0.35">
      <c r="A585" s="1">
        <v>44577</v>
      </c>
      <c r="B585">
        <v>239.43</v>
      </c>
      <c r="C585">
        <v>0</v>
      </c>
      <c r="D585">
        <v>0</v>
      </c>
      <c r="E585">
        <v>0</v>
      </c>
      <c r="F585">
        <v>3.1</v>
      </c>
    </row>
    <row r="586" spans="1:6" x14ac:dyDescent="0.35">
      <c r="A586" s="1">
        <v>44578</v>
      </c>
      <c r="B586">
        <v>239.19</v>
      </c>
      <c r="C586">
        <v>0</v>
      </c>
      <c r="D586">
        <v>0</v>
      </c>
      <c r="E586">
        <v>-0.1</v>
      </c>
      <c r="F586">
        <v>2.99</v>
      </c>
    </row>
    <row r="587" spans="1:6" x14ac:dyDescent="0.35">
      <c r="A587" s="1">
        <v>44579</v>
      </c>
      <c r="B587">
        <v>239.37</v>
      </c>
      <c r="C587">
        <v>0</v>
      </c>
      <c r="D587">
        <v>0</v>
      </c>
      <c r="E587">
        <v>0.08</v>
      </c>
      <c r="F587">
        <v>3.07</v>
      </c>
    </row>
    <row r="588" spans="1:6" x14ac:dyDescent="0.35">
      <c r="A588" s="1">
        <v>44580</v>
      </c>
      <c r="B588">
        <v>242.97</v>
      </c>
      <c r="C588">
        <v>0</v>
      </c>
      <c r="D588">
        <v>0</v>
      </c>
      <c r="E588">
        <v>1.5</v>
      </c>
      <c r="F588">
        <v>4.62</v>
      </c>
    </row>
    <row r="589" spans="1:6" x14ac:dyDescent="0.35">
      <c r="A589" s="1">
        <v>44581</v>
      </c>
      <c r="B589">
        <v>244.8</v>
      </c>
      <c r="C589">
        <v>0</v>
      </c>
      <c r="D589">
        <v>0</v>
      </c>
      <c r="E589">
        <v>0.75</v>
      </c>
      <c r="F589">
        <v>5.41</v>
      </c>
    </row>
    <row r="590" spans="1:6" x14ac:dyDescent="0.35">
      <c r="A590" s="1">
        <v>44582</v>
      </c>
      <c r="B590">
        <v>241.29</v>
      </c>
      <c r="C590">
        <v>0</v>
      </c>
      <c r="D590">
        <v>0</v>
      </c>
      <c r="E590">
        <v>-1.43</v>
      </c>
      <c r="F590">
        <v>3.9</v>
      </c>
    </row>
    <row r="591" spans="1:6" x14ac:dyDescent="0.35">
      <c r="A591" s="1">
        <v>44583</v>
      </c>
      <c r="B591">
        <v>241.29</v>
      </c>
      <c r="C591">
        <v>0</v>
      </c>
      <c r="D591">
        <v>0</v>
      </c>
      <c r="E591">
        <v>0</v>
      </c>
      <c r="F591">
        <v>3.9</v>
      </c>
    </row>
    <row r="592" spans="1:6" x14ac:dyDescent="0.35">
      <c r="A592" s="1">
        <v>44584</v>
      </c>
      <c r="B592">
        <v>241.29</v>
      </c>
      <c r="C592">
        <v>0</v>
      </c>
      <c r="D592">
        <v>0</v>
      </c>
      <c r="E592">
        <v>0</v>
      </c>
      <c r="F592">
        <v>3.9</v>
      </c>
    </row>
    <row r="593" spans="1:6" x14ac:dyDescent="0.35">
      <c r="A593" s="1">
        <v>44585</v>
      </c>
      <c r="B593">
        <v>235.8</v>
      </c>
      <c r="C593">
        <v>0</v>
      </c>
      <c r="D593">
        <v>0</v>
      </c>
      <c r="E593">
        <v>-2.2799999999999998</v>
      </c>
      <c r="F593">
        <v>1.53</v>
      </c>
    </row>
    <row r="594" spans="1:6" x14ac:dyDescent="0.35">
      <c r="A594" s="1">
        <v>44586</v>
      </c>
      <c r="B594">
        <v>239.4</v>
      </c>
      <c r="C594">
        <v>0</v>
      </c>
      <c r="D594">
        <v>0</v>
      </c>
      <c r="E594">
        <v>1.53</v>
      </c>
      <c r="F594">
        <v>3.08</v>
      </c>
    </row>
    <row r="595" spans="1:6" x14ac:dyDescent="0.35">
      <c r="A595" s="1">
        <v>44587</v>
      </c>
      <c r="B595">
        <v>243.12</v>
      </c>
      <c r="C595">
        <v>0</v>
      </c>
      <c r="D595">
        <v>0</v>
      </c>
      <c r="E595">
        <v>1.55</v>
      </c>
      <c r="F595">
        <v>4.68</v>
      </c>
    </row>
    <row r="596" spans="1:6" x14ac:dyDescent="0.35">
      <c r="A596" s="1">
        <v>44588</v>
      </c>
      <c r="B596">
        <v>250.83</v>
      </c>
      <c r="C596">
        <v>0</v>
      </c>
      <c r="D596">
        <v>0</v>
      </c>
      <c r="E596">
        <v>3.17</v>
      </c>
      <c r="F596">
        <v>8</v>
      </c>
    </row>
    <row r="597" spans="1:6" x14ac:dyDescent="0.35">
      <c r="A597" s="1">
        <v>44589</v>
      </c>
      <c r="B597">
        <v>250.29</v>
      </c>
      <c r="C597">
        <v>0</v>
      </c>
      <c r="D597">
        <v>0</v>
      </c>
      <c r="E597">
        <v>-0.22</v>
      </c>
      <c r="F597">
        <v>7.77</v>
      </c>
    </row>
    <row r="598" spans="1:6" x14ac:dyDescent="0.35">
      <c r="A598" s="1">
        <v>44590</v>
      </c>
      <c r="B598">
        <v>250.29</v>
      </c>
      <c r="C598">
        <v>0</v>
      </c>
      <c r="D598">
        <v>0</v>
      </c>
      <c r="E598">
        <v>0</v>
      </c>
      <c r="F598">
        <v>7.77</v>
      </c>
    </row>
    <row r="599" spans="1:6" x14ac:dyDescent="0.35">
      <c r="A599" s="1">
        <v>44591</v>
      </c>
      <c r="B599">
        <v>250.29</v>
      </c>
      <c r="C599">
        <v>0</v>
      </c>
      <c r="D599">
        <v>0</v>
      </c>
      <c r="E599">
        <v>0</v>
      </c>
      <c r="F599">
        <v>7.77</v>
      </c>
    </row>
    <row r="600" spans="1:6" x14ac:dyDescent="0.35">
      <c r="A600" s="1">
        <v>44592</v>
      </c>
      <c r="B600">
        <v>250.08</v>
      </c>
      <c r="C600">
        <v>0</v>
      </c>
      <c r="D600">
        <v>0</v>
      </c>
      <c r="E600">
        <v>-0.08</v>
      </c>
      <c r="F600">
        <v>7.68</v>
      </c>
    </row>
    <row r="601" spans="1:6" x14ac:dyDescent="0.35">
      <c r="A601" s="1">
        <v>44593</v>
      </c>
      <c r="B601">
        <v>252</v>
      </c>
      <c r="C601">
        <v>0</v>
      </c>
      <c r="D601">
        <v>0</v>
      </c>
      <c r="E601">
        <v>0.77</v>
      </c>
      <c r="F601">
        <v>8.51</v>
      </c>
    </row>
    <row r="602" spans="1:6" x14ac:dyDescent="0.35">
      <c r="A602" s="1">
        <v>44594</v>
      </c>
      <c r="B602">
        <v>253.14</v>
      </c>
      <c r="C602">
        <v>0</v>
      </c>
      <c r="D602">
        <v>0</v>
      </c>
      <c r="E602">
        <v>0.45</v>
      </c>
      <c r="F602">
        <v>9</v>
      </c>
    </row>
    <row r="603" spans="1:6" x14ac:dyDescent="0.35">
      <c r="A603" s="1">
        <v>44595</v>
      </c>
      <c r="B603">
        <v>259.64999999999998</v>
      </c>
      <c r="C603">
        <v>0</v>
      </c>
      <c r="D603">
        <v>0</v>
      </c>
      <c r="E603">
        <v>2.57</v>
      </c>
      <c r="F603">
        <v>11.8</v>
      </c>
    </row>
    <row r="604" spans="1:6" x14ac:dyDescent="0.35">
      <c r="A604" s="1">
        <v>44596</v>
      </c>
      <c r="B604">
        <v>255.42</v>
      </c>
      <c r="C604">
        <v>0</v>
      </c>
      <c r="D604">
        <v>0</v>
      </c>
      <c r="E604">
        <v>-1.63</v>
      </c>
      <c r="F604">
        <v>9.98</v>
      </c>
    </row>
    <row r="605" spans="1:6" x14ac:dyDescent="0.35">
      <c r="A605" s="1">
        <v>44597</v>
      </c>
      <c r="B605">
        <v>255.42</v>
      </c>
      <c r="C605">
        <v>0</v>
      </c>
      <c r="D605">
        <v>0</v>
      </c>
      <c r="E605">
        <v>0</v>
      </c>
      <c r="F605">
        <v>9.98</v>
      </c>
    </row>
    <row r="606" spans="1:6" x14ac:dyDescent="0.35">
      <c r="A606" s="1">
        <v>44598</v>
      </c>
      <c r="B606">
        <v>255.42</v>
      </c>
      <c r="C606">
        <v>0</v>
      </c>
      <c r="D606">
        <v>0</v>
      </c>
      <c r="E606">
        <v>0</v>
      </c>
      <c r="F606">
        <v>9.98</v>
      </c>
    </row>
    <row r="607" spans="1:6" x14ac:dyDescent="0.35">
      <c r="A607" s="1">
        <v>44599</v>
      </c>
      <c r="B607">
        <v>256.29000000000002</v>
      </c>
      <c r="C607">
        <v>0</v>
      </c>
      <c r="D607">
        <v>0</v>
      </c>
      <c r="E607">
        <v>0.34</v>
      </c>
      <c r="F607">
        <v>10.36</v>
      </c>
    </row>
    <row r="608" spans="1:6" x14ac:dyDescent="0.35">
      <c r="A608" s="1">
        <v>44600</v>
      </c>
      <c r="B608">
        <v>260.25</v>
      </c>
      <c r="C608">
        <v>0</v>
      </c>
      <c r="D608">
        <v>0</v>
      </c>
      <c r="E608">
        <v>1.55</v>
      </c>
      <c r="F608">
        <v>12.06</v>
      </c>
    </row>
    <row r="609" spans="1:6" x14ac:dyDescent="0.35">
      <c r="A609" s="1">
        <v>44601</v>
      </c>
      <c r="B609">
        <v>265.64999999999998</v>
      </c>
      <c r="C609">
        <v>0</v>
      </c>
      <c r="D609">
        <v>0</v>
      </c>
      <c r="E609">
        <v>2.0699999999999998</v>
      </c>
      <c r="F609">
        <v>14.39</v>
      </c>
    </row>
    <row r="610" spans="1:6" x14ac:dyDescent="0.35">
      <c r="A610" s="1">
        <v>44602</v>
      </c>
      <c r="B610">
        <v>263.31</v>
      </c>
      <c r="C610">
        <v>0</v>
      </c>
      <c r="D610">
        <v>0</v>
      </c>
      <c r="E610">
        <v>-0.88</v>
      </c>
      <c r="F610">
        <v>13.38</v>
      </c>
    </row>
    <row r="611" spans="1:6" x14ac:dyDescent="0.35">
      <c r="A611" s="1">
        <v>44603</v>
      </c>
      <c r="B611">
        <v>266.49</v>
      </c>
      <c r="C611">
        <v>0</v>
      </c>
      <c r="D611">
        <v>0</v>
      </c>
      <c r="E611">
        <v>1.21</v>
      </c>
      <c r="F611">
        <v>14.75</v>
      </c>
    </row>
    <row r="612" spans="1:6" x14ac:dyDescent="0.35">
      <c r="A612" s="1">
        <v>44604</v>
      </c>
      <c r="B612">
        <v>266.49</v>
      </c>
      <c r="C612">
        <v>0</v>
      </c>
      <c r="D612">
        <v>0</v>
      </c>
      <c r="E612">
        <v>0</v>
      </c>
      <c r="F612">
        <v>14.75</v>
      </c>
    </row>
    <row r="613" spans="1:6" x14ac:dyDescent="0.35">
      <c r="A613" s="1">
        <v>44605</v>
      </c>
      <c r="B613">
        <v>266.49</v>
      </c>
      <c r="C613">
        <v>0</v>
      </c>
      <c r="D613">
        <v>0</v>
      </c>
      <c r="E613">
        <v>0</v>
      </c>
      <c r="F613">
        <v>14.75</v>
      </c>
    </row>
    <row r="614" spans="1:6" x14ac:dyDescent="0.35">
      <c r="A614" s="1">
        <v>44606</v>
      </c>
      <c r="B614">
        <v>260.07</v>
      </c>
      <c r="C614">
        <v>0</v>
      </c>
      <c r="D614">
        <v>0</v>
      </c>
      <c r="E614">
        <v>-2.41</v>
      </c>
      <c r="F614">
        <v>11.98</v>
      </c>
    </row>
    <row r="615" spans="1:6" x14ac:dyDescent="0.35">
      <c r="A615" s="1">
        <v>44607</v>
      </c>
      <c r="B615">
        <v>263.13</v>
      </c>
      <c r="C615">
        <v>0</v>
      </c>
      <c r="D615">
        <v>0</v>
      </c>
      <c r="E615">
        <v>1.18</v>
      </c>
      <c r="F615">
        <v>13.3</v>
      </c>
    </row>
    <row r="616" spans="1:6" x14ac:dyDescent="0.35">
      <c r="A616" s="1">
        <v>44608</v>
      </c>
      <c r="B616">
        <v>262.5</v>
      </c>
      <c r="C616">
        <v>0</v>
      </c>
      <c r="D616">
        <v>0</v>
      </c>
      <c r="E616">
        <v>-0.24</v>
      </c>
      <c r="F616">
        <v>13.03</v>
      </c>
    </row>
    <row r="617" spans="1:6" x14ac:dyDescent="0.35">
      <c r="A617" s="1">
        <v>44609</v>
      </c>
      <c r="B617">
        <v>258.54000000000002</v>
      </c>
      <c r="C617">
        <v>0</v>
      </c>
      <c r="D617">
        <v>0</v>
      </c>
      <c r="E617">
        <v>-1.51</v>
      </c>
      <c r="F617">
        <v>11.32</v>
      </c>
    </row>
    <row r="618" spans="1:6" x14ac:dyDescent="0.35">
      <c r="A618" s="1">
        <v>44610</v>
      </c>
      <c r="B618">
        <v>256.14</v>
      </c>
      <c r="C618">
        <v>0</v>
      </c>
      <c r="D618">
        <v>0</v>
      </c>
      <c r="E618">
        <v>-0.93</v>
      </c>
      <c r="F618">
        <v>10.29</v>
      </c>
    </row>
    <row r="619" spans="1:6" x14ac:dyDescent="0.35">
      <c r="A619" s="1">
        <v>44611</v>
      </c>
      <c r="B619">
        <v>256.14</v>
      </c>
      <c r="C619">
        <v>0</v>
      </c>
      <c r="D619">
        <v>0</v>
      </c>
      <c r="E619">
        <v>0</v>
      </c>
      <c r="F619">
        <v>10.29</v>
      </c>
    </row>
    <row r="620" spans="1:6" x14ac:dyDescent="0.35">
      <c r="A620" s="1">
        <v>44612</v>
      </c>
      <c r="B620">
        <v>256.14</v>
      </c>
      <c r="C620">
        <v>0</v>
      </c>
      <c r="D620">
        <v>0</v>
      </c>
      <c r="E620">
        <v>0</v>
      </c>
      <c r="F620">
        <v>10.29</v>
      </c>
    </row>
    <row r="621" spans="1:6" x14ac:dyDescent="0.35">
      <c r="A621" s="1">
        <v>44613</v>
      </c>
      <c r="B621">
        <v>251.25</v>
      </c>
      <c r="C621">
        <v>0</v>
      </c>
      <c r="D621">
        <v>0</v>
      </c>
      <c r="E621">
        <v>-1.91</v>
      </c>
      <c r="F621">
        <v>8.19</v>
      </c>
    </row>
    <row r="622" spans="1:6" x14ac:dyDescent="0.35">
      <c r="A622" s="1">
        <v>44614</v>
      </c>
      <c r="B622">
        <v>249.45</v>
      </c>
      <c r="C622">
        <v>0</v>
      </c>
      <c r="D622">
        <v>0</v>
      </c>
      <c r="E622">
        <v>-0.72</v>
      </c>
      <c r="F622">
        <v>7.41</v>
      </c>
    </row>
    <row r="623" spans="1:6" x14ac:dyDescent="0.35">
      <c r="A623" s="1">
        <v>44615</v>
      </c>
      <c r="B623">
        <v>247.14</v>
      </c>
      <c r="C623">
        <v>0</v>
      </c>
      <c r="D623">
        <v>0</v>
      </c>
      <c r="E623">
        <v>-0.93</v>
      </c>
      <c r="F623">
        <v>6.42</v>
      </c>
    </row>
    <row r="624" spans="1:6" x14ac:dyDescent="0.35">
      <c r="A624" s="1">
        <v>44616</v>
      </c>
      <c r="B624">
        <v>233.79</v>
      </c>
      <c r="C624">
        <v>0</v>
      </c>
      <c r="D624">
        <v>0</v>
      </c>
      <c r="E624">
        <v>-5.4</v>
      </c>
      <c r="F624">
        <v>0.67</v>
      </c>
    </row>
    <row r="625" spans="1:6" x14ac:dyDescent="0.35">
      <c r="A625" s="1">
        <v>44617</v>
      </c>
      <c r="B625">
        <v>242.7</v>
      </c>
      <c r="C625">
        <v>0</v>
      </c>
      <c r="D625">
        <v>0</v>
      </c>
      <c r="E625">
        <v>3.81</v>
      </c>
      <c r="F625">
        <v>4.5</v>
      </c>
    </row>
    <row r="626" spans="1:6" x14ac:dyDescent="0.35">
      <c r="A626" s="1">
        <v>44618</v>
      </c>
      <c r="B626">
        <v>242.7</v>
      </c>
      <c r="C626">
        <v>0</v>
      </c>
      <c r="D626">
        <v>0</v>
      </c>
      <c r="E626">
        <v>0</v>
      </c>
      <c r="F626">
        <v>4.5</v>
      </c>
    </row>
    <row r="627" spans="1:6" x14ac:dyDescent="0.35">
      <c r="A627" s="1">
        <v>44619</v>
      </c>
      <c r="B627">
        <v>242.7</v>
      </c>
      <c r="C627">
        <v>0</v>
      </c>
      <c r="D627">
        <v>0</v>
      </c>
      <c r="E627">
        <v>0</v>
      </c>
      <c r="F627">
        <v>4.5</v>
      </c>
    </row>
    <row r="628" spans="1:6" x14ac:dyDescent="0.35">
      <c r="A628" s="1">
        <v>44620</v>
      </c>
      <c r="B628">
        <v>240.45</v>
      </c>
      <c r="C628">
        <v>0</v>
      </c>
      <c r="D628">
        <v>0</v>
      </c>
      <c r="E628">
        <v>-0.93</v>
      </c>
      <c r="F628">
        <v>3.54</v>
      </c>
    </row>
    <row r="629" spans="1:6" x14ac:dyDescent="0.35">
      <c r="A629" s="1">
        <v>44621</v>
      </c>
      <c r="B629">
        <v>233.55</v>
      </c>
      <c r="C629">
        <v>0</v>
      </c>
      <c r="D629">
        <v>0</v>
      </c>
      <c r="E629">
        <v>-2.87</v>
      </c>
      <c r="F629">
        <v>0.56000000000000005</v>
      </c>
    </row>
    <row r="630" spans="1:6" x14ac:dyDescent="0.35">
      <c r="A630" s="1">
        <v>44622</v>
      </c>
      <c r="B630">
        <v>240.9</v>
      </c>
      <c r="C630">
        <v>0</v>
      </c>
      <c r="D630">
        <v>0</v>
      </c>
      <c r="E630">
        <v>3.15</v>
      </c>
      <c r="F630">
        <v>3.73</v>
      </c>
    </row>
    <row r="631" spans="1:6" x14ac:dyDescent="0.35">
      <c r="A631" s="1">
        <v>44623</v>
      </c>
      <c r="B631">
        <v>237.39</v>
      </c>
      <c r="C631">
        <v>0</v>
      </c>
      <c r="D631">
        <v>0</v>
      </c>
      <c r="E631">
        <v>-1.46</v>
      </c>
      <c r="F631">
        <v>2.2200000000000002</v>
      </c>
    </row>
    <row r="632" spans="1:6" x14ac:dyDescent="0.35">
      <c r="A632" s="1">
        <v>44624</v>
      </c>
      <c r="B632">
        <v>230.31</v>
      </c>
      <c r="C632">
        <v>0</v>
      </c>
      <c r="D632">
        <v>0</v>
      </c>
      <c r="E632">
        <v>-2.98</v>
      </c>
      <c r="F632">
        <v>-0.83</v>
      </c>
    </row>
    <row r="633" spans="1:6" x14ac:dyDescent="0.35">
      <c r="A633" s="1">
        <v>44625</v>
      </c>
      <c r="B633">
        <v>230.31</v>
      </c>
      <c r="C633">
        <v>0</v>
      </c>
      <c r="D633">
        <v>0</v>
      </c>
      <c r="E633">
        <v>0</v>
      </c>
      <c r="F633">
        <v>-0.83</v>
      </c>
    </row>
    <row r="634" spans="1:6" x14ac:dyDescent="0.35">
      <c r="A634" s="1">
        <v>44626</v>
      </c>
      <c r="B634">
        <v>230.31</v>
      </c>
      <c r="C634">
        <v>0</v>
      </c>
      <c r="D634">
        <v>0</v>
      </c>
      <c r="E634">
        <v>0</v>
      </c>
      <c r="F634">
        <v>-0.83</v>
      </c>
    </row>
    <row r="635" spans="1:6" x14ac:dyDescent="0.35">
      <c r="A635" s="1">
        <v>44627</v>
      </c>
      <c r="B635">
        <v>228.93</v>
      </c>
      <c r="C635">
        <v>0</v>
      </c>
      <c r="D635">
        <v>0</v>
      </c>
      <c r="E635">
        <v>-0.6</v>
      </c>
      <c r="F635">
        <v>-1.43</v>
      </c>
    </row>
    <row r="636" spans="1:6" x14ac:dyDescent="0.35">
      <c r="A636" s="1">
        <v>44628</v>
      </c>
      <c r="B636">
        <v>226.5</v>
      </c>
      <c r="C636">
        <v>0</v>
      </c>
      <c r="D636">
        <v>0</v>
      </c>
      <c r="E636">
        <v>-1.06</v>
      </c>
      <c r="F636">
        <v>-2.4700000000000002</v>
      </c>
    </row>
    <row r="637" spans="1:6" x14ac:dyDescent="0.35">
      <c r="A637" s="1">
        <v>44629</v>
      </c>
      <c r="B637">
        <v>240.99</v>
      </c>
      <c r="C637">
        <v>0</v>
      </c>
      <c r="D637">
        <v>0</v>
      </c>
      <c r="E637">
        <v>6.4</v>
      </c>
      <c r="F637">
        <v>3.77</v>
      </c>
    </row>
    <row r="638" spans="1:6" x14ac:dyDescent="0.35">
      <c r="A638" s="1">
        <v>44630</v>
      </c>
      <c r="B638">
        <v>236.91</v>
      </c>
      <c r="C638">
        <v>0</v>
      </c>
      <c r="D638">
        <v>0</v>
      </c>
      <c r="E638">
        <v>-1.69</v>
      </c>
      <c r="F638">
        <v>2.0099999999999998</v>
      </c>
    </row>
    <row r="639" spans="1:6" x14ac:dyDescent="0.35">
      <c r="A639" s="1">
        <v>44631</v>
      </c>
      <c r="B639">
        <v>240.84</v>
      </c>
      <c r="C639">
        <v>0</v>
      </c>
      <c r="D639">
        <v>0</v>
      </c>
      <c r="E639">
        <v>1.66</v>
      </c>
      <c r="F639">
        <v>3.7</v>
      </c>
    </row>
    <row r="640" spans="1:6" x14ac:dyDescent="0.35">
      <c r="A640" s="1">
        <v>44632</v>
      </c>
      <c r="B640">
        <v>240.84</v>
      </c>
      <c r="C640">
        <v>0</v>
      </c>
      <c r="D640">
        <v>0</v>
      </c>
      <c r="E640">
        <v>0</v>
      </c>
      <c r="F640">
        <v>3.7</v>
      </c>
    </row>
    <row r="641" spans="1:6" x14ac:dyDescent="0.35">
      <c r="A641" s="1">
        <v>44633</v>
      </c>
      <c r="B641">
        <v>240.84</v>
      </c>
      <c r="C641">
        <v>0</v>
      </c>
      <c r="D641">
        <v>0</v>
      </c>
      <c r="E641">
        <v>0</v>
      </c>
      <c r="F641">
        <v>3.7</v>
      </c>
    </row>
    <row r="642" spans="1:6" x14ac:dyDescent="0.35">
      <c r="A642" s="1">
        <v>44634</v>
      </c>
      <c r="B642">
        <v>246.66</v>
      </c>
      <c r="C642">
        <v>0</v>
      </c>
      <c r="D642">
        <v>0</v>
      </c>
      <c r="E642">
        <v>2.42</v>
      </c>
      <c r="F642">
        <v>6.21</v>
      </c>
    </row>
    <row r="643" spans="1:6" x14ac:dyDescent="0.35">
      <c r="A643" s="1">
        <v>44635</v>
      </c>
      <c r="B643">
        <v>248.55</v>
      </c>
      <c r="C643">
        <v>0</v>
      </c>
      <c r="D643">
        <v>0</v>
      </c>
      <c r="E643">
        <v>0.77</v>
      </c>
      <c r="F643">
        <v>7.02</v>
      </c>
    </row>
    <row r="644" spans="1:6" x14ac:dyDescent="0.35">
      <c r="A644" s="1">
        <v>44636</v>
      </c>
      <c r="B644">
        <v>252</v>
      </c>
      <c r="C644">
        <v>0</v>
      </c>
      <c r="D644">
        <v>0</v>
      </c>
      <c r="E644">
        <v>1.39</v>
      </c>
      <c r="F644">
        <v>8.51</v>
      </c>
    </row>
    <row r="645" spans="1:6" x14ac:dyDescent="0.35">
      <c r="A645" s="1">
        <v>44637</v>
      </c>
      <c r="B645">
        <v>253.71</v>
      </c>
      <c r="C645">
        <v>0</v>
      </c>
      <c r="D645">
        <v>0</v>
      </c>
      <c r="E645">
        <v>0.68</v>
      </c>
      <c r="F645">
        <v>9.24</v>
      </c>
    </row>
    <row r="646" spans="1:6" x14ac:dyDescent="0.35">
      <c r="A646" s="1">
        <v>44638</v>
      </c>
      <c r="B646">
        <v>250.5</v>
      </c>
      <c r="C646">
        <v>0</v>
      </c>
      <c r="D646">
        <v>0</v>
      </c>
      <c r="E646">
        <v>-1.27</v>
      </c>
      <c r="F646">
        <v>7.86</v>
      </c>
    </row>
    <row r="647" spans="1:6" x14ac:dyDescent="0.35">
      <c r="A647" s="1">
        <v>44639</v>
      </c>
      <c r="B647">
        <v>250.5</v>
      </c>
      <c r="C647">
        <v>0</v>
      </c>
      <c r="D647">
        <v>0</v>
      </c>
      <c r="E647">
        <v>0</v>
      </c>
      <c r="F647">
        <v>7.86</v>
      </c>
    </row>
    <row r="648" spans="1:6" x14ac:dyDescent="0.35">
      <c r="A648" s="1">
        <v>44640</v>
      </c>
      <c r="B648">
        <v>250.5</v>
      </c>
      <c r="C648">
        <v>0</v>
      </c>
      <c r="D648">
        <v>0</v>
      </c>
      <c r="E648">
        <v>0</v>
      </c>
      <c r="F648">
        <v>7.86</v>
      </c>
    </row>
    <row r="649" spans="1:6" x14ac:dyDescent="0.35">
      <c r="A649" s="1">
        <v>44641</v>
      </c>
      <c r="B649">
        <v>248.94</v>
      </c>
      <c r="C649">
        <v>0</v>
      </c>
      <c r="D649">
        <v>0</v>
      </c>
      <c r="E649">
        <v>-0.62</v>
      </c>
      <c r="F649">
        <v>7.19</v>
      </c>
    </row>
    <row r="650" spans="1:6" x14ac:dyDescent="0.35">
      <c r="A650" s="1">
        <v>44642</v>
      </c>
      <c r="B650">
        <v>250.35</v>
      </c>
      <c r="C650">
        <v>0</v>
      </c>
      <c r="D650">
        <v>0</v>
      </c>
      <c r="E650">
        <v>0.56999999999999995</v>
      </c>
      <c r="F650">
        <v>7.8</v>
      </c>
    </row>
    <row r="651" spans="1:6" x14ac:dyDescent="0.35">
      <c r="A651" s="1">
        <v>44643</v>
      </c>
      <c r="B651">
        <v>248.97</v>
      </c>
      <c r="C651">
        <v>0</v>
      </c>
      <c r="D651">
        <v>0</v>
      </c>
      <c r="E651">
        <v>-0.55000000000000004</v>
      </c>
      <c r="F651">
        <v>7.2</v>
      </c>
    </row>
    <row r="652" spans="1:6" x14ac:dyDescent="0.35">
      <c r="A652" s="1">
        <v>44644</v>
      </c>
      <c r="B652">
        <v>251.16</v>
      </c>
      <c r="C652">
        <v>0</v>
      </c>
      <c r="D652">
        <v>0</v>
      </c>
      <c r="E652">
        <v>0.88</v>
      </c>
      <c r="F652">
        <v>8.15</v>
      </c>
    </row>
    <row r="653" spans="1:6" x14ac:dyDescent="0.35">
      <c r="A653" s="1">
        <v>44645</v>
      </c>
      <c r="B653">
        <v>253.89</v>
      </c>
      <c r="C653">
        <v>0</v>
      </c>
      <c r="D653">
        <v>0</v>
      </c>
      <c r="E653">
        <v>1.0900000000000001</v>
      </c>
      <c r="F653">
        <v>9.32</v>
      </c>
    </row>
    <row r="654" spans="1:6" x14ac:dyDescent="0.35">
      <c r="A654" s="1">
        <v>44646</v>
      </c>
      <c r="B654">
        <v>253.89</v>
      </c>
      <c r="C654">
        <v>0</v>
      </c>
      <c r="D654">
        <v>0</v>
      </c>
      <c r="E654">
        <v>0</v>
      </c>
      <c r="F654">
        <v>9.32</v>
      </c>
    </row>
    <row r="655" spans="1:6" x14ac:dyDescent="0.35">
      <c r="A655" s="1">
        <v>44647</v>
      </c>
      <c r="B655">
        <v>253.89</v>
      </c>
      <c r="C655">
        <v>0</v>
      </c>
      <c r="D655">
        <v>0</v>
      </c>
      <c r="E655">
        <v>0</v>
      </c>
      <c r="F655">
        <v>9.32</v>
      </c>
    </row>
    <row r="656" spans="1:6" x14ac:dyDescent="0.35">
      <c r="A656" s="1">
        <v>44648</v>
      </c>
      <c r="B656">
        <v>256.2</v>
      </c>
      <c r="C656">
        <v>0</v>
      </c>
      <c r="D656">
        <v>0</v>
      </c>
      <c r="E656">
        <v>0.91</v>
      </c>
      <c r="F656">
        <v>10.32</v>
      </c>
    </row>
    <row r="657" spans="1:6" x14ac:dyDescent="0.35">
      <c r="A657" s="1">
        <v>44649</v>
      </c>
      <c r="B657">
        <v>259.70999999999998</v>
      </c>
      <c r="C657">
        <v>0</v>
      </c>
      <c r="D657">
        <v>0</v>
      </c>
      <c r="E657">
        <v>1.37</v>
      </c>
      <c r="F657">
        <v>11.83</v>
      </c>
    </row>
    <row r="658" spans="1:6" x14ac:dyDescent="0.35">
      <c r="A658" s="1">
        <v>44650</v>
      </c>
      <c r="B658">
        <v>258.14999999999998</v>
      </c>
      <c r="C658">
        <v>0</v>
      </c>
      <c r="D658">
        <v>0</v>
      </c>
      <c r="E658">
        <v>-0.6</v>
      </c>
      <c r="F658">
        <v>11.16</v>
      </c>
    </row>
    <row r="659" spans="1:6" x14ac:dyDescent="0.35">
      <c r="A659" s="1">
        <v>44651</v>
      </c>
      <c r="B659">
        <v>253.98</v>
      </c>
      <c r="C659">
        <v>0</v>
      </c>
      <c r="D659">
        <v>0</v>
      </c>
      <c r="E659">
        <v>-1.62</v>
      </c>
      <c r="F659">
        <v>9.36</v>
      </c>
    </row>
    <row r="660" spans="1:6" x14ac:dyDescent="0.35">
      <c r="A660" s="1">
        <v>44652</v>
      </c>
      <c r="B660">
        <v>258.66000000000003</v>
      </c>
      <c r="C660">
        <v>0</v>
      </c>
      <c r="D660">
        <v>0</v>
      </c>
      <c r="E660">
        <v>1.84</v>
      </c>
      <c r="F660">
        <v>11.38</v>
      </c>
    </row>
    <row r="661" spans="1:6" x14ac:dyDescent="0.35">
      <c r="A661" s="1">
        <v>44653</v>
      </c>
      <c r="B661">
        <v>258.66000000000003</v>
      </c>
      <c r="C661">
        <v>0</v>
      </c>
      <c r="D661">
        <v>0</v>
      </c>
      <c r="E661">
        <v>0</v>
      </c>
      <c r="F661">
        <v>11.38</v>
      </c>
    </row>
    <row r="662" spans="1:6" x14ac:dyDescent="0.35">
      <c r="A662" s="1">
        <v>44654</v>
      </c>
      <c r="B662">
        <v>258.66000000000003</v>
      </c>
      <c r="C662">
        <v>0</v>
      </c>
      <c r="D662">
        <v>0</v>
      </c>
      <c r="E662">
        <v>0</v>
      </c>
      <c r="F662">
        <v>11.38</v>
      </c>
    </row>
    <row r="663" spans="1:6" x14ac:dyDescent="0.35">
      <c r="A663" s="1">
        <v>44655</v>
      </c>
      <c r="B663">
        <v>260.52</v>
      </c>
      <c r="C663">
        <v>0</v>
      </c>
      <c r="D663">
        <v>0</v>
      </c>
      <c r="E663">
        <v>0.72</v>
      </c>
      <c r="F663">
        <v>12.18</v>
      </c>
    </row>
    <row r="664" spans="1:6" x14ac:dyDescent="0.35">
      <c r="A664" s="1">
        <v>44656</v>
      </c>
      <c r="B664">
        <v>263.88</v>
      </c>
      <c r="C664">
        <v>0</v>
      </c>
      <c r="D664">
        <v>0</v>
      </c>
      <c r="E664">
        <v>1.29</v>
      </c>
      <c r="F664">
        <v>13.62</v>
      </c>
    </row>
    <row r="665" spans="1:6" x14ac:dyDescent="0.35">
      <c r="A665" s="1">
        <v>44657</v>
      </c>
      <c r="B665">
        <v>264.14999999999998</v>
      </c>
      <c r="C665">
        <v>0</v>
      </c>
      <c r="D665">
        <v>0</v>
      </c>
      <c r="E665">
        <v>0.1</v>
      </c>
      <c r="F665">
        <v>13.74</v>
      </c>
    </row>
    <row r="666" spans="1:6" x14ac:dyDescent="0.35">
      <c r="A666" s="1">
        <v>44658</v>
      </c>
      <c r="B666">
        <v>263.45999999999998</v>
      </c>
      <c r="C666">
        <v>0</v>
      </c>
      <c r="D666">
        <v>0</v>
      </c>
      <c r="E666">
        <v>-0.26</v>
      </c>
      <c r="F666">
        <v>13.44</v>
      </c>
    </row>
    <row r="667" spans="1:6" x14ac:dyDescent="0.35">
      <c r="A667" s="1">
        <v>44659</v>
      </c>
      <c r="B667">
        <v>256.95</v>
      </c>
      <c r="C667">
        <v>0</v>
      </c>
      <c r="D667">
        <v>0</v>
      </c>
      <c r="E667">
        <v>-2.4700000000000002</v>
      </c>
      <c r="F667">
        <v>10.64</v>
      </c>
    </row>
    <row r="668" spans="1:6" x14ac:dyDescent="0.35">
      <c r="A668" s="1">
        <v>44660</v>
      </c>
      <c r="B668">
        <v>256.95</v>
      </c>
      <c r="C668">
        <v>0</v>
      </c>
      <c r="D668">
        <v>0</v>
      </c>
      <c r="E668">
        <v>0</v>
      </c>
      <c r="F668">
        <v>10.64</v>
      </c>
    </row>
    <row r="669" spans="1:6" x14ac:dyDescent="0.35">
      <c r="A669" s="1">
        <v>44661</v>
      </c>
      <c r="B669">
        <v>256.95</v>
      </c>
      <c r="C669">
        <v>0</v>
      </c>
      <c r="D669">
        <v>0</v>
      </c>
      <c r="E669">
        <v>0</v>
      </c>
      <c r="F669">
        <v>10.64</v>
      </c>
    </row>
    <row r="670" spans="1:6" x14ac:dyDescent="0.35">
      <c r="A670" s="1">
        <v>44662</v>
      </c>
      <c r="B670">
        <v>257.10000000000002</v>
      </c>
      <c r="C670">
        <v>0</v>
      </c>
      <c r="D670">
        <v>0</v>
      </c>
      <c r="E670">
        <v>0.06</v>
      </c>
      <c r="F670">
        <v>10.7</v>
      </c>
    </row>
    <row r="671" spans="1:6" x14ac:dyDescent="0.35">
      <c r="A671" s="1">
        <v>44663</v>
      </c>
      <c r="B671">
        <v>255.84</v>
      </c>
      <c r="C671">
        <v>0</v>
      </c>
      <c r="D671">
        <v>0</v>
      </c>
      <c r="E671">
        <v>-0.49</v>
      </c>
      <c r="F671">
        <v>10.16</v>
      </c>
    </row>
    <row r="672" spans="1:6" x14ac:dyDescent="0.35">
      <c r="A672" s="1">
        <v>44664</v>
      </c>
      <c r="B672">
        <v>259.5</v>
      </c>
      <c r="C672">
        <v>0</v>
      </c>
      <c r="D672">
        <v>0</v>
      </c>
      <c r="E672">
        <v>1.43</v>
      </c>
      <c r="F672">
        <v>11.74</v>
      </c>
    </row>
    <row r="673" spans="1:6" x14ac:dyDescent="0.35">
      <c r="A673" s="1">
        <v>44665</v>
      </c>
      <c r="B673">
        <v>259.5</v>
      </c>
      <c r="C673">
        <v>0</v>
      </c>
      <c r="D673">
        <v>0</v>
      </c>
      <c r="E673">
        <v>0</v>
      </c>
      <c r="F673">
        <v>11.74</v>
      </c>
    </row>
    <row r="674" spans="1:6" x14ac:dyDescent="0.35">
      <c r="A674" s="1">
        <v>44666</v>
      </c>
      <c r="B674">
        <v>259.5</v>
      </c>
      <c r="C674">
        <v>0</v>
      </c>
      <c r="D674">
        <v>0</v>
      </c>
      <c r="E674">
        <v>0</v>
      </c>
      <c r="F674">
        <v>11.74</v>
      </c>
    </row>
    <row r="675" spans="1:6" x14ac:dyDescent="0.35">
      <c r="A675" s="1">
        <v>44667</v>
      </c>
      <c r="B675">
        <v>259.5</v>
      </c>
      <c r="C675">
        <v>0</v>
      </c>
      <c r="D675">
        <v>0</v>
      </c>
      <c r="E675">
        <v>0</v>
      </c>
      <c r="F675">
        <v>11.74</v>
      </c>
    </row>
    <row r="676" spans="1:6" x14ac:dyDescent="0.35">
      <c r="A676" s="1">
        <v>44668</v>
      </c>
      <c r="B676">
        <v>259.5</v>
      </c>
      <c r="C676">
        <v>0</v>
      </c>
      <c r="D676">
        <v>0</v>
      </c>
      <c r="E676">
        <v>0</v>
      </c>
      <c r="F676">
        <v>11.74</v>
      </c>
    </row>
    <row r="677" spans="1:6" x14ac:dyDescent="0.35">
      <c r="A677" s="1">
        <v>44669</v>
      </c>
      <c r="B677">
        <v>259.5</v>
      </c>
      <c r="C677">
        <v>0</v>
      </c>
      <c r="D677">
        <v>0</v>
      </c>
      <c r="E677">
        <v>0</v>
      </c>
      <c r="F677">
        <v>11.74</v>
      </c>
    </row>
    <row r="678" spans="1:6" x14ac:dyDescent="0.35">
      <c r="A678" s="1">
        <v>44670</v>
      </c>
      <c r="B678">
        <v>257.04000000000002</v>
      </c>
      <c r="C678">
        <v>0</v>
      </c>
      <c r="D678">
        <v>0</v>
      </c>
      <c r="E678">
        <v>-0.95</v>
      </c>
      <c r="F678">
        <v>10.68</v>
      </c>
    </row>
    <row r="679" spans="1:6" x14ac:dyDescent="0.35">
      <c r="A679" s="1">
        <v>44671</v>
      </c>
      <c r="B679">
        <v>259.5</v>
      </c>
      <c r="C679">
        <v>0</v>
      </c>
      <c r="D679">
        <v>0</v>
      </c>
      <c r="E679">
        <v>0.96</v>
      </c>
      <c r="F679">
        <v>11.74</v>
      </c>
    </row>
    <row r="680" spans="1:6" x14ac:dyDescent="0.35">
      <c r="A680" s="1">
        <v>44672</v>
      </c>
      <c r="B680">
        <v>259.5</v>
      </c>
      <c r="C680">
        <v>0</v>
      </c>
      <c r="D680">
        <v>0</v>
      </c>
      <c r="E680">
        <v>0</v>
      </c>
      <c r="F680">
        <v>11.74</v>
      </c>
    </row>
    <row r="681" spans="1:6" x14ac:dyDescent="0.35">
      <c r="A681" s="1">
        <v>44673</v>
      </c>
      <c r="B681">
        <v>259.5</v>
      </c>
      <c r="C681">
        <v>0</v>
      </c>
      <c r="D681">
        <v>0</v>
      </c>
      <c r="E681">
        <v>0</v>
      </c>
      <c r="F681">
        <v>11.74</v>
      </c>
    </row>
    <row r="682" spans="1:6" x14ac:dyDescent="0.35">
      <c r="A682" s="1">
        <v>44674</v>
      </c>
      <c r="B682">
        <v>259.5</v>
      </c>
      <c r="C682">
        <v>0</v>
      </c>
      <c r="D682">
        <v>0</v>
      </c>
      <c r="E682">
        <v>0</v>
      </c>
      <c r="F682">
        <v>11.74</v>
      </c>
    </row>
    <row r="683" spans="1:6" x14ac:dyDescent="0.35">
      <c r="A683" s="1">
        <v>44675</v>
      </c>
      <c r="B683">
        <v>259.5</v>
      </c>
      <c r="C683">
        <v>0</v>
      </c>
      <c r="D683">
        <v>0</v>
      </c>
      <c r="E683">
        <v>0</v>
      </c>
      <c r="F683">
        <v>11.74</v>
      </c>
    </row>
    <row r="684" spans="1:6" x14ac:dyDescent="0.35">
      <c r="A684" s="1">
        <v>44676</v>
      </c>
      <c r="B684">
        <v>257.27999999999997</v>
      </c>
      <c r="C684">
        <v>0</v>
      </c>
      <c r="D684">
        <v>0</v>
      </c>
      <c r="E684">
        <v>-0.86</v>
      </c>
      <c r="F684">
        <v>10.78</v>
      </c>
    </row>
    <row r="685" spans="1:6" x14ac:dyDescent="0.35">
      <c r="A685" s="1">
        <v>44677</v>
      </c>
      <c r="B685">
        <v>257.85000000000002</v>
      </c>
      <c r="C685">
        <v>0</v>
      </c>
      <c r="D685">
        <v>0</v>
      </c>
      <c r="E685">
        <v>0.22</v>
      </c>
      <c r="F685">
        <v>11.03</v>
      </c>
    </row>
    <row r="686" spans="1:6" x14ac:dyDescent="0.35">
      <c r="A686" s="1">
        <v>44678</v>
      </c>
      <c r="B686">
        <v>257.85000000000002</v>
      </c>
      <c r="C686">
        <v>0</v>
      </c>
      <c r="D686">
        <v>0</v>
      </c>
      <c r="E686">
        <v>0</v>
      </c>
      <c r="F686">
        <v>11.03</v>
      </c>
    </row>
    <row r="687" spans="1:6" x14ac:dyDescent="0.35">
      <c r="A687" s="1">
        <v>44679</v>
      </c>
      <c r="B687">
        <v>265.62</v>
      </c>
      <c r="C687">
        <v>0</v>
      </c>
      <c r="D687">
        <v>0</v>
      </c>
      <c r="E687">
        <v>3.01</v>
      </c>
      <c r="F687">
        <v>14.37</v>
      </c>
    </row>
    <row r="688" spans="1:6" x14ac:dyDescent="0.35">
      <c r="A688" s="1">
        <v>44680</v>
      </c>
      <c r="B688">
        <v>263.55</v>
      </c>
      <c r="C688">
        <v>0</v>
      </c>
      <c r="D688">
        <v>0</v>
      </c>
      <c r="E688">
        <v>-0.78</v>
      </c>
      <c r="F688">
        <v>13.48</v>
      </c>
    </row>
    <row r="689" spans="1:6" x14ac:dyDescent="0.35">
      <c r="A689" s="1">
        <v>44681</v>
      </c>
      <c r="B689">
        <v>263.55</v>
      </c>
      <c r="C689">
        <v>0</v>
      </c>
      <c r="D689">
        <v>0</v>
      </c>
      <c r="E689">
        <v>0</v>
      </c>
      <c r="F689">
        <v>13.48</v>
      </c>
    </row>
    <row r="690" spans="1:6" x14ac:dyDescent="0.35">
      <c r="A690" s="1">
        <v>44682</v>
      </c>
      <c r="B690">
        <v>263.55</v>
      </c>
      <c r="C690">
        <v>0</v>
      </c>
      <c r="D690">
        <v>0</v>
      </c>
      <c r="E690">
        <v>0</v>
      </c>
      <c r="F690">
        <v>13.48</v>
      </c>
    </row>
    <row r="691" spans="1:6" x14ac:dyDescent="0.35">
      <c r="A691" s="1">
        <v>44683</v>
      </c>
      <c r="B691">
        <v>259.35000000000002</v>
      </c>
      <c r="C691">
        <v>0</v>
      </c>
      <c r="D691">
        <v>0</v>
      </c>
      <c r="E691">
        <v>-1.59</v>
      </c>
      <c r="F691">
        <v>11.67</v>
      </c>
    </row>
    <row r="692" spans="1:6" x14ac:dyDescent="0.35">
      <c r="A692" s="1">
        <v>44684</v>
      </c>
      <c r="B692">
        <v>260.64</v>
      </c>
      <c r="C692">
        <v>0</v>
      </c>
      <c r="D692">
        <v>0</v>
      </c>
      <c r="E692">
        <v>0.5</v>
      </c>
      <c r="F692">
        <v>12.23</v>
      </c>
    </row>
    <row r="693" spans="1:6" x14ac:dyDescent="0.35">
      <c r="A693" s="1">
        <v>44685</v>
      </c>
      <c r="B693">
        <v>262.95</v>
      </c>
      <c r="C693">
        <v>0</v>
      </c>
      <c r="D693">
        <v>0</v>
      </c>
      <c r="E693">
        <v>0.89</v>
      </c>
      <c r="F693">
        <v>13.22</v>
      </c>
    </row>
    <row r="694" spans="1:6" x14ac:dyDescent="0.35">
      <c r="A694" s="1">
        <v>44686</v>
      </c>
      <c r="B694">
        <v>263.88</v>
      </c>
      <c r="C694">
        <v>0</v>
      </c>
      <c r="D694">
        <v>0</v>
      </c>
      <c r="E694">
        <v>0.35</v>
      </c>
      <c r="F694">
        <v>13.62</v>
      </c>
    </row>
    <row r="695" spans="1:6" x14ac:dyDescent="0.35">
      <c r="A695" s="1">
        <v>44687</v>
      </c>
      <c r="B695">
        <v>263.88</v>
      </c>
      <c r="C695">
        <v>0</v>
      </c>
      <c r="D695">
        <v>0</v>
      </c>
      <c r="E695">
        <v>0</v>
      </c>
      <c r="F695">
        <v>13.62</v>
      </c>
    </row>
    <row r="696" spans="1:6" x14ac:dyDescent="0.35">
      <c r="A696" s="1">
        <v>44688</v>
      </c>
      <c r="B696">
        <v>263.88</v>
      </c>
      <c r="C696">
        <v>0</v>
      </c>
      <c r="D696">
        <v>0</v>
      </c>
      <c r="E696">
        <v>0</v>
      </c>
      <c r="F696">
        <v>13.62</v>
      </c>
    </row>
    <row r="697" spans="1:6" x14ac:dyDescent="0.35">
      <c r="A697" s="1">
        <v>44689</v>
      </c>
      <c r="B697">
        <v>263.88</v>
      </c>
      <c r="C697">
        <v>0</v>
      </c>
      <c r="D697">
        <v>0</v>
      </c>
      <c r="E697">
        <v>0</v>
      </c>
      <c r="F697">
        <v>13.62</v>
      </c>
    </row>
    <row r="698" spans="1:6" x14ac:dyDescent="0.35">
      <c r="A698" s="1">
        <v>44690</v>
      </c>
      <c r="B698">
        <v>257.13</v>
      </c>
      <c r="C698">
        <v>0</v>
      </c>
      <c r="D698">
        <v>0</v>
      </c>
      <c r="E698">
        <v>-2.56</v>
      </c>
      <c r="F698">
        <v>10.72</v>
      </c>
    </row>
    <row r="699" spans="1:6" x14ac:dyDescent="0.35">
      <c r="A699" s="1">
        <v>44691</v>
      </c>
      <c r="B699">
        <v>259.2</v>
      </c>
      <c r="C699">
        <v>0</v>
      </c>
      <c r="D699">
        <v>0</v>
      </c>
      <c r="E699">
        <v>0.81</v>
      </c>
      <c r="F699">
        <v>11.61</v>
      </c>
    </row>
    <row r="700" spans="1:6" x14ac:dyDescent="0.35">
      <c r="A700" s="1">
        <v>44692</v>
      </c>
      <c r="B700">
        <v>262.64999999999998</v>
      </c>
      <c r="C700">
        <v>0</v>
      </c>
      <c r="D700">
        <v>0</v>
      </c>
      <c r="E700">
        <v>1.33</v>
      </c>
      <c r="F700">
        <v>13.09</v>
      </c>
    </row>
    <row r="701" spans="1:6" x14ac:dyDescent="0.35">
      <c r="A701" s="1">
        <v>44693</v>
      </c>
      <c r="B701">
        <v>269.22000000000003</v>
      </c>
      <c r="C701">
        <v>0</v>
      </c>
      <c r="D701">
        <v>0</v>
      </c>
      <c r="E701">
        <v>2.5</v>
      </c>
      <c r="F701">
        <v>15.92</v>
      </c>
    </row>
    <row r="702" spans="1:6" x14ac:dyDescent="0.35">
      <c r="A702" s="1">
        <v>44694</v>
      </c>
      <c r="B702">
        <v>269.22000000000003</v>
      </c>
      <c r="C702">
        <v>0</v>
      </c>
      <c r="D702">
        <v>0</v>
      </c>
      <c r="E702">
        <v>0</v>
      </c>
      <c r="F702">
        <v>15.92</v>
      </c>
    </row>
    <row r="703" spans="1:6" x14ac:dyDescent="0.35">
      <c r="A703" s="1">
        <v>44695</v>
      </c>
      <c r="B703">
        <v>269.22000000000003</v>
      </c>
      <c r="C703">
        <v>0</v>
      </c>
      <c r="D703">
        <v>0</v>
      </c>
      <c r="E703">
        <v>0</v>
      </c>
      <c r="F703">
        <v>15.92</v>
      </c>
    </row>
    <row r="704" spans="1:6" x14ac:dyDescent="0.35">
      <c r="A704" s="1">
        <v>44696</v>
      </c>
      <c r="B704">
        <v>269.22000000000003</v>
      </c>
      <c r="C704">
        <v>0</v>
      </c>
      <c r="D704">
        <v>0</v>
      </c>
      <c r="E704">
        <v>0</v>
      </c>
      <c r="F704">
        <v>15.92</v>
      </c>
    </row>
    <row r="705" spans="1:6" x14ac:dyDescent="0.35">
      <c r="A705" s="1">
        <v>44697</v>
      </c>
      <c r="B705">
        <v>271.17</v>
      </c>
      <c r="C705">
        <v>0</v>
      </c>
      <c r="D705">
        <v>0</v>
      </c>
      <c r="E705">
        <v>0.72</v>
      </c>
      <c r="F705">
        <v>16.760000000000002</v>
      </c>
    </row>
    <row r="706" spans="1:6" x14ac:dyDescent="0.35">
      <c r="A706" s="1">
        <v>44698</v>
      </c>
      <c r="B706">
        <v>271.89</v>
      </c>
      <c r="C706">
        <v>0</v>
      </c>
      <c r="D706">
        <v>0</v>
      </c>
      <c r="E706">
        <v>0.27</v>
      </c>
      <c r="F706">
        <v>17.07</v>
      </c>
    </row>
    <row r="707" spans="1:6" x14ac:dyDescent="0.35">
      <c r="A707" s="1">
        <v>44699</v>
      </c>
      <c r="B707">
        <v>271.5</v>
      </c>
      <c r="C707">
        <v>0</v>
      </c>
      <c r="D707">
        <v>0</v>
      </c>
      <c r="E707">
        <v>-0.14000000000000001</v>
      </c>
      <c r="F707">
        <v>16.899999999999999</v>
      </c>
    </row>
    <row r="708" spans="1:6" x14ac:dyDescent="0.35">
      <c r="A708" s="1">
        <v>44700</v>
      </c>
      <c r="B708">
        <v>271.2</v>
      </c>
      <c r="C708">
        <v>0</v>
      </c>
      <c r="D708">
        <v>0</v>
      </c>
      <c r="E708">
        <v>-0.11</v>
      </c>
      <c r="F708">
        <v>16.78</v>
      </c>
    </row>
    <row r="709" spans="1:6" x14ac:dyDescent="0.35">
      <c r="A709" s="1">
        <v>44701</v>
      </c>
      <c r="B709">
        <v>274.8</v>
      </c>
      <c r="C709">
        <v>0</v>
      </c>
      <c r="D709">
        <v>0</v>
      </c>
      <c r="E709">
        <v>1.33</v>
      </c>
      <c r="F709">
        <v>18.329999999999998</v>
      </c>
    </row>
    <row r="710" spans="1:6" x14ac:dyDescent="0.35">
      <c r="A710" s="1">
        <v>44702</v>
      </c>
      <c r="B710">
        <v>274.8</v>
      </c>
      <c r="C710">
        <v>0</v>
      </c>
      <c r="D710">
        <v>0</v>
      </c>
      <c r="E710">
        <v>0</v>
      </c>
      <c r="F710">
        <v>18.329999999999998</v>
      </c>
    </row>
    <row r="711" spans="1:6" x14ac:dyDescent="0.35">
      <c r="A711" s="1">
        <v>44703</v>
      </c>
      <c r="B711">
        <v>274.8</v>
      </c>
      <c r="C711">
        <v>0</v>
      </c>
      <c r="D711">
        <v>0</v>
      </c>
      <c r="E711">
        <v>0</v>
      </c>
      <c r="F711">
        <v>18.329999999999998</v>
      </c>
    </row>
    <row r="712" spans="1:6" x14ac:dyDescent="0.35">
      <c r="A712" s="1">
        <v>44704</v>
      </c>
      <c r="B712">
        <v>277.35000000000002</v>
      </c>
      <c r="C712">
        <v>0</v>
      </c>
      <c r="D712">
        <v>0</v>
      </c>
      <c r="E712">
        <v>0.93</v>
      </c>
      <c r="F712">
        <v>19.420000000000002</v>
      </c>
    </row>
    <row r="713" spans="1:6" x14ac:dyDescent="0.35">
      <c r="A713" s="1">
        <v>44705</v>
      </c>
      <c r="B713">
        <v>279</v>
      </c>
      <c r="C713">
        <v>0</v>
      </c>
      <c r="D713">
        <v>0</v>
      </c>
      <c r="E713">
        <v>0.59</v>
      </c>
      <c r="F713">
        <v>20.13</v>
      </c>
    </row>
    <row r="714" spans="1:6" x14ac:dyDescent="0.35">
      <c r="A714" s="1">
        <v>44706</v>
      </c>
      <c r="B714">
        <v>279</v>
      </c>
      <c r="C714">
        <v>0</v>
      </c>
      <c r="D714">
        <v>0</v>
      </c>
      <c r="E714">
        <v>0</v>
      </c>
      <c r="F714">
        <v>20.13</v>
      </c>
    </row>
    <row r="715" spans="1:6" x14ac:dyDescent="0.35">
      <c r="A715" s="1">
        <v>44707</v>
      </c>
      <c r="B715">
        <v>284.04000000000002</v>
      </c>
      <c r="C715">
        <v>0</v>
      </c>
      <c r="D715">
        <v>0</v>
      </c>
      <c r="E715">
        <v>1.81</v>
      </c>
      <c r="F715">
        <v>22.3</v>
      </c>
    </row>
    <row r="716" spans="1:6" x14ac:dyDescent="0.35">
      <c r="A716" s="1">
        <v>44708</v>
      </c>
      <c r="B716">
        <v>284.04000000000002</v>
      </c>
      <c r="C716">
        <v>0</v>
      </c>
      <c r="D716">
        <v>0</v>
      </c>
      <c r="E716">
        <v>0</v>
      </c>
      <c r="F716">
        <v>22.3</v>
      </c>
    </row>
    <row r="717" spans="1:6" x14ac:dyDescent="0.35">
      <c r="A717" s="1">
        <v>44709</v>
      </c>
      <c r="B717">
        <v>284.04000000000002</v>
      </c>
      <c r="C717">
        <v>0</v>
      </c>
      <c r="D717">
        <v>0</v>
      </c>
      <c r="E717">
        <v>0</v>
      </c>
      <c r="F717">
        <v>22.3</v>
      </c>
    </row>
    <row r="718" spans="1:6" x14ac:dyDescent="0.35">
      <c r="A718" s="1">
        <v>44710</v>
      </c>
      <c r="B718">
        <v>284.04000000000002</v>
      </c>
      <c r="C718">
        <v>0</v>
      </c>
      <c r="D718">
        <v>0</v>
      </c>
      <c r="E718">
        <v>0</v>
      </c>
      <c r="F718">
        <v>22.3</v>
      </c>
    </row>
    <row r="719" spans="1:6" x14ac:dyDescent="0.35">
      <c r="A719" s="1">
        <v>44711</v>
      </c>
      <c r="B719">
        <v>284.04000000000002</v>
      </c>
      <c r="C719">
        <v>0</v>
      </c>
      <c r="D719">
        <v>0</v>
      </c>
      <c r="E719">
        <v>0</v>
      </c>
      <c r="F719">
        <v>22.3</v>
      </c>
    </row>
    <row r="720" spans="1:6" x14ac:dyDescent="0.35">
      <c r="A720" s="1">
        <v>44712</v>
      </c>
      <c r="B720">
        <v>286.86</v>
      </c>
      <c r="C720">
        <v>0</v>
      </c>
      <c r="D720">
        <v>0</v>
      </c>
      <c r="E720">
        <v>0.99</v>
      </c>
      <c r="F720">
        <v>23.52</v>
      </c>
    </row>
    <row r="721" spans="1:6" x14ac:dyDescent="0.35">
      <c r="A721" s="1">
        <v>44713</v>
      </c>
      <c r="B721">
        <v>286.77</v>
      </c>
      <c r="C721">
        <v>0</v>
      </c>
      <c r="D721">
        <v>0</v>
      </c>
      <c r="E721">
        <v>-0.03</v>
      </c>
      <c r="F721">
        <v>23.48</v>
      </c>
    </row>
    <row r="722" spans="1:6" x14ac:dyDescent="0.35">
      <c r="A722" s="1">
        <v>44714</v>
      </c>
      <c r="B722">
        <v>286.77</v>
      </c>
      <c r="C722">
        <v>0</v>
      </c>
      <c r="D722">
        <v>0</v>
      </c>
      <c r="E722">
        <v>0</v>
      </c>
      <c r="F722">
        <v>23.48</v>
      </c>
    </row>
    <row r="723" spans="1:6" x14ac:dyDescent="0.35">
      <c r="A723" s="1">
        <v>44715</v>
      </c>
      <c r="B723">
        <v>286.77</v>
      </c>
      <c r="C723">
        <v>0</v>
      </c>
      <c r="D723">
        <v>0</v>
      </c>
      <c r="E723">
        <v>0</v>
      </c>
      <c r="F723">
        <v>23.48</v>
      </c>
    </row>
    <row r="724" spans="1:6" x14ac:dyDescent="0.35">
      <c r="A724" s="1">
        <v>44716</v>
      </c>
      <c r="B724">
        <v>286.77</v>
      </c>
      <c r="C724">
        <v>0</v>
      </c>
      <c r="D724">
        <v>0</v>
      </c>
      <c r="E724">
        <v>0</v>
      </c>
      <c r="F724">
        <v>23.48</v>
      </c>
    </row>
    <row r="725" spans="1:6" x14ac:dyDescent="0.35">
      <c r="A725" s="1">
        <v>44717</v>
      </c>
      <c r="B725">
        <v>286.77</v>
      </c>
      <c r="C725">
        <v>0</v>
      </c>
      <c r="D725">
        <v>0</v>
      </c>
      <c r="E725">
        <v>0</v>
      </c>
      <c r="F725">
        <v>23.48</v>
      </c>
    </row>
    <row r="726" spans="1:6" x14ac:dyDescent="0.35">
      <c r="A726" s="1">
        <v>44718</v>
      </c>
      <c r="B726">
        <v>288.75</v>
      </c>
      <c r="C726">
        <v>0</v>
      </c>
      <c r="D726">
        <v>0</v>
      </c>
      <c r="E726">
        <v>0.69</v>
      </c>
      <c r="F726">
        <v>24.33</v>
      </c>
    </row>
    <row r="727" spans="1:6" x14ac:dyDescent="0.35">
      <c r="A727" s="1">
        <v>44719</v>
      </c>
      <c r="B727">
        <v>287.25</v>
      </c>
      <c r="C727">
        <v>0</v>
      </c>
      <c r="D727">
        <v>0</v>
      </c>
      <c r="E727">
        <v>-0.52</v>
      </c>
      <c r="F727">
        <v>23.69</v>
      </c>
    </row>
    <row r="728" spans="1:6" x14ac:dyDescent="0.35">
      <c r="A728" s="1">
        <v>44720</v>
      </c>
      <c r="B728">
        <v>280.2</v>
      </c>
      <c r="C728">
        <v>0</v>
      </c>
      <c r="D728">
        <v>0</v>
      </c>
      <c r="E728">
        <v>-2.4500000000000002</v>
      </c>
      <c r="F728">
        <v>20.65</v>
      </c>
    </row>
    <row r="729" spans="1:6" x14ac:dyDescent="0.35">
      <c r="A729" s="1">
        <v>44721</v>
      </c>
      <c r="B729">
        <v>278.39999999999998</v>
      </c>
      <c r="C729">
        <v>0</v>
      </c>
      <c r="D729">
        <v>0</v>
      </c>
      <c r="E729">
        <v>-0.64</v>
      </c>
      <c r="F729">
        <v>19.88</v>
      </c>
    </row>
    <row r="730" spans="1:6" x14ac:dyDescent="0.35">
      <c r="A730" s="1">
        <v>44722</v>
      </c>
      <c r="B730">
        <v>272.25</v>
      </c>
      <c r="C730">
        <v>0</v>
      </c>
      <c r="D730">
        <v>0</v>
      </c>
      <c r="E730">
        <v>-2.21</v>
      </c>
      <c r="F730">
        <v>17.23</v>
      </c>
    </row>
    <row r="731" spans="1:6" x14ac:dyDescent="0.35">
      <c r="A731" s="1">
        <v>44723</v>
      </c>
      <c r="B731">
        <v>272.25</v>
      </c>
      <c r="C731">
        <v>0</v>
      </c>
      <c r="D731">
        <v>0</v>
      </c>
      <c r="E731">
        <v>0</v>
      </c>
      <c r="F731">
        <v>17.23</v>
      </c>
    </row>
    <row r="732" spans="1:6" x14ac:dyDescent="0.35">
      <c r="A732" s="1">
        <v>44724</v>
      </c>
      <c r="B732">
        <v>272.25</v>
      </c>
      <c r="C732">
        <v>0</v>
      </c>
      <c r="D732">
        <v>0</v>
      </c>
      <c r="E732">
        <v>0</v>
      </c>
      <c r="F732">
        <v>17.23</v>
      </c>
    </row>
    <row r="733" spans="1:6" x14ac:dyDescent="0.35">
      <c r="A733" s="1">
        <v>44725</v>
      </c>
      <c r="B733">
        <v>267.18</v>
      </c>
      <c r="C733">
        <v>0</v>
      </c>
      <c r="D733">
        <v>0</v>
      </c>
      <c r="E733">
        <v>-1.86</v>
      </c>
      <c r="F733">
        <v>15.04</v>
      </c>
    </row>
    <row r="734" spans="1:6" x14ac:dyDescent="0.35">
      <c r="A734" s="1">
        <v>44726</v>
      </c>
      <c r="B734">
        <v>267.27</v>
      </c>
      <c r="C734">
        <v>0</v>
      </c>
      <c r="D734">
        <v>0</v>
      </c>
      <c r="E734">
        <v>0.03</v>
      </c>
      <c r="F734">
        <v>15.08</v>
      </c>
    </row>
    <row r="735" spans="1:6" x14ac:dyDescent="0.35">
      <c r="A735" s="1">
        <v>44727</v>
      </c>
      <c r="B735">
        <v>270</v>
      </c>
      <c r="C735">
        <v>0</v>
      </c>
      <c r="D735">
        <v>0</v>
      </c>
      <c r="E735">
        <v>1.02</v>
      </c>
      <c r="F735">
        <v>16.260000000000002</v>
      </c>
    </row>
    <row r="736" spans="1:6" x14ac:dyDescent="0.35">
      <c r="A736" s="1">
        <v>44728</v>
      </c>
      <c r="B736">
        <v>267.06</v>
      </c>
      <c r="C736">
        <v>0</v>
      </c>
      <c r="D736">
        <v>0</v>
      </c>
      <c r="E736">
        <v>-1.0900000000000001</v>
      </c>
      <c r="F736">
        <v>14.99</v>
      </c>
    </row>
    <row r="737" spans="1:6" x14ac:dyDescent="0.35">
      <c r="A737" s="1">
        <v>44729</v>
      </c>
      <c r="B737">
        <v>271.44</v>
      </c>
      <c r="C737">
        <v>0</v>
      </c>
      <c r="D737">
        <v>0</v>
      </c>
      <c r="E737">
        <v>1.64</v>
      </c>
      <c r="F737">
        <v>16.88</v>
      </c>
    </row>
    <row r="738" spans="1:6" x14ac:dyDescent="0.35">
      <c r="A738" s="1">
        <v>44730</v>
      </c>
      <c r="B738">
        <v>271.44</v>
      </c>
      <c r="C738">
        <v>0</v>
      </c>
      <c r="D738">
        <v>0</v>
      </c>
      <c r="E738">
        <v>0</v>
      </c>
      <c r="F738">
        <v>16.88</v>
      </c>
    </row>
    <row r="739" spans="1:6" x14ac:dyDescent="0.35">
      <c r="A739" s="1">
        <v>44731</v>
      </c>
      <c r="B739">
        <v>271.44</v>
      </c>
      <c r="C739">
        <v>0</v>
      </c>
      <c r="D739">
        <v>0</v>
      </c>
      <c r="E739">
        <v>0</v>
      </c>
      <c r="F739">
        <v>16.88</v>
      </c>
    </row>
    <row r="740" spans="1:6" x14ac:dyDescent="0.35">
      <c r="A740" s="1">
        <v>44732</v>
      </c>
      <c r="B740">
        <v>277.86</v>
      </c>
      <c r="C740">
        <v>0</v>
      </c>
      <c r="D740">
        <v>0</v>
      </c>
      <c r="E740">
        <v>2.37</v>
      </c>
      <c r="F740">
        <v>19.64</v>
      </c>
    </row>
    <row r="741" spans="1:6" x14ac:dyDescent="0.35">
      <c r="A741" s="1">
        <v>44733</v>
      </c>
      <c r="B741">
        <v>275.27999999999997</v>
      </c>
      <c r="C741">
        <v>0</v>
      </c>
      <c r="D741">
        <v>0</v>
      </c>
      <c r="E741">
        <v>-0.93</v>
      </c>
      <c r="F741">
        <v>18.53</v>
      </c>
    </row>
    <row r="742" spans="1:6" x14ac:dyDescent="0.35">
      <c r="A742" s="1">
        <v>44734</v>
      </c>
      <c r="B742">
        <v>279.99</v>
      </c>
      <c r="C742">
        <v>0</v>
      </c>
      <c r="D742">
        <v>0</v>
      </c>
      <c r="E742">
        <v>1.71</v>
      </c>
      <c r="F742">
        <v>20.56</v>
      </c>
    </row>
    <row r="743" spans="1:6" x14ac:dyDescent="0.35">
      <c r="A743" s="1">
        <v>44735</v>
      </c>
      <c r="B743">
        <v>279.87</v>
      </c>
      <c r="C743">
        <v>0</v>
      </c>
      <c r="D743">
        <v>0</v>
      </c>
      <c r="E743">
        <v>-0.04</v>
      </c>
      <c r="F743">
        <v>20.51</v>
      </c>
    </row>
    <row r="744" spans="1:6" x14ac:dyDescent="0.35">
      <c r="A744" s="1">
        <v>44736</v>
      </c>
      <c r="B744">
        <v>283.2</v>
      </c>
      <c r="C744">
        <v>0</v>
      </c>
      <c r="D744">
        <v>0</v>
      </c>
      <c r="E744">
        <v>1.19</v>
      </c>
      <c r="F744">
        <v>21.94</v>
      </c>
    </row>
    <row r="745" spans="1:6" x14ac:dyDescent="0.35">
      <c r="A745" s="1">
        <v>44737</v>
      </c>
      <c r="B745">
        <v>283.2</v>
      </c>
      <c r="C745">
        <v>0</v>
      </c>
      <c r="D745">
        <v>0</v>
      </c>
      <c r="E745">
        <v>0</v>
      </c>
      <c r="F745">
        <v>21.94</v>
      </c>
    </row>
    <row r="746" spans="1:6" x14ac:dyDescent="0.35">
      <c r="A746" s="1">
        <v>44738</v>
      </c>
      <c r="B746">
        <v>283.2</v>
      </c>
      <c r="C746">
        <v>0</v>
      </c>
      <c r="D746">
        <v>0</v>
      </c>
      <c r="E746">
        <v>0</v>
      </c>
      <c r="F746">
        <v>21.94</v>
      </c>
    </row>
    <row r="747" spans="1:6" x14ac:dyDescent="0.35">
      <c r="A747" s="1">
        <v>44739</v>
      </c>
      <c r="B747">
        <v>282.63</v>
      </c>
      <c r="C747">
        <v>0</v>
      </c>
      <c r="D747">
        <v>0</v>
      </c>
      <c r="E747">
        <v>-0.2</v>
      </c>
      <c r="F747">
        <v>21.7</v>
      </c>
    </row>
    <row r="748" spans="1:6" x14ac:dyDescent="0.35">
      <c r="A748" s="1">
        <v>44740</v>
      </c>
      <c r="B748">
        <v>286.02</v>
      </c>
      <c r="C748">
        <v>0</v>
      </c>
      <c r="D748">
        <v>0</v>
      </c>
      <c r="E748">
        <v>1.2</v>
      </c>
      <c r="F748">
        <v>23.16</v>
      </c>
    </row>
    <row r="749" spans="1:6" x14ac:dyDescent="0.35">
      <c r="A749" s="1">
        <v>44741</v>
      </c>
      <c r="B749">
        <v>285.51</v>
      </c>
      <c r="C749">
        <v>0</v>
      </c>
      <c r="D749">
        <v>0</v>
      </c>
      <c r="E749">
        <v>-0.18</v>
      </c>
      <c r="F749">
        <v>22.94</v>
      </c>
    </row>
    <row r="750" spans="1:6" x14ac:dyDescent="0.35">
      <c r="A750" s="1">
        <v>44742</v>
      </c>
      <c r="B750">
        <v>284.19</v>
      </c>
      <c r="C750">
        <v>0</v>
      </c>
      <c r="D750">
        <v>0</v>
      </c>
      <c r="E750">
        <v>-0.46</v>
      </c>
      <c r="F750">
        <v>22.37</v>
      </c>
    </row>
    <row r="751" spans="1:6" x14ac:dyDescent="0.35">
      <c r="A751" s="1">
        <v>44743</v>
      </c>
      <c r="B751">
        <v>288.24</v>
      </c>
      <c r="C751">
        <v>0</v>
      </c>
      <c r="D751">
        <v>0</v>
      </c>
      <c r="E751">
        <v>1.43</v>
      </c>
      <c r="F751">
        <v>24.11</v>
      </c>
    </row>
    <row r="752" spans="1:6" x14ac:dyDescent="0.35">
      <c r="A752" s="1">
        <v>44744</v>
      </c>
      <c r="B752">
        <v>288.24</v>
      </c>
      <c r="C752">
        <v>0</v>
      </c>
      <c r="D752">
        <v>0</v>
      </c>
      <c r="E752">
        <v>0</v>
      </c>
      <c r="F752">
        <v>24.11</v>
      </c>
    </row>
    <row r="753" spans="1:6" x14ac:dyDescent="0.35">
      <c r="A753" s="1">
        <v>44745</v>
      </c>
      <c r="B753">
        <v>288.24</v>
      </c>
      <c r="C753">
        <v>0</v>
      </c>
      <c r="D753">
        <v>0</v>
      </c>
      <c r="E753">
        <v>0</v>
      </c>
      <c r="F753">
        <v>24.11</v>
      </c>
    </row>
    <row r="754" spans="1:6" x14ac:dyDescent="0.35">
      <c r="A754" s="1">
        <v>44746</v>
      </c>
      <c r="B754">
        <v>288.99</v>
      </c>
      <c r="C754">
        <v>0</v>
      </c>
      <c r="D754">
        <v>0</v>
      </c>
      <c r="E754">
        <v>0.26</v>
      </c>
      <c r="F754">
        <v>24.44</v>
      </c>
    </row>
    <row r="755" spans="1:6" x14ac:dyDescent="0.35">
      <c r="A755" s="1">
        <v>44747</v>
      </c>
      <c r="B755">
        <v>282.95999999999998</v>
      </c>
      <c r="C755">
        <v>0</v>
      </c>
      <c r="D755">
        <v>0</v>
      </c>
      <c r="E755">
        <v>-2.09</v>
      </c>
      <c r="F755">
        <v>21.84</v>
      </c>
    </row>
    <row r="756" spans="1:6" x14ac:dyDescent="0.35">
      <c r="A756" s="1">
        <v>44748</v>
      </c>
      <c r="B756">
        <v>285.24</v>
      </c>
      <c r="C756">
        <v>0</v>
      </c>
      <c r="D756">
        <v>0</v>
      </c>
      <c r="E756">
        <v>0.81</v>
      </c>
      <c r="F756">
        <v>22.82</v>
      </c>
    </row>
    <row r="757" spans="1:6" x14ac:dyDescent="0.35">
      <c r="A757" s="1">
        <v>44749</v>
      </c>
      <c r="B757">
        <v>288.02999999999997</v>
      </c>
      <c r="C757">
        <v>0</v>
      </c>
      <c r="D757">
        <v>0</v>
      </c>
      <c r="E757">
        <v>0.98</v>
      </c>
      <c r="F757">
        <v>24.02</v>
      </c>
    </row>
    <row r="758" spans="1:6" x14ac:dyDescent="0.35">
      <c r="A758" s="1">
        <v>44750</v>
      </c>
      <c r="B758">
        <v>288.24</v>
      </c>
      <c r="C758">
        <v>0</v>
      </c>
      <c r="D758">
        <v>0</v>
      </c>
      <c r="E758">
        <v>7.0000000000000007E-2</v>
      </c>
      <c r="F758">
        <v>24.11</v>
      </c>
    </row>
    <row r="759" spans="1:6" x14ac:dyDescent="0.35">
      <c r="A759" s="1">
        <v>44751</v>
      </c>
      <c r="B759">
        <v>288.24</v>
      </c>
      <c r="C759">
        <v>0</v>
      </c>
      <c r="D759">
        <v>0</v>
      </c>
      <c r="E759">
        <v>0</v>
      </c>
      <c r="F759">
        <v>24.11</v>
      </c>
    </row>
    <row r="760" spans="1:6" x14ac:dyDescent="0.35">
      <c r="A760" s="1">
        <v>44752</v>
      </c>
      <c r="B760">
        <v>288.24</v>
      </c>
      <c r="C760">
        <v>0</v>
      </c>
      <c r="D760">
        <v>0</v>
      </c>
      <c r="E760">
        <v>0</v>
      </c>
      <c r="F760">
        <v>24.11</v>
      </c>
    </row>
    <row r="761" spans="1:6" x14ac:dyDescent="0.35">
      <c r="A761" s="1">
        <v>44753</v>
      </c>
      <c r="B761">
        <v>288.33</v>
      </c>
      <c r="C761">
        <v>0</v>
      </c>
      <c r="D761">
        <v>0</v>
      </c>
      <c r="E761">
        <v>0.03</v>
      </c>
      <c r="F761">
        <v>24.15</v>
      </c>
    </row>
    <row r="762" spans="1:6" x14ac:dyDescent="0.35">
      <c r="A762" s="1">
        <v>44754</v>
      </c>
      <c r="B762">
        <v>288.33</v>
      </c>
      <c r="C762">
        <v>0</v>
      </c>
      <c r="D762">
        <v>0</v>
      </c>
      <c r="E762">
        <v>0</v>
      </c>
      <c r="F762">
        <v>24.15</v>
      </c>
    </row>
    <row r="763" spans="1:6" x14ac:dyDescent="0.35">
      <c r="A763" s="1">
        <v>44755</v>
      </c>
      <c r="B763">
        <v>287.85000000000002</v>
      </c>
      <c r="C763">
        <v>0</v>
      </c>
      <c r="D763">
        <v>0</v>
      </c>
      <c r="E763">
        <v>-0.17</v>
      </c>
      <c r="F763">
        <v>23.95</v>
      </c>
    </row>
    <row r="764" spans="1:6" x14ac:dyDescent="0.35">
      <c r="A764" s="1">
        <v>44756</v>
      </c>
      <c r="B764">
        <v>281.43</v>
      </c>
      <c r="C764">
        <v>0</v>
      </c>
      <c r="D764">
        <v>0</v>
      </c>
      <c r="E764">
        <v>-2.23</v>
      </c>
      <c r="F764">
        <v>21.18</v>
      </c>
    </row>
    <row r="765" spans="1:6" x14ac:dyDescent="0.35">
      <c r="A765" s="1">
        <v>44757</v>
      </c>
      <c r="B765">
        <v>286.23</v>
      </c>
      <c r="C765">
        <v>0</v>
      </c>
      <c r="D765">
        <v>0</v>
      </c>
      <c r="E765">
        <v>1.71</v>
      </c>
      <c r="F765">
        <v>23.25</v>
      </c>
    </row>
    <row r="766" spans="1:6" x14ac:dyDescent="0.35">
      <c r="A766" s="1">
        <v>44758</v>
      </c>
      <c r="B766">
        <v>286.23</v>
      </c>
      <c r="C766">
        <v>0</v>
      </c>
      <c r="D766">
        <v>0</v>
      </c>
      <c r="E766">
        <v>0</v>
      </c>
      <c r="F766">
        <v>23.25</v>
      </c>
    </row>
    <row r="767" spans="1:6" x14ac:dyDescent="0.35">
      <c r="A767" s="1">
        <v>44759</v>
      </c>
      <c r="B767">
        <v>286.23</v>
      </c>
      <c r="C767">
        <v>0</v>
      </c>
      <c r="D767">
        <v>0</v>
      </c>
      <c r="E767">
        <v>0</v>
      </c>
      <c r="F767">
        <v>23.25</v>
      </c>
    </row>
    <row r="768" spans="1:6" x14ac:dyDescent="0.35">
      <c r="A768" s="1">
        <v>44760</v>
      </c>
      <c r="B768">
        <v>284.10000000000002</v>
      </c>
      <c r="C768">
        <v>0</v>
      </c>
      <c r="D768">
        <v>0</v>
      </c>
      <c r="E768">
        <v>-0.74</v>
      </c>
      <c r="F768">
        <v>22.33</v>
      </c>
    </row>
    <row r="769" spans="1:6" x14ac:dyDescent="0.35">
      <c r="A769" s="1">
        <v>44761</v>
      </c>
      <c r="B769">
        <v>286.23</v>
      </c>
      <c r="C769">
        <v>0</v>
      </c>
      <c r="D769">
        <v>0</v>
      </c>
      <c r="E769">
        <v>0.75</v>
      </c>
      <c r="F769">
        <v>23.25</v>
      </c>
    </row>
    <row r="770" spans="1:6" x14ac:dyDescent="0.35">
      <c r="A770" s="1">
        <v>44762</v>
      </c>
      <c r="B770">
        <v>282.95999999999998</v>
      </c>
      <c r="C770">
        <v>0</v>
      </c>
      <c r="D770">
        <v>0</v>
      </c>
      <c r="E770">
        <v>-1.1399999999999999</v>
      </c>
      <c r="F770">
        <v>21.84</v>
      </c>
    </row>
    <row r="771" spans="1:6" x14ac:dyDescent="0.35">
      <c r="A771" s="1">
        <v>44763</v>
      </c>
      <c r="B771">
        <v>281.01</v>
      </c>
      <c r="C771">
        <v>0</v>
      </c>
      <c r="D771">
        <v>0</v>
      </c>
      <c r="E771">
        <v>-0.69</v>
      </c>
      <c r="F771">
        <v>21</v>
      </c>
    </row>
    <row r="772" spans="1:6" x14ac:dyDescent="0.35">
      <c r="A772" s="1">
        <v>44764</v>
      </c>
      <c r="B772">
        <v>272.45999999999998</v>
      </c>
      <c r="C772">
        <v>0</v>
      </c>
      <c r="D772">
        <v>0</v>
      </c>
      <c r="E772">
        <v>-3.04</v>
      </c>
      <c r="F772">
        <v>17.32</v>
      </c>
    </row>
    <row r="773" spans="1:6" x14ac:dyDescent="0.35">
      <c r="A773" s="1">
        <v>44765</v>
      </c>
      <c r="B773">
        <v>272.45999999999998</v>
      </c>
      <c r="C773">
        <v>0</v>
      </c>
      <c r="D773">
        <v>0</v>
      </c>
      <c r="E773">
        <v>0</v>
      </c>
      <c r="F773">
        <v>17.32</v>
      </c>
    </row>
    <row r="774" spans="1:6" x14ac:dyDescent="0.35">
      <c r="A774" s="1">
        <v>44766</v>
      </c>
      <c r="B774">
        <v>272.45999999999998</v>
      </c>
      <c r="C774">
        <v>0</v>
      </c>
      <c r="D774">
        <v>0</v>
      </c>
      <c r="E774">
        <v>0</v>
      </c>
      <c r="F774">
        <v>17.32</v>
      </c>
    </row>
    <row r="775" spans="1:6" x14ac:dyDescent="0.35">
      <c r="A775" s="1">
        <v>44767</v>
      </c>
      <c r="B775">
        <v>272.73</v>
      </c>
      <c r="C775">
        <v>0</v>
      </c>
      <c r="D775">
        <v>0</v>
      </c>
      <c r="E775">
        <v>0.1</v>
      </c>
      <c r="F775">
        <v>17.43</v>
      </c>
    </row>
    <row r="776" spans="1:6" x14ac:dyDescent="0.35">
      <c r="A776" s="1">
        <v>44768</v>
      </c>
      <c r="B776">
        <v>271.95</v>
      </c>
      <c r="C776">
        <v>0</v>
      </c>
      <c r="D776">
        <v>0</v>
      </c>
      <c r="E776">
        <v>-0.28999999999999998</v>
      </c>
      <c r="F776">
        <v>17.100000000000001</v>
      </c>
    </row>
    <row r="777" spans="1:6" x14ac:dyDescent="0.35">
      <c r="A777" s="1">
        <v>44769</v>
      </c>
      <c r="B777">
        <v>277.44</v>
      </c>
      <c r="C777">
        <v>0</v>
      </c>
      <c r="D777">
        <v>0</v>
      </c>
      <c r="E777">
        <v>2.02</v>
      </c>
      <c r="F777">
        <v>19.46</v>
      </c>
    </row>
    <row r="778" spans="1:6" x14ac:dyDescent="0.35">
      <c r="A778" s="1">
        <v>44770</v>
      </c>
      <c r="B778">
        <v>275.88</v>
      </c>
      <c r="C778">
        <v>0</v>
      </c>
      <c r="D778">
        <v>0</v>
      </c>
      <c r="E778">
        <v>-0.56000000000000005</v>
      </c>
      <c r="F778">
        <v>18.79</v>
      </c>
    </row>
    <row r="779" spans="1:6" x14ac:dyDescent="0.35">
      <c r="A779" s="1">
        <v>44771</v>
      </c>
      <c r="B779">
        <v>277.58999999999997</v>
      </c>
      <c r="C779">
        <v>0</v>
      </c>
      <c r="D779">
        <v>0</v>
      </c>
      <c r="E779">
        <v>0.62</v>
      </c>
      <c r="F779">
        <v>19.53</v>
      </c>
    </row>
    <row r="780" spans="1:6" x14ac:dyDescent="0.35">
      <c r="A780" s="1">
        <v>44772</v>
      </c>
      <c r="B780">
        <v>277.58999999999997</v>
      </c>
      <c r="C780">
        <v>0</v>
      </c>
      <c r="D780">
        <v>0</v>
      </c>
      <c r="E780">
        <v>0</v>
      </c>
      <c r="F780">
        <v>19.53</v>
      </c>
    </row>
    <row r="781" spans="1:6" x14ac:dyDescent="0.35">
      <c r="A781" s="1">
        <v>44773</v>
      </c>
      <c r="B781">
        <v>277.58999999999997</v>
      </c>
      <c r="C781">
        <v>0</v>
      </c>
      <c r="D781">
        <v>0</v>
      </c>
      <c r="E781">
        <v>0</v>
      </c>
      <c r="F781">
        <v>19.53</v>
      </c>
    </row>
    <row r="782" spans="1:6" x14ac:dyDescent="0.35">
      <c r="A782" s="1">
        <v>44774</v>
      </c>
      <c r="B782">
        <v>279.77999999999997</v>
      </c>
      <c r="C782">
        <v>0</v>
      </c>
      <c r="D782">
        <v>0</v>
      </c>
      <c r="E782">
        <v>0.79</v>
      </c>
      <c r="F782">
        <v>20.47</v>
      </c>
    </row>
    <row r="783" spans="1:6" x14ac:dyDescent="0.35">
      <c r="A783" s="1">
        <v>44775</v>
      </c>
      <c r="B783">
        <v>282.87</v>
      </c>
      <c r="C783">
        <v>0</v>
      </c>
      <c r="D783">
        <v>0</v>
      </c>
      <c r="E783">
        <v>1.1000000000000001</v>
      </c>
      <c r="F783">
        <v>21.8</v>
      </c>
    </row>
    <row r="784" spans="1:6" x14ac:dyDescent="0.35">
      <c r="A784" s="1">
        <v>44776</v>
      </c>
      <c r="B784">
        <v>279.89999999999998</v>
      </c>
      <c r="C784">
        <v>0</v>
      </c>
      <c r="D784">
        <v>0</v>
      </c>
      <c r="E784">
        <v>-1.05</v>
      </c>
      <c r="F784">
        <v>20.52</v>
      </c>
    </row>
    <row r="785" spans="1:6" x14ac:dyDescent="0.35">
      <c r="A785" s="1">
        <v>44777</v>
      </c>
      <c r="B785">
        <v>279.27</v>
      </c>
      <c r="C785">
        <v>0</v>
      </c>
      <c r="D785">
        <v>0</v>
      </c>
      <c r="E785">
        <v>-0.23</v>
      </c>
      <c r="F785">
        <v>20.25</v>
      </c>
    </row>
    <row r="786" spans="1:6" x14ac:dyDescent="0.35">
      <c r="A786" s="1">
        <v>44778</v>
      </c>
      <c r="B786">
        <v>281.73</v>
      </c>
      <c r="C786">
        <v>0</v>
      </c>
      <c r="D786">
        <v>0</v>
      </c>
      <c r="E786">
        <v>0.88</v>
      </c>
      <c r="F786">
        <v>21.31</v>
      </c>
    </row>
    <row r="787" spans="1:6" x14ac:dyDescent="0.35">
      <c r="A787" s="1">
        <v>44779</v>
      </c>
      <c r="B787">
        <v>281.73</v>
      </c>
      <c r="C787">
        <v>0</v>
      </c>
      <c r="D787">
        <v>0</v>
      </c>
      <c r="E787">
        <v>0</v>
      </c>
      <c r="F787">
        <v>21.31</v>
      </c>
    </row>
    <row r="788" spans="1:6" x14ac:dyDescent="0.35">
      <c r="A788" s="1">
        <v>44780</v>
      </c>
      <c r="B788">
        <v>281.73</v>
      </c>
      <c r="C788">
        <v>0</v>
      </c>
      <c r="D788">
        <v>0</v>
      </c>
      <c r="E788">
        <v>0</v>
      </c>
      <c r="F788">
        <v>21.31</v>
      </c>
    </row>
    <row r="789" spans="1:6" x14ac:dyDescent="0.35">
      <c r="A789" s="1">
        <v>44781</v>
      </c>
      <c r="B789">
        <v>281.61</v>
      </c>
      <c r="C789">
        <v>0</v>
      </c>
      <c r="D789">
        <v>0</v>
      </c>
      <c r="E789">
        <v>-0.04</v>
      </c>
      <c r="F789">
        <v>21.26</v>
      </c>
    </row>
    <row r="790" spans="1:6" x14ac:dyDescent="0.35">
      <c r="A790" s="1">
        <v>44782</v>
      </c>
      <c r="B790">
        <v>284.79000000000002</v>
      </c>
      <c r="C790">
        <v>0</v>
      </c>
      <c r="D790">
        <v>0</v>
      </c>
      <c r="E790">
        <v>1.1299999999999999</v>
      </c>
      <c r="F790">
        <v>22.63</v>
      </c>
    </row>
    <row r="791" spans="1:6" x14ac:dyDescent="0.35">
      <c r="A791" s="1">
        <v>44783</v>
      </c>
      <c r="B791">
        <v>282.83999999999997</v>
      </c>
      <c r="C791">
        <v>0</v>
      </c>
      <c r="D791">
        <v>0</v>
      </c>
      <c r="E791">
        <v>-0.68</v>
      </c>
      <c r="F791">
        <v>21.79</v>
      </c>
    </row>
    <row r="792" spans="1:6" x14ac:dyDescent="0.35">
      <c r="A792" s="1">
        <v>44784</v>
      </c>
      <c r="B792">
        <v>284.07</v>
      </c>
      <c r="C792">
        <v>0</v>
      </c>
      <c r="D792">
        <v>0</v>
      </c>
      <c r="E792">
        <v>0.43</v>
      </c>
      <c r="F792">
        <v>22.32</v>
      </c>
    </row>
    <row r="793" spans="1:6" x14ac:dyDescent="0.35">
      <c r="A793" s="1">
        <v>44785</v>
      </c>
      <c r="B793">
        <v>280.26</v>
      </c>
      <c r="C793">
        <v>0</v>
      </c>
      <c r="D793">
        <v>0</v>
      </c>
      <c r="E793">
        <v>-1.34</v>
      </c>
      <c r="F793">
        <v>20.68</v>
      </c>
    </row>
    <row r="794" spans="1:6" x14ac:dyDescent="0.35">
      <c r="A794" s="1">
        <v>44786</v>
      </c>
      <c r="B794">
        <v>280.26</v>
      </c>
      <c r="C794">
        <v>0</v>
      </c>
      <c r="D794">
        <v>0</v>
      </c>
      <c r="E794">
        <v>0</v>
      </c>
      <c r="F794">
        <v>20.68</v>
      </c>
    </row>
    <row r="795" spans="1:6" x14ac:dyDescent="0.35">
      <c r="A795" s="1">
        <v>44787</v>
      </c>
      <c r="B795">
        <v>280.26</v>
      </c>
      <c r="C795">
        <v>0</v>
      </c>
      <c r="D795">
        <v>0</v>
      </c>
      <c r="E795">
        <v>0</v>
      </c>
      <c r="F795">
        <v>20.68</v>
      </c>
    </row>
    <row r="796" spans="1:6" x14ac:dyDescent="0.35">
      <c r="A796" s="1">
        <v>44788</v>
      </c>
      <c r="B796">
        <v>281.37</v>
      </c>
      <c r="C796">
        <v>0</v>
      </c>
      <c r="D796">
        <v>0</v>
      </c>
      <c r="E796">
        <v>0.4</v>
      </c>
      <c r="F796">
        <v>21.15</v>
      </c>
    </row>
    <row r="797" spans="1:6" x14ac:dyDescent="0.35">
      <c r="A797" s="1">
        <v>44789</v>
      </c>
      <c r="B797">
        <v>286.68</v>
      </c>
      <c r="C797">
        <v>0</v>
      </c>
      <c r="D797">
        <v>0</v>
      </c>
      <c r="E797">
        <v>1.89</v>
      </c>
      <c r="F797">
        <v>23.44</v>
      </c>
    </row>
    <row r="798" spans="1:6" x14ac:dyDescent="0.35">
      <c r="A798" s="1">
        <v>44790</v>
      </c>
      <c r="B798">
        <v>282.99</v>
      </c>
      <c r="C798">
        <v>0</v>
      </c>
      <c r="D798">
        <v>0</v>
      </c>
      <c r="E798">
        <v>-1.29</v>
      </c>
      <c r="F798">
        <v>21.85</v>
      </c>
    </row>
    <row r="799" spans="1:6" x14ac:dyDescent="0.35">
      <c r="A799" s="1">
        <v>44791</v>
      </c>
      <c r="B799">
        <v>281.94</v>
      </c>
      <c r="C799">
        <v>0</v>
      </c>
      <c r="D799">
        <v>0</v>
      </c>
      <c r="E799">
        <v>-0.37</v>
      </c>
      <c r="F799">
        <v>21.4</v>
      </c>
    </row>
    <row r="800" spans="1:6" x14ac:dyDescent="0.35">
      <c r="A800" s="1">
        <v>44792</v>
      </c>
      <c r="B800">
        <v>283.44</v>
      </c>
      <c r="C800">
        <v>0</v>
      </c>
      <c r="D800">
        <v>0</v>
      </c>
      <c r="E800">
        <v>0.53</v>
      </c>
      <c r="F800">
        <v>22.05</v>
      </c>
    </row>
    <row r="801" spans="1:6" x14ac:dyDescent="0.35">
      <c r="A801" s="1">
        <v>44793</v>
      </c>
      <c r="B801">
        <v>283.44</v>
      </c>
      <c r="C801">
        <v>0</v>
      </c>
      <c r="D801">
        <v>0</v>
      </c>
      <c r="E801">
        <v>0</v>
      </c>
      <c r="F801">
        <v>22.05</v>
      </c>
    </row>
    <row r="802" spans="1:6" x14ac:dyDescent="0.35">
      <c r="A802" s="1">
        <v>44794</v>
      </c>
      <c r="B802">
        <v>283.44</v>
      </c>
      <c r="C802">
        <v>0</v>
      </c>
      <c r="D802">
        <v>0</v>
      </c>
      <c r="E802">
        <v>0</v>
      </c>
      <c r="F802">
        <v>22.05</v>
      </c>
    </row>
    <row r="803" spans="1:6" x14ac:dyDescent="0.35">
      <c r="A803" s="1">
        <v>44795</v>
      </c>
      <c r="B803">
        <v>284.82</v>
      </c>
      <c r="C803">
        <v>0</v>
      </c>
      <c r="D803">
        <v>0</v>
      </c>
      <c r="E803">
        <v>0.49</v>
      </c>
      <c r="F803">
        <v>22.64</v>
      </c>
    </row>
    <row r="804" spans="1:6" x14ac:dyDescent="0.35">
      <c r="A804" s="1">
        <v>44796</v>
      </c>
      <c r="B804">
        <v>281.55</v>
      </c>
      <c r="C804">
        <v>0</v>
      </c>
      <c r="D804">
        <v>0</v>
      </c>
      <c r="E804">
        <v>-1.1499999999999999</v>
      </c>
      <c r="F804">
        <v>21.23</v>
      </c>
    </row>
    <row r="805" spans="1:6" x14ac:dyDescent="0.35">
      <c r="A805" s="1">
        <v>44797</v>
      </c>
      <c r="B805">
        <v>280.95</v>
      </c>
      <c r="C805">
        <v>0</v>
      </c>
      <c r="D805">
        <v>0</v>
      </c>
      <c r="E805">
        <v>-0.21</v>
      </c>
      <c r="F805">
        <v>20.97</v>
      </c>
    </row>
    <row r="806" spans="1:6" x14ac:dyDescent="0.35">
      <c r="A806" s="1">
        <v>44798</v>
      </c>
      <c r="B806">
        <v>283.17</v>
      </c>
      <c r="C806">
        <v>0</v>
      </c>
      <c r="D806">
        <v>0</v>
      </c>
      <c r="E806">
        <v>0.79</v>
      </c>
      <c r="F806">
        <v>21.93</v>
      </c>
    </row>
    <row r="807" spans="1:6" x14ac:dyDescent="0.35">
      <c r="A807" s="1">
        <v>44799</v>
      </c>
      <c r="B807">
        <v>280.14</v>
      </c>
      <c r="C807">
        <v>0</v>
      </c>
      <c r="D807">
        <v>0</v>
      </c>
      <c r="E807">
        <v>-1.07</v>
      </c>
      <c r="F807">
        <v>20.63</v>
      </c>
    </row>
    <row r="808" spans="1:6" x14ac:dyDescent="0.35">
      <c r="A808" s="1">
        <v>44800</v>
      </c>
      <c r="B808">
        <v>280.14</v>
      </c>
      <c r="C808">
        <v>0</v>
      </c>
      <c r="D808">
        <v>0</v>
      </c>
      <c r="E808">
        <v>0</v>
      </c>
      <c r="F808">
        <v>20.63</v>
      </c>
    </row>
    <row r="809" spans="1:6" x14ac:dyDescent="0.35">
      <c r="A809" s="1">
        <v>44801</v>
      </c>
      <c r="B809">
        <v>280.14</v>
      </c>
      <c r="C809">
        <v>0</v>
      </c>
      <c r="D809">
        <v>0</v>
      </c>
      <c r="E809">
        <v>0</v>
      </c>
      <c r="F809">
        <v>20.63</v>
      </c>
    </row>
    <row r="810" spans="1:6" x14ac:dyDescent="0.35">
      <c r="A810" s="1">
        <v>44802</v>
      </c>
      <c r="B810">
        <v>281.58</v>
      </c>
      <c r="C810">
        <v>0</v>
      </c>
      <c r="D810">
        <v>0</v>
      </c>
      <c r="E810">
        <v>0.51</v>
      </c>
      <c r="F810">
        <v>21.25</v>
      </c>
    </row>
    <row r="811" spans="1:6" x14ac:dyDescent="0.35">
      <c r="A811" s="1">
        <v>44803</v>
      </c>
      <c r="B811">
        <v>282.72000000000003</v>
      </c>
      <c r="C811">
        <v>0</v>
      </c>
      <c r="D811">
        <v>0</v>
      </c>
      <c r="E811">
        <v>0.4</v>
      </c>
      <c r="F811">
        <v>21.74</v>
      </c>
    </row>
    <row r="812" spans="1:6" x14ac:dyDescent="0.35">
      <c r="A812" s="1">
        <v>44804</v>
      </c>
      <c r="B812">
        <v>281.82</v>
      </c>
      <c r="C812">
        <v>0</v>
      </c>
      <c r="D812">
        <v>0</v>
      </c>
      <c r="E812">
        <v>-0.32</v>
      </c>
      <c r="F812">
        <v>21.35</v>
      </c>
    </row>
    <row r="813" spans="1:6" x14ac:dyDescent="0.35">
      <c r="A813" s="1">
        <v>44805</v>
      </c>
      <c r="B813">
        <v>280.47000000000003</v>
      </c>
      <c r="C813">
        <v>0</v>
      </c>
      <c r="D813">
        <v>0</v>
      </c>
      <c r="E813">
        <v>-0.48</v>
      </c>
      <c r="F813">
        <v>20.77</v>
      </c>
    </row>
    <row r="814" spans="1:6" x14ac:dyDescent="0.35">
      <c r="A814" s="1">
        <v>44806</v>
      </c>
      <c r="B814">
        <v>284.76</v>
      </c>
      <c r="C814">
        <v>0</v>
      </c>
      <c r="D814">
        <v>0</v>
      </c>
      <c r="E814">
        <v>1.53</v>
      </c>
      <c r="F814">
        <v>22.61</v>
      </c>
    </row>
    <row r="815" spans="1:6" x14ac:dyDescent="0.35">
      <c r="A815" s="1">
        <v>44807</v>
      </c>
      <c r="B815">
        <v>284.76</v>
      </c>
      <c r="C815">
        <v>0</v>
      </c>
      <c r="D815">
        <v>0</v>
      </c>
      <c r="E815">
        <v>0</v>
      </c>
      <c r="F815">
        <v>22.61</v>
      </c>
    </row>
    <row r="816" spans="1:6" x14ac:dyDescent="0.35">
      <c r="A816" s="1">
        <v>44808</v>
      </c>
      <c r="B816">
        <v>284.76</v>
      </c>
      <c r="C816">
        <v>0</v>
      </c>
      <c r="D816">
        <v>0</v>
      </c>
      <c r="E816">
        <v>0</v>
      </c>
      <c r="F816">
        <v>22.61</v>
      </c>
    </row>
    <row r="817" spans="1:6" x14ac:dyDescent="0.35">
      <c r="A817" s="1">
        <v>44809</v>
      </c>
      <c r="B817">
        <v>283.52999999999997</v>
      </c>
      <c r="C817">
        <v>0</v>
      </c>
      <c r="D817">
        <v>0</v>
      </c>
      <c r="E817">
        <v>-0.43</v>
      </c>
      <c r="F817">
        <v>22.08</v>
      </c>
    </row>
    <row r="818" spans="1:6" x14ac:dyDescent="0.35">
      <c r="A818" s="1">
        <v>44810</v>
      </c>
      <c r="B818">
        <v>282.42</v>
      </c>
      <c r="C818">
        <v>0</v>
      </c>
      <c r="D818">
        <v>0</v>
      </c>
      <c r="E818">
        <v>-0.39</v>
      </c>
      <c r="F818">
        <v>21.61</v>
      </c>
    </row>
    <row r="819" spans="1:6" x14ac:dyDescent="0.35">
      <c r="A819" s="1">
        <v>44811</v>
      </c>
      <c r="B819">
        <v>283.35000000000002</v>
      </c>
      <c r="C819">
        <v>0</v>
      </c>
      <c r="D819">
        <v>0</v>
      </c>
      <c r="E819">
        <v>0.33</v>
      </c>
      <c r="F819">
        <v>22.01</v>
      </c>
    </row>
    <row r="820" spans="1:6" x14ac:dyDescent="0.35">
      <c r="A820" s="1">
        <v>44812</v>
      </c>
      <c r="B820">
        <v>282.36</v>
      </c>
      <c r="C820">
        <v>0</v>
      </c>
      <c r="D820">
        <v>0</v>
      </c>
      <c r="E820">
        <v>-0.35</v>
      </c>
      <c r="F820">
        <v>21.58</v>
      </c>
    </row>
    <row r="821" spans="1:6" x14ac:dyDescent="0.35">
      <c r="A821" s="1">
        <v>44813</v>
      </c>
      <c r="B821">
        <v>293.25</v>
      </c>
      <c r="C821">
        <v>0</v>
      </c>
      <c r="D821">
        <v>0</v>
      </c>
      <c r="E821">
        <v>3.86</v>
      </c>
      <c r="F821">
        <v>26.27</v>
      </c>
    </row>
    <row r="822" spans="1:6" x14ac:dyDescent="0.35">
      <c r="A822" s="1">
        <v>44814</v>
      </c>
      <c r="B822">
        <v>293.25</v>
      </c>
      <c r="C822">
        <v>0</v>
      </c>
      <c r="D822">
        <v>0</v>
      </c>
      <c r="E822">
        <v>0</v>
      </c>
      <c r="F822">
        <v>26.27</v>
      </c>
    </row>
    <row r="823" spans="1:6" x14ac:dyDescent="0.35">
      <c r="A823" s="1">
        <v>44815</v>
      </c>
      <c r="B823">
        <v>293.25</v>
      </c>
      <c r="C823">
        <v>0</v>
      </c>
      <c r="D823">
        <v>0</v>
      </c>
      <c r="E823">
        <v>0</v>
      </c>
      <c r="F823">
        <v>26.27</v>
      </c>
    </row>
    <row r="824" spans="1:6" x14ac:dyDescent="0.35">
      <c r="A824" s="1">
        <v>44816</v>
      </c>
      <c r="B824">
        <v>290.73</v>
      </c>
      <c r="C824">
        <v>0</v>
      </c>
      <c r="D824">
        <v>0</v>
      </c>
      <c r="E824">
        <v>-0.86</v>
      </c>
      <c r="F824">
        <v>25.19</v>
      </c>
    </row>
    <row r="825" spans="1:6" x14ac:dyDescent="0.35">
      <c r="A825" s="1">
        <v>44817</v>
      </c>
      <c r="B825">
        <v>288.72000000000003</v>
      </c>
      <c r="C825">
        <v>0</v>
      </c>
      <c r="D825">
        <v>0</v>
      </c>
      <c r="E825">
        <v>-0.69</v>
      </c>
      <c r="F825">
        <v>24.32</v>
      </c>
    </row>
    <row r="826" spans="1:6" x14ac:dyDescent="0.35">
      <c r="A826" s="1">
        <v>44818</v>
      </c>
      <c r="B826">
        <v>285.75</v>
      </c>
      <c r="C826">
        <v>0</v>
      </c>
      <c r="D826">
        <v>0</v>
      </c>
      <c r="E826">
        <v>-1.03</v>
      </c>
      <c r="F826">
        <v>23.04</v>
      </c>
    </row>
    <row r="827" spans="1:6" x14ac:dyDescent="0.35">
      <c r="A827" s="1">
        <v>44819</v>
      </c>
      <c r="B827">
        <v>286.29000000000002</v>
      </c>
      <c r="C827">
        <v>0</v>
      </c>
      <c r="D827">
        <v>0</v>
      </c>
      <c r="E827">
        <v>0.19</v>
      </c>
      <c r="F827">
        <v>23.27</v>
      </c>
    </row>
    <row r="828" spans="1:6" x14ac:dyDescent="0.35">
      <c r="A828" s="1">
        <v>44820</v>
      </c>
      <c r="B828">
        <v>283.05</v>
      </c>
      <c r="C828">
        <v>0</v>
      </c>
      <c r="D828">
        <v>0</v>
      </c>
      <c r="E828">
        <v>-1.1299999999999999</v>
      </c>
      <c r="F828">
        <v>21.88</v>
      </c>
    </row>
    <row r="829" spans="1:6" x14ac:dyDescent="0.35">
      <c r="A829" s="1">
        <v>44821</v>
      </c>
      <c r="B829">
        <v>283.05</v>
      </c>
      <c r="C829">
        <v>0</v>
      </c>
      <c r="D829">
        <v>0</v>
      </c>
      <c r="E829">
        <v>0</v>
      </c>
      <c r="F829">
        <v>21.88</v>
      </c>
    </row>
    <row r="830" spans="1:6" x14ac:dyDescent="0.35">
      <c r="A830" s="1">
        <v>44822</v>
      </c>
      <c r="B830">
        <v>283.05</v>
      </c>
      <c r="C830">
        <v>0</v>
      </c>
      <c r="D830">
        <v>0</v>
      </c>
      <c r="E830">
        <v>0</v>
      </c>
      <c r="F830">
        <v>21.88</v>
      </c>
    </row>
    <row r="831" spans="1:6" x14ac:dyDescent="0.35">
      <c r="A831" s="1">
        <v>44823</v>
      </c>
      <c r="B831">
        <v>284.79000000000002</v>
      </c>
      <c r="C831">
        <v>0</v>
      </c>
      <c r="D831">
        <v>0</v>
      </c>
      <c r="E831">
        <v>0.61</v>
      </c>
      <c r="F831">
        <v>22.63</v>
      </c>
    </row>
    <row r="832" spans="1:6" x14ac:dyDescent="0.35">
      <c r="A832" s="1">
        <v>44824</v>
      </c>
      <c r="B832">
        <v>281.07</v>
      </c>
      <c r="C832">
        <v>0</v>
      </c>
      <c r="D832">
        <v>0</v>
      </c>
      <c r="E832">
        <v>-1.31</v>
      </c>
      <c r="F832">
        <v>21.03</v>
      </c>
    </row>
    <row r="833" spans="1:6" x14ac:dyDescent="0.35">
      <c r="A833" s="1">
        <v>44825</v>
      </c>
      <c r="B833">
        <v>280.32</v>
      </c>
      <c r="C833">
        <v>0</v>
      </c>
      <c r="D833">
        <v>0</v>
      </c>
      <c r="E833">
        <v>-0.27</v>
      </c>
      <c r="F833">
        <v>20.7</v>
      </c>
    </row>
    <row r="834" spans="1:6" x14ac:dyDescent="0.35">
      <c r="A834" s="1">
        <v>44826</v>
      </c>
      <c r="B834">
        <v>278.67</v>
      </c>
      <c r="C834">
        <v>0</v>
      </c>
      <c r="D834">
        <v>0</v>
      </c>
      <c r="E834">
        <v>-0.59</v>
      </c>
      <c r="F834">
        <v>19.989999999999998</v>
      </c>
    </row>
    <row r="835" spans="1:6" x14ac:dyDescent="0.35">
      <c r="A835" s="1">
        <v>44827</v>
      </c>
      <c r="B835">
        <v>274.74</v>
      </c>
      <c r="C835">
        <v>0</v>
      </c>
      <c r="D835">
        <v>0</v>
      </c>
      <c r="E835">
        <v>-1.41</v>
      </c>
      <c r="F835">
        <v>18.3</v>
      </c>
    </row>
    <row r="836" spans="1:6" x14ac:dyDescent="0.35">
      <c r="A836" s="1">
        <v>44828</v>
      </c>
      <c r="B836">
        <v>274.74</v>
      </c>
      <c r="C836">
        <v>0</v>
      </c>
      <c r="D836">
        <v>0</v>
      </c>
      <c r="E836">
        <v>0</v>
      </c>
      <c r="F836">
        <v>18.3</v>
      </c>
    </row>
    <row r="837" spans="1:6" x14ac:dyDescent="0.35">
      <c r="A837" s="1">
        <v>44829</v>
      </c>
      <c r="B837">
        <v>274.74</v>
      </c>
      <c r="C837">
        <v>0</v>
      </c>
      <c r="D837">
        <v>0</v>
      </c>
      <c r="E837">
        <v>0</v>
      </c>
      <c r="F837">
        <v>18.3</v>
      </c>
    </row>
    <row r="838" spans="1:6" x14ac:dyDescent="0.35">
      <c r="A838" s="1">
        <v>44830</v>
      </c>
      <c r="B838">
        <v>267.51</v>
      </c>
      <c r="C838">
        <v>0</v>
      </c>
      <c r="D838">
        <v>0</v>
      </c>
      <c r="E838">
        <v>-2.63</v>
      </c>
      <c r="F838">
        <v>15.19</v>
      </c>
    </row>
    <row r="839" spans="1:6" x14ac:dyDescent="0.35">
      <c r="A839" s="1">
        <v>44831</v>
      </c>
      <c r="B839">
        <v>267.18</v>
      </c>
      <c r="C839">
        <v>0</v>
      </c>
      <c r="D839">
        <v>0</v>
      </c>
      <c r="E839">
        <v>-0.12</v>
      </c>
      <c r="F839">
        <v>15.04</v>
      </c>
    </row>
    <row r="840" spans="1:6" x14ac:dyDescent="0.35">
      <c r="A840" s="1">
        <v>44832</v>
      </c>
      <c r="B840">
        <v>268.26</v>
      </c>
      <c r="C840">
        <v>0</v>
      </c>
      <c r="D840">
        <v>0</v>
      </c>
      <c r="E840">
        <v>0.4</v>
      </c>
      <c r="F840">
        <v>15.51</v>
      </c>
    </row>
    <row r="841" spans="1:6" x14ac:dyDescent="0.35">
      <c r="A841" s="1">
        <v>44833</v>
      </c>
      <c r="B841">
        <v>264.57</v>
      </c>
      <c r="C841">
        <v>0</v>
      </c>
      <c r="D841">
        <v>0</v>
      </c>
      <c r="E841">
        <v>-1.38</v>
      </c>
      <c r="F841">
        <v>13.92</v>
      </c>
    </row>
    <row r="842" spans="1:6" x14ac:dyDescent="0.35">
      <c r="A842" s="1">
        <v>44834</v>
      </c>
      <c r="B842">
        <v>262.38</v>
      </c>
      <c r="C842">
        <v>0</v>
      </c>
      <c r="D842">
        <v>0</v>
      </c>
      <c r="E842">
        <v>-0.83</v>
      </c>
      <c r="F842">
        <v>12.98</v>
      </c>
    </row>
    <row r="843" spans="1:6" x14ac:dyDescent="0.35">
      <c r="A843" s="1">
        <v>44835</v>
      </c>
      <c r="B843">
        <v>262.38</v>
      </c>
      <c r="C843">
        <v>0</v>
      </c>
      <c r="D843">
        <v>0</v>
      </c>
      <c r="E843">
        <v>0</v>
      </c>
      <c r="F843">
        <v>12.98</v>
      </c>
    </row>
    <row r="844" spans="1:6" x14ac:dyDescent="0.35">
      <c r="A844" s="1">
        <v>44836</v>
      </c>
      <c r="B844">
        <v>262.38</v>
      </c>
      <c r="C844">
        <v>0</v>
      </c>
      <c r="D844">
        <v>0</v>
      </c>
      <c r="E844">
        <v>0</v>
      </c>
      <c r="F844">
        <v>12.98</v>
      </c>
    </row>
    <row r="845" spans="1:6" x14ac:dyDescent="0.35">
      <c r="A845" s="1">
        <v>44837</v>
      </c>
      <c r="B845">
        <v>267.83999999999997</v>
      </c>
      <c r="C845">
        <v>0</v>
      </c>
      <c r="D845">
        <v>0</v>
      </c>
      <c r="E845">
        <v>2.08</v>
      </c>
      <c r="F845">
        <v>15.33</v>
      </c>
    </row>
    <row r="846" spans="1:6" x14ac:dyDescent="0.35">
      <c r="A846" s="1">
        <v>44838</v>
      </c>
      <c r="B846">
        <v>276.08999999999997</v>
      </c>
      <c r="C846">
        <v>0</v>
      </c>
      <c r="D846">
        <v>0</v>
      </c>
      <c r="E846">
        <v>3.08</v>
      </c>
      <c r="F846">
        <v>18.88</v>
      </c>
    </row>
    <row r="847" spans="1:6" x14ac:dyDescent="0.35">
      <c r="A847" s="1">
        <v>44839</v>
      </c>
      <c r="B847">
        <v>269.27999999999997</v>
      </c>
      <c r="C847">
        <v>0</v>
      </c>
      <c r="D847">
        <v>0</v>
      </c>
      <c r="E847">
        <v>-2.4700000000000002</v>
      </c>
      <c r="F847">
        <v>15.95</v>
      </c>
    </row>
    <row r="848" spans="1:6" x14ac:dyDescent="0.35">
      <c r="A848" s="1">
        <v>44840</v>
      </c>
      <c r="B848">
        <v>264.69</v>
      </c>
      <c r="C848">
        <v>0</v>
      </c>
      <c r="D848">
        <v>0</v>
      </c>
      <c r="E848">
        <v>-1.7</v>
      </c>
      <c r="F848">
        <v>13.97</v>
      </c>
    </row>
    <row r="849" spans="1:6" x14ac:dyDescent="0.35">
      <c r="A849" s="1">
        <v>44841</v>
      </c>
      <c r="B849">
        <v>264.02999999999997</v>
      </c>
      <c r="C849">
        <v>0</v>
      </c>
      <c r="D849">
        <v>0</v>
      </c>
      <c r="E849">
        <v>-0.25</v>
      </c>
      <c r="F849">
        <v>13.69</v>
      </c>
    </row>
    <row r="850" spans="1:6" x14ac:dyDescent="0.35">
      <c r="A850" s="1">
        <v>44842</v>
      </c>
      <c r="B850">
        <v>264.02999999999997</v>
      </c>
      <c r="C850">
        <v>0</v>
      </c>
      <c r="D850">
        <v>0</v>
      </c>
      <c r="E850">
        <v>0</v>
      </c>
      <c r="F850">
        <v>13.69</v>
      </c>
    </row>
    <row r="851" spans="1:6" x14ac:dyDescent="0.35">
      <c r="A851" s="1">
        <v>44843</v>
      </c>
      <c r="B851">
        <v>264.02999999999997</v>
      </c>
      <c r="C851">
        <v>0</v>
      </c>
      <c r="D851">
        <v>0</v>
      </c>
      <c r="E851">
        <v>0</v>
      </c>
      <c r="F851">
        <v>13.69</v>
      </c>
    </row>
    <row r="852" spans="1:6" x14ac:dyDescent="0.35">
      <c r="A852" s="1">
        <v>44844</v>
      </c>
      <c r="B852">
        <v>265.64999999999998</v>
      </c>
      <c r="C852">
        <v>0</v>
      </c>
      <c r="D852">
        <v>0</v>
      </c>
      <c r="E852">
        <v>0.61</v>
      </c>
      <c r="F852">
        <v>14.39</v>
      </c>
    </row>
    <row r="853" spans="1:6" x14ac:dyDescent="0.35">
      <c r="A853" s="1">
        <v>44845</v>
      </c>
      <c r="B853">
        <v>265.56</v>
      </c>
      <c r="C853">
        <v>0</v>
      </c>
      <c r="D853">
        <v>0</v>
      </c>
      <c r="E853">
        <v>-0.03</v>
      </c>
      <c r="F853">
        <v>14.35</v>
      </c>
    </row>
    <row r="854" spans="1:6" x14ac:dyDescent="0.35">
      <c r="A854" s="1">
        <v>44846</v>
      </c>
      <c r="B854">
        <v>265.92</v>
      </c>
      <c r="C854">
        <v>0</v>
      </c>
      <c r="D854">
        <v>0</v>
      </c>
      <c r="E854">
        <v>0.14000000000000001</v>
      </c>
      <c r="F854">
        <v>14.5</v>
      </c>
    </row>
    <row r="855" spans="1:6" x14ac:dyDescent="0.35">
      <c r="A855" s="1">
        <v>44847</v>
      </c>
      <c r="B855">
        <v>263.49</v>
      </c>
      <c r="C855">
        <v>0</v>
      </c>
      <c r="D855">
        <v>0</v>
      </c>
      <c r="E855">
        <v>-0.91</v>
      </c>
      <c r="F855">
        <v>13.46</v>
      </c>
    </row>
    <row r="856" spans="1:6" x14ac:dyDescent="0.35">
      <c r="A856" s="1">
        <v>44848</v>
      </c>
      <c r="B856">
        <v>267.54000000000002</v>
      </c>
      <c r="C856">
        <v>0</v>
      </c>
      <c r="D856">
        <v>0</v>
      </c>
      <c r="E856">
        <v>1.54</v>
      </c>
      <c r="F856">
        <v>15.2</v>
      </c>
    </row>
    <row r="857" spans="1:6" x14ac:dyDescent="0.35">
      <c r="A857" s="1">
        <v>44849</v>
      </c>
      <c r="B857">
        <v>267.54000000000002</v>
      </c>
      <c r="C857">
        <v>0</v>
      </c>
      <c r="D857">
        <v>0</v>
      </c>
      <c r="E857">
        <v>0</v>
      </c>
      <c r="F857">
        <v>15.2</v>
      </c>
    </row>
    <row r="858" spans="1:6" x14ac:dyDescent="0.35">
      <c r="A858" s="1">
        <v>44850</v>
      </c>
      <c r="B858">
        <v>267.54000000000002</v>
      </c>
      <c r="C858">
        <v>0</v>
      </c>
      <c r="D858">
        <v>0</v>
      </c>
      <c r="E858">
        <v>0</v>
      </c>
      <c r="F858">
        <v>15.2</v>
      </c>
    </row>
    <row r="859" spans="1:6" x14ac:dyDescent="0.35">
      <c r="A859" s="1">
        <v>44851</v>
      </c>
      <c r="B859">
        <v>271.41000000000003</v>
      </c>
      <c r="C859">
        <v>0</v>
      </c>
      <c r="D859">
        <v>0</v>
      </c>
      <c r="E859">
        <v>1.45</v>
      </c>
      <c r="F859">
        <v>16.87</v>
      </c>
    </row>
    <row r="860" spans="1:6" x14ac:dyDescent="0.35">
      <c r="A860" s="1">
        <v>44852</v>
      </c>
      <c r="B860">
        <v>271.08</v>
      </c>
      <c r="C860">
        <v>0</v>
      </c>
      <c r="D860">
        <v>0</v>
      </c>
      <c r="E860">
        <v>-0.12</v>
      </c>
      <c r="F860">
        <v>16.72</v>
      </c>
    </row>
    <row r="861" spans="1:6" x14ac:dyDescent="0.35">
      <c r="A861" s="1">
        <v>44853</v>
      </c>
      <c r="B861">
        <v>273.45</v>
      </c>
      <c r="C861">
        <v>0</v>
      </c>
      <c r="D861">
        <v>0</v>
      </c>
      <c r="E861">
        <v>0.87</v>
      </c>
      <c r="F861">
        <v>17.739999999999998</v>
      </c>
    </row>
    <row r="862" spans="1:6" x14ac:dyDescent="0.35">
      <c r="A862" s="1">
        <v>44854</v>
      </c>
      <c r="B862">
        <v>272.85000000000002</v>
      </c>
      <c r="C862">
        <v>0</v>
      </c>
      <c r="D862">
        <v>0</v>
      </c>
      <c r="E862">
        <v>-0.22</v>
      </c>
      <c r="F862">
        <v>17.489999999999998</v>
      </c>
    </row>
    <row r="863" spans="1:6" x14ac:dyDescent="0.35">
      <c r="A863" s="1">
        <v>44855</v>
      </c>
      <c r="B863">
        <v>270.83999999999997</v>
      </c>
      <c r="C863">
        <v>0</v>
      </c>
      <c r="D863">
        <v>0</v>
      </c>
      <c r="E863">
        <v>-0.74</v>
      </c>
      <c r="F863">
        <v>16.62</v>
      </c>
    </row>
    <row r="864" spans="1:6" x14ac:dyDescent="0.35">
      <c r="A864" s="1">
        <v>44856</v>
      </c>
      <c r="B864">
        <v>270.83999999999997</v>
      </c>
      <c r="C864">
        <v>0</v>
      </c>
      <c r="D864">
        <v>0</v>
      </c>
      <c r="E864">
        <v>0</v>
      </c>
      <c r="F864">
        <v>16.62</v>
      </c>
    </row>
    <row r="865" spans="1:6" x14ac:dyDescent="0.35">
      <c r="A865" s="1">
        <v>44857</v>
      </c>
      <c r="B865">
        <v>270.83999999999997</v>
      </c>
      <c r="C865">
        <v>0</v>
      </c>
      <c r="D865">
        <v>0</v>
      </c>
      <c r="E865">
        <v>0</v>
      </c>
      <c r="F865">
        <v>16.62</v>
      </c>
    </row>
    <row r="866" spans="1:6" x14ac:dyDescent="0.35">
      <c r="A866" s="1">
        <v>44858</v>
      </c>
      <c r="B866">
        <v>274.58999999999997</v>
      </c>
      <c r="C866">
        <v>0</v>
      </c>
      <c r="D866">
        <v>0</v>
      </c>
      <c r="E866">
        <v>1.38</v>
      </c>
      <c r="F866">
        <v>18.239999999999998</v>
      </c>
    </row>
    <row r="867" spans="1:6" x14ac:dyDescent="0.35">
      <c r="A867" s="1">
        <v>44859</v>
      </c>
      <c r="B867">
        <v>277.83</v>
      </c>
      <c r="C867">
        <v>0</v>
      </c>
      <c r="D867">
        <v>0</v>
      </c>
      <c r="E867">
        <v>1.18</v>
      </c>
      <c r="F867">
        <v>19.63</v>
      </c>
    </row>
    <row r="868" spans="1:6" x14ac:dyDescent="0.35">
      <c r="A868" s="1">
        <v>44860</v>
      </c>
      <c r="B868">
        <v>279.63</v>
      </c>
      <c r="C868">
        <v>0</v>
      </c>
      <c r="D868">
        <v>0</v>
      </c>
      <c r="E868">
        <v>0.65</v>
      </c>
      <c r="F868">
        <v>20.41</v>
      </c>
    </row>
    <row r="869" spans="1:6" x14ac:dyDescent="0.35">
      <c r="A869" s="1">
        <v>44861</v>
      </c>
      <c r="B869">
        <v>280.02</v>
      </c>
      <c r="C869">
        <v>0</v>
      </c>
      <c r="D869">
        <v>0</v>
      </c>
      <c r="E869">
        <v>0.14000000000000001</v>
      </c>
      <c r="F869">
        <v>20.57</v>
      </c>
    </row>
    <row r="870" spans="1:6" x14ac:dyDescent="0.35">
      <c r="A870" s="1">
        <v>44862</v>
      </c>
      <c r="B870">
        <v>289.5</v>
      </c>
      <c r="C870">
        <v>0</v>
      </c>
      <c r="D870">
        <v>0</v>
      </c>
      <c r="E870">
        <v>3.39</v>
      </c>
      <c r="F870">
        <v>24.66</v>
      </c>
    </row>
    <row r="871" spans="1:6" x14ac:dyDescent="0.35">
      <c r="A871" s="1">
        <v>44863</v>
      </c>
      <c r="B871">
        <v>289.5</v>
      </c>
      <c r="C871">
        <v>0</v>
      </c>
      <c r="D871">
        <v>0</v>
      </c>
      <c r="E871">
        <v>0</v>
      </c>
      <c r="F871">
        <v>24.66</v>
      </c>
    </row>
    <row r="872" spans="1:6" x14ac:dyDescent="0.35">
      <c r="A872" s="1">
        <v>44864</v>
      </c>
      <c r="B872">
        <v>289.5</v>
      </c>
      <c r="C872">
        <v>0</v>
      </c>
      <c r="D872">
        <v>0</v>
      </c>
      <c r="E872">
        <v>0</v>
      </c>
      <c r="F872">
        <v>24.66</v>
      </c>
    </row>
    <row r="873" spans="1:6" x14ac:dyDescent="0.35">
      <c r="A873" s="1">
        <v>44865</v>
      </c>
      <c r="B873">
        <v>287.45999999999998</v>
      </c>
      <c r="C873">
        <v>0</v>
      </c>
      <c r="D873">
        <v>0</v>
      </c>
      <c r="E873">
        <v>-0.7</v>
      </c>
      <c r="F873">
        <v>23.78</v>
      </c>
    </row>
    <row r="874" spans="1:6" x14ac:dyDescent="0.35">
      <c r="A874" s="1">
        <v>44866</v>
      </c>
      <c r="B874">
        <v>290.25</v>
      </c>
      <c r="C874">
        <v>0</v>
      </c>
      <c r="D874">
        <v>0</v>
      </c>
      <c r="E874">
        <v>0.97</v>
      </c>
      <c r="F874">
        <v>24.98</v>
      </c>
    </row>
    <row r="875" spans="1:6" x14ac:dyDescent="0.35">
      <c r="A875" s="1">
        <v>44867</v>
      </c>
      <c r="B875">
        <v>292.5</v>
      </c>
      <c r="C875">
        <v>0</v>
      </c>
      <c r="D875">
        <v>0</v>
      </c>
      <c r="E875">
        <v>0.78</v>
      </c>
      <c r="F875">
        <v>25.95</v>
      </c>
    </row>
    <row r="876" spans="1:6" x14ac:dyDescent="0.35">
      <c r="A876" s="1">
        <v>44868</v>
      </c>
      <c r="B876">
        <v>291.06</v>
      </c>
      <c r="C876">
        <v>0</v>
      </c>
      <c r="D876">
        <v>0</v>
      </c>
      <c r="E876">
        <v>-0.49</v>
      </c>
      <c r="F876">
        <v>25.33</v>
      </c>
    </row>
    <row r="877" spans="1:6" x14ac:dyDescent="0.35">
      <c r="A877" s="1">
        <v>44869</v>
      </c>
      <c r="B877">
        <v>294.12</v>
      </c>
      <c r="C877">
        <v>0</v>
      </c>
      <c r="D877">
        <v>0</v>
      </c>
      <c r="E877">
        <v>1.05</v>
      </c>
      <c r="F877">
        <v>26.64</v>
      </c>
    </row>
    <row r="878" spans="1:6" x14ac:dyDescent="0.35">
      <c r="A878" s="1">
        <v>44870</v>
      </c>
      <c r="B878">
        <v>294.12</v>
      </c>
      <c r="C878">
        <v>0</v>
      </c>
      <c r="D878">
        <v>0</v>
      </c>
      <c r="E878">
        <v>0</v>
      </c>
      <c r="F878">
        <v>26.64</v>
      </c>
    </row>
    <row r="879" spans="1:6" x14ac:dyDescent="0.35">
      <c r="A879" s="1">
        <v>44871</v>
      </c>
      <c r="B879">
        <v>294.12</v>
      </c>
      <c r="C879">
        <v>0</v>
      </c>
      <c r="D879">
        <v>0</v>
      </c>
      <c r="E879">
        <v>0</v>
      </c>
      <c r="F879">
        <v>26.64</v>
      </c>
    </row>
    <row r="880" spans="1:6" x14ac:dyDescent="0.35">
      <c r="A880" s="1">
        <v>44872</v>
      </c>
      <c r="B880">
        <v>294.69</v>
      </c>
      <c r="C880">
        <v>0</v>
      </c>
      <c r="D880">
        <v>0</v>
      </c>
      <c r="E880">
        <v>0.19</v>
      </c>
      <c r="F880">
        <v>26.89</v>
      </c>
    </row>
    <row r="881" spans="1:6" x14ac:dyDescent="0.35">
      <c r="A881" s="1">
        <v>44873</v>
      </c>
      <c r="B881">
        <v>295.08</v>
      </c>
      <c r="C881">
        <v>0</v>
      </c>
      <c r="D881">
        <v>0</v>
      </c>
      <c r="E881">
        <v>0.13</v>
      </c>
      <c r="F881">
        <v>27.06</v>
      </c>
    </row>
    <row r="882" spans="1:6" x14ac:dyDescent="0.35">
      <c r="A882" s="1">
        <v>44874</v>
      </c>
      <c r="B882">
        <v>295.64999999999998</v>
      </c>
      <c r="C882">
        <v>0</v>
      </c>
      <c r="D882">
        <v>0</v>
      </c>
      <c r="E882">
        <v>0.19</v>
      </c>
      <c r="F882">
        <v>27.3</v>
      </c>
    </row>
    <row r="883" spans="1:6" x14ac:dyDescent="0.35">
      <c r="A883" s="1">
        <v>44875</v>
      </c>
      <c r="B883">
        <v>291.12</v>
      </c>
      <c r="C883">
        <v>0</v>
      </c>
      <c r="D883">
        <v>0</v>
      </c>
      <c r="E883">
        <v>-1.53</v>
      </c>
      <c r="F883">
        <v>25.35</v>
      </c>
    </row>
    <row r="884" spans="1:6" x14ac:dyDescent="0.35">
      <c r="A884" s="1">
        <v>44876</v>
      </c>
      <c r="B884">
        <v>282.89999999999998</v>
      </c>
      <c r="C884">
        <v>0</v>
      </c>
      <c r="D884">
        <v>0</v>
      </c>
      <c r="E884">
        <v>-2.82</v>
      </c>
      <c r="F884">
        <v>21.81</v>
      </c>
    </row>
    <row r="885" spans="1:6" x14ac:dyDescent="0.35">
      <c r="A885" s="1">
        <v>44877</v>
      </c>
      <c r="B885">
        <v>282.89999999999998</v>
      </c>
      <c r="C885">
        <v>0</v>
      </c>
      <c r="D885">
        <v>0</v>
      </c>
      <c r="E885">
        <v>0</v>
      </c>
      <c r="F885">
        <v>21.81</v>
      </c>
    </row>
    <row r="886" spans="1:6" x14ac:dyDescent="0.35">
      <c r="A886" s="1">
        <v>44878</v>
      </c>
      <c r="B886">
        <v>282.89999999999998</v>
      </c>
      <c r="C886">
        <v>0</v>
      </c>
      <c r="D886">
        <v>0</v>
      </c>
      <c r="E886">
        <v>0</v>
      </c>
      <c r="F886">
        <v>21.81</v>
      </c>
    </row>
    <row r="887" spans="1:6" x14ac:dyDescent="0.35">
      <c r="A887" s="1">
        <v>44879</v>
      </c>
      <c r="B887">
        <v>283.17</v>
      </c>
      <c r="C887">
        <v>0</v>
      </c>
      <c r="D887">
        <v>0</v>
      </c>
      <c r="E887">
        <v>0.1</v>
      </c>
      <c r="F887">
        <v>21.93</v>
      </c>
    </row>
    <row r="888" spans="1:6" x14ac:dyDescent="0.35">
      <c r="A888" s="1">
        <v>44880</v>
      </c>
      <c r="B888">
        <v>284.43</v>
      </c>
      <c r="C888">
        <v>0</v>
      </c>
      <c r="D888">
        <v>0</v>
      </c>
      <c r="E888">
        <v>0.44</v>
      </c>
      <c r="F888">
        <v>22.47</v>
      </c>
    </row>
    <row r="889" spans="1:6" x14ac:dyDescent="0.35">
      <c r="A889" s="1">
        <v>44881</v>
      </c>
      <c r="B889">
        <v>285.27</v>
      </c>
      <c r="C889">
        <v>0</v>
      </c>
      <c r="D889">
        <v>0</v>
      </c>
      <c r="E889">
        <v>0.3</v>
      </c>
      <c r="F889">
        <v>22.83</v>
      </c>
    </row>
    <row r="890" spans="1:6" x14ac:dyDescent="0.35">
      <c r="A890" s="1">
        <v>44882</v>
      </c>
      <c r="B890">
        <v>283.62</v>
      </c>
      <c r="C890">
        <v>0</v>
      </c>
      <c r="D890">
        <v>0</v>
      </c>
      <c r="E890">
        <v>-0.57999999999999996</v>
      </c>
      <c r="F890">
        <v>22.12</v>
      </c>
    </row>
    <row r="891" spans="1:6" x14ac:dyDescent="0.35">
      <c r="A891" s="1">
        <v>44883</v>
      </c>
      <c r="B891">
        <v>289.98</v>
      </c>
      <c r="C891">
        <v>0</v>
      </c>
      <c r="D891">
        <v>0</v>
      </c>
      <c r="E891">
        <v>2.2400000000000002</v>
      </c>
      <c r="F891">
        <v>24.86</v>
      </c>
    </row>
    <row r="892" spans="1:6" x14ac:dyDescent="0.35">
      <c r="A892" s="1">
        <v>44884</v>
      </c>
      <c r="B892">
        <v>289.98</v>
      </c>
      <c r="C892">
        <v>0</v>
      </c>
      <c r="D892">
        <v>0</v>
      </c>
      <c r="E892">
        <v>0</v>
      </c>
      <c r="F892">
        <v>24.86</v>
      </c>
    </row>
    <row r="893" spans="1:6" x14ac:dyDescent="0.35">
      <c r="A893" s="1">
        <v>44885</v>
      </c>
      <c r="B893">
        <v>289.98</v>
      </c>
      <c r="C893">
        <v>0</v>
      </c>
      <c r="D893">
        <v>0</v>
      </c>
      <c r="E893">
        <v>0</v>
      </c>
      <c r="F893">
        <v>24.86</v>
      </c>
    </row>
    <row r="894" spans="1:6" x14ac:dyDescent="0.35">
      <c r="A894" s="1">
        <v>44886</v>
      </c>
      <c r="B894">
        <v>292.95</v>
      </c>
      <c r="C894">
        <v>0</v>
      </c>
      <c r="D894">
        <v>0</v>
      </c>
      <c r="E894">
        <v>1.02</v>
      </c>
      <c r="F894">
        <v>26.14</v>
      </c>
    </row>
    <row r="895" spans="1:6" x14ac:dyDescent="0.35">
      <c r="A895" s="1">
        <v>44887</v>
      </c>
      <c r="B895">
        <v>294.02999999999997</v>
      </c>
      <c r="C895">
        <v>0</v>
      </c>
      <c r="D895">
        <v>0</v>
      </c>
      <c r="E895">
        <v>0.37</v>
      </c>
      <c r="F895">
        <v>26.61</v>
      </c>
    </row>
    <row r="896" spans="1:6" x14ac:dyDescent="0.35">
      <c r="A896" s="1">
        <v>44888</v>
      </c>
      <c r="B896">
        <v>293.39999999999998</v>
      </c>
      <c r="C896">
        <v>0</v>
      </c>
      <c r="D896">
        <v>0</v>
      </c>
      <c r="E896">
        <v>-0.21</v>
      </c>
      <c r="F896">
        <v>26.33</v>
      </c>
    </row>
    <row r="897" spans="1:6" x14ac:dyDescent="0.35">
      <c r="A897" s="1">
        <v>44889</v>
      </c>
      <c r="B897">
        <v>295.52999999999997</v>
      </c>
      <c r="C897">
        <v>0</v>
      </c>
      <c r="D897">
        <v>0</v>
      </c>
      <c r="E897">
        <v>0.73</v>
      </c>
      <c r="F897">
        <v>27.25</v>
      </c>
    </row>
    <row r="898" spans="1:6" x14ac:dyDescent="0.35">
      <c r="A898" s="1">
        <v>44890</v>
      </c>
      <c r="B898">
        <v>296.49</v>
      </c>
      <c r="C898">
        <v>0</v>
      </c>
      <c r="D898">
        <v>0</v>
      </c>
      <c r="E898">
        <v>0.32</v>
      </c>
      <c r="F898">
        <v>27.67</v>
      </c>
    </row>
    <row r="899" spans="1:6" x14ac:dyDescent="0.35">
      <c r="A899" s="1">
        <v>44891</v>
      </c>
      <c r="B899">
        <v>296.49</v>
      </c>
      <c r="C899">
        <v>0</v>
      </c>
      <c r="D899">
        <v>0</v>
      </c>
      <c r="E899">
        <v>0</v>
      </c>
      <c r="F899">
        <v>27.67</v>
      </c>
    </row>
    <row r="900" spans="1:6" x14ac:dyDescent="0.35">
      <c r="A900" s="1">
        <v>44892</v>
      </c>
      <c r="B900">
        <v>296.49</v>
      </c>
      <c r="C900">
        <v>0</v>
      </c>
      <c r="D900">
        <v>0</v>
      </c>
      <c r="E900">
        <v>0</v>
      </c>
      <c r="F900">
        <v>27.67</v>
      </c>
    </row>
    <row r="901" spans="1:6" x14ac:dyDescent="0.35">
      <c r="A901" s="1">
        <v>44893</v>
      </c>
      <c r="B901">
        <v>295.41000000000003</v>
      </c>
      <c r="C901">
        <v>0</v>
      </c>
      <c r="D901">
        <v>0</v>
      </c>
      <c r="E901">
        <v>-0.36</v>
      </c>
      <c r="F901">
        <v>27.2</v>
      </c>
    </row>
    <row r="902" spans="1:6" x14ac:dyDescent="0.35">
      <c r="A902" s="1">
        <v>44894</v>
      </c>
      <c r="B902">
        <v>291.95999999999998</v>
      </c>
      <c r="C902">
        <v>0</v>
      </c>
      <c r="D902">
        <v>0</v>
      </c>
      <c r="E902">
        <v>-1.17</v>
      </c>
      <c r="F902">
        <v>25.71</v>
      </c>
    </row>
    <row r="903" spans="1:6" x14ac:dyDescent="0.35">
      <c r="A903" s="1">
        <v>44895</v>
      </c>
      <c r="B903">
        <v>291.08999999999997</v>
      </c>
      <c r="C903">
        <v>0</v>
      </c>
      <c r="D903">
        <v>0</v>
      </c>
      <c r="E903">
        <v>-0.3</v>
      </c>
      <c r="F903">
        <v>25.34</v>
      </c>
    </row>
    <row r="904" spans="1:6" x14ac:dyDescent="0.35">
      <c r="A904" s="1">
        <v>44896</v>
      </c>
      <c r="B904">
        <v>295.05</v>
      </c>
      <c r="C904">
        <v>0</v>
      </c>
      <c r="D904">
        <v>0</v>
      </c>
      <c r="E904">
        <v>1.36</v>
      </c>
      <c r="F904">
        <v>27.05</v>
      </c>
    </row>
    <row r="905" spans="1:6" x14ac:dyDescent="0.35">
      <c r="A905" s="1">
        <v>44897</v>
      </c>
      <c r="B905">
        <v>294.72000000000003</v>
      </c>
      <c r="C905">
        <v>0</v>
      </c>
      <c r="D905">
        <v>0</v>
      </c>
      <c r="E905">
        <v>-0.11</v>
      </c>
      <c r="F905">
        <v>26.9</v>
      </c>
    </row>
    <row r="906" spans="1:6" x14ac:dyDescent="0.35">
      <c r="A906" s="1">
        <v>44898</v>
      </c>
      <c r="B906">
        <v>294.72000000000003</v>
      </c>
      <c r="C906">
        <v>0</v>
      </c>
      <c r="D906">
        <v>0</v>
      </c>
      <c r="E906">
        <v>0</v>
      </c>
      <c r="F906">
        <v>26.9</v>
      </c>
    </row>
    <row r="907" spans="1:6" x14ac:dyDescent="0.35">
      <c r="A907" s="1">
        <v>44899</v>
      </c>
      <c r="B907">
        <v>294.72000000000003</v>
      </c>
      <c r="C907">
        <v>0</v>
      </c>
      <c r="D907">
        <v>0</v>
      </c>
      <c r="E907">
        <v>0</v>
      </c>
      <c r="F907">
        <v>26.9</v>
      </c>
    </row>
    <row r="908" spans="1:6" x14ac:dyDescent="0.35">
      <c r="A908" s="1">
        <v>44900</v>
      </c>
      <c r="B908">
        <v>292.83</v>
      </c>
      <c r="C908">
        <v>0</v>
      </c>
      <c r="D908">
        <v>0</v>
      </c>
      <c r="E908">
        <v>-0.64</v>
      </c>
      <c r="F908">
        <v>26.09</v>
      </c>
    </row>
    <row r="909" spans="1:6" x14ac:dyDescent="0.35">
      <c r="A909" s="1">
        <v>44901</v>
      </c>
      <c r="B909">
        <v>291</v>
      </c>
      <c r="C909">
        <v>0</v>
      </c>
      <c r="D909">
        <v>0</v>
      </c>
      <c r="E909">
        <v>-0.62</v>
      </c>
      <c r="F909">
        <v>25.3</v>
      </c>
    </row>
    <row r="910" spans="1:6" x14ac:dyDescent="0.35">
      <c r="A910" s="1">
        <v>44902</v>
      </c>
      <c r="B910">
        <v>290.52</v>
      </c>
      <c r="C910">
        <v>0</v>
      </c>
      <c r="D910">
        <v>0</v>
      </c>
      <c r="E910">
        <v>-0.16</v>
      </c>
      <c r="F910">
        <v>25.09</v>
      </c>
    </row>
    <row r="911" spans="1:6" x14ac:dyDescent="0.35">
      <c r="A911" s="1">
        <v>44903</v>
      </c>
      <c r="B911">
        <v>289.5</v>
      </c>
      <c r="C911">
        <v>0</v>
      </c>
      <c r="D911">
        <v>0</v>
      </c>
      <c r="E911">
        <v>-0.35</v>
      </c>
      <c r="F911">
        <v>24.66</v>
      </c>
    </row>
    <row r="912" spans="1:6" x14ac:dyDescent="0.35">
      <c r="A912" s="1">
        <v>44904</v>
      </c>
      <c r="B912">
        <v>289.86</v>
      </c>
      <c r="C912">
        <v>0</v>
      </c>
      <c r="D912">
        <v>0</v>
      </c>
      <c r="E912">
        <v>0.12</v>
      </c>
      <c r="F912">
        <v>24.81</v>
      </c>
    </row>
    <row r="913" spans="1:6" x14ac:dyDescent="0.35">
      <c r="A913" s="1">
        <v>44905</v>
      </c>
      <c r="B913">
        <v>289.86</v>
      </c>
      <c r="C913">
        <v>0</v>
      </c>
      <c r="D913">
        <v>0</v>
      </c>
      <c r="E913">
        <v>0</v>
      </c>
      <c r="F913">
        <v>24.81</v>
      </c>
    </row>
    <row r="914" spans="1:6" x14ac:dyDescent="0.35">
      <c r="A914" s="1">
        <v>44906</v>
      </c>
      <c r="B914">
        <v>289.86</v>
      </c>
      <c r="C914">
        <v>0</v>
      </c>
      <c r="D914">
        <v>0</v>
      </c>
      <c r="E914">
        <v>0</v>
      </c>
      <c r="F914">
        <v>24.81</v>
      </c>
    </row>
    <row r="915" spans="1:6" x14ac:dyDescent="0.35">
      <c r="A915" s="1">
        <v>44907</v>
      </c>
      <c r="B915">
        <v>287.01</v>
      </c>
      <c r="C915">
        <v>0</v>
      </c>
      <c r="D915">
        <v>0</v>
      </c>
      <c r="E915">
        <v>-0.98</v>
      </c>
      <c r="F915">
        <v>23.58</v>
      </c>
    </row>
    <row r="916" spans="1:6" x14ac:dyDescent="0.35">
      <c r="A916" s="1">
        <v>44908</v>
      </c>
      <c r="B916">
        <v>288.06</v>
      </c>
      <c r="C916">
        <v>0</v>
      </c>
      <c r="D916">
        <v>0</v>
      </c>
      <c r="E916">
        <v>0.37</v>
      </c>
      <c r="F916">
        <v>24.04</v>
      </c>
    </row>
    <row r="917" spans="1:6" x14ac:dyDescent="0.35">
      <c r="A917" s="1">
        <v>44909</v>
      </c>
      <c r="B917">
        <v>287.49</v>
      </c>
      <c r="C917">
        <v>0</v>
      </c>
      <c r="D917">
        <v>0</v>
      </c>
      <c r="E917">
        <v>-0.2</v>
      </c>
      <c r="F917">
        <v>23.79</v>
      </c>
    </row>
    <row r="918" spans="1:6" x14ac:dyDescent="0.35">
      <c r="A918" s="1">
        <v>44910</v>
      </c>
      <c r="B918">
        <v>283.47000000000003</v>
      </c>
      <c r="C918">
        <v>0</v>
      </c>
      <c r="D918">
        <v>30</v>
      </c>
      <c r="E918">
        <v>9.0399999999999991</v>
      </c>
      <c r="F918">
        <v>34.979999999999997</v>
      </c>
    </row>
    <row r="919" spans="1:6" x14ac:dyDescent="0.35">
      <c r="A919" s="1">
        <v>44911</v>
      </c>
      <c r="B919">
        <v>282.75</v>
      </c>
      <c r="C919">
        <v>0</v>
      </c>
      <c r="D919">
        <v>0</v>
      </c>
      <c r="E919">
        <v>-0.25</v>
      </c>
      <c r="F919">
        <v>34.630000000000003</v>
      </c>
    </row>
    <row r="920" spans="1:6" x14ac:dyDescent="0.35">
      <c r="A920" s="1">
        <v>44912</v>
      </c>
      <c r="B920">
        <v>282.75</v>
      </c>
      <c r="C920">
        <v>0</v>
      </c>
      <c r="D920">
        <v>0</v>
      </c>
      <c r="E920">
        <v>0</v>
      </c>
      <c r="F920">
        <v>34.630000000000003</v>
      </c>
    </row>
    <row r="921" spans="1:6" x14ac:dyDescent="0.35">
      <c r="A921" s="1">
        <v>44913</v>
      </c>
      <c r="B921">
        <v>282.75</v>
      </c>
      <c r="C921">
        <v>0</v>
      </c>
      <c r="D921">
        <v>0</v>
      </c>
      <c r="E921">
        <v>0</v>
      </c>
      <c r="F921">
        <v>34.630000000000003</v>
      </c>
    </row>
    <row r="922" spans="1:6" x14ac:dyDescent="0.35">
      <c r="A922" s="1">
        <v>44914</v>
      </c>
      <c r="B922">
        <v>284.19</v>
      </c>
      <c r="C922">
        <v>0</v>
      </c>
      <c r="D922">
        <v>0</v>
      </c>
      <c r="E922">
        <v>0.51</v>
      </c>
      <c r="F922">
        <v>35.32</v>
      </c>
    </row>
    <row r="923" spans="1:6" x14ac:dyDescent="0.35">
      <c r="A923" s="1">
        <v>44915</v>
      </c>
      <c r="B923">
        <v>283.26</v>
      </c>
      <c r="C923">
        <v>0</v>
      </c>
      <c r="D923">
        <v>0</v>
      </c>
      <c r="E923">
        <v>-0.33</v>
      </c>
      <c r="F923">
        <v>34.880000000000003</v>
      </c>
    </row>
    <row r="924" spans="1:6" x14ac:dyDescent="0.35">
      <c r="A924" s="1">
        <v>44916</v>
      </c>
      <c r="B924">
        <v>286.47000000000003</v>
      </c>
      <c r="C924">
        <v>0</v>
      </c>
      <c r="D924">
        <v>0</v>
      </c>
      <c r="E924">
        <v>1.1299999999999999</v>
      </c>
      <c r="F924">
        <v>36.409999999999997</v>
      </c>
    </row>
    <row r="925" spans="1:6" x14ac:dyDescent="0.35">
      <c r="A925" s="1">
        <v>44917</v>
      </c>
      <c r="B925">
        <v>284.37</v>
      </c>
      <c r="C925">
        <v>0</v>
      </c>
      <c r="D925">
        <v>0</v>
      </c>
      <c r="E925">
        <v>-0.73</v>
      </c>
      <c r="F925">
        <v>35.409999999999997</v>
      </c>
    </row>
    <row r="926" spans="1:6" x14ac:dyDescent="0.35">
      <c r="A926" s="1">
        <v>44918</v>
      </c>
      <c r="B926">
        <v>283.02</v>
      </c>
      <c r="C926">
        <v>0</v>
      </c>
      <c r="D926">
        <v>0</v>
      </c>
      <c r="E926">
        <v>-0.47</v>
      </c>
      <c r="F926">
        <v>34.76</v>
      </c>
    </row>
    <row r="927" spans="1:6" x14ac:dyDescent="0.35">
      <c r="A927" s="1">
        <v>44919</v>
      </c>
      <c r="B927">
        <v>283.02</v>
      </c>
      <c r="C927">
        <v>0</v>
      </c>
      <c r="D927">
        <v>0</v>
      </c>
      <c r="E927">
        <v>0</v>
      </c>
      <c r="F927">
        <v>34.76</v>
      </c>
    </row>
    <row r="928" spans="1:6" x14ac:dyDescent="0.35">
      <c r="A928" s="1">
        <v>44920</v>
      </c>
      <c r="B928">
        <v>283.02</v>
      </c>
      <c r="C928">
        <v>0</v>
      </c>
      <c r="D928">
        <v>0</v>
      </c>
      <c r="E928">
        <v>0</v>
      </c>
      <c r="F928">
        <v>34.76</v>
      </c>
    </row>
    <row r="929" spans="1:6" x14ac:dyDescent="0.35">
      <c r="A929" s="1">
        <v>44921</v>
      </c>
      <c r="B929">
        <v>283.02</v>
      </c>
      <c r="C929">
        <v>0</v>
      </c>
      <c r="D929">
        <v>0</v>
      </c>
      <c r="E929">
        <v>0</v>
      </c>
      <c r="F929">
        <v>34.76</v>
      </c>
    </row>
    <row r="930" spans="1:6" x14ac:dyDescent="0.35">
      <c r="A930" s="1">
        <v>44922</v>
      </c>
      <c r="B930">
        <v>284.10000000000002</v>
      </c>
      <c r="C930">
        <v>0</v>
      </c>
      <c r="D930">
        <v>0</v>
      </c>
      <c r="E930">
        <v>0.38</v>
      </c>
      <c r="F930">
        <v>35.28</v>
      </c>
    </row>
    <row r="931" spans="1:6" x14ac:dyDescent="0.35">
      <c r="A931" s="1">
        <v>44923</v>
      </c>
      <c r="B931">
        <v>283.92</v>
      </c>
      <c r="C931">
        <v>0</v>
      </c>
      <c r="D931">
        <v>0</v>
      </c>
      <c r="E931">
        <v>-0.06</v>
      </c>
      <c r="F931">
        <v>35.19</v>
      </c>
    </row>
    <row r="932" spans="1:6" x14ac:dyDescent="0.35">
      <c r="A932" s="1">
        <v>44924</v>
      </c>
      <c r="B932">
        <v>286.26</v>
      </c>
      <c r="C932">
        <v>0</v>
      </c>
      <c r="D932">
        <v>0</v>
      </c>
      <c r="E932">
        <v>0.82</v>
      </c>
      <c r="F932">
        <v>36.31</v>
      </c>
    </row>
    <row r="933" spans="1:6" x14ac:dyDescent="0.35">
      <c r="A933" s="1">
        <v>44925</v>
      </c>
      <c r="B933">
        <v>279.57</v>
      </c>
      <c r="C933">
        <v>0</v>
      </c>
      <c r="D933">
        <v>0</v>
      </c>
      <c r="E933">
        <v>-2.34</v>
      </c>
      <c r="F933">
        <v>33.119999999999997</v>
      </c>
    </row>
    <row r="934" spans="1:6" x14ac:dyDescent="0.35">
      <c r="A934" s="1">
        <v>44926</v>
      </c>
      <c r="B934">
        <v>279.57</v>
      </c>
      <c r="C934">
        <v>0</v>
      </c>
      <c r="D934">
        <v>0</v>
      </c>
      <c r="E934">
        <v>0</v>
      </c>
      <c r="F934">
        <v>33.119999999999997</v>
      </c>
    </row>
    <row r="935" spans="1:6" x14ac:dyDescent="0.35">
      <c r="A935" s="1">
        <v>44927</v>
      </c>
      <c r="B935">
        <v>279.57</v>
      </c>
      <c r="C935">
        <v>0</v>
      </c>
      <c r="D935">
        <v>0</v>
      </c>
      <c r="E935">
        <v>0</v>
      </c>
      <c r="F935">
        <v>33.119999999999997</v>
      </c>
    </row>
    <row r="936" spans="1:6" x14ac:dyDescent="0.35">
      <c r="A936" s="1">
        <v>44928</v>
      </c>
      <c r="B936">
        <v>284.01</v>
      </c>
      <c r="C936">
        <v>0</v>
      </c>
      <c r="D936">
        <v>0</v>
      </c>
      <c r="E936">
        <v>1.59</v>
      </c>
      <c r="F936">
        <v>35.229999999999997</v>
      </c>
    </row>
    <row r="937" spans="1:6" x14ac:dyDescent="0.35">
      <c r="A937" s="1">
        <v>44929</v>
      </c>
      <c r="B937">
        <v>285.60000000000002</v>
      </c>
      <c r="C937">
        <v>0</v>
      </c>
      <c r="D937">
        <v>0</v>
      </c>
      <c r="E937">
        <v>0.56000000000000005</v>
      </c>
      <c r="F937">
        <v>35.99</v>
      </c>
    </row>
    <row r="938" spans="1:6" x14ac:dyDescent="0.35">
      <c r="A938" s="1">
        <v>44930</v>
      </c>
      <c r="B938">
        <v>288.36</v>
      </c>
      <c r="C938">
        <v>0</v>
      </c>
      <c r="D938">
        <v>0</v>
      </c>
      <c r="E938">
        <v>0.97</v>
      </c>
      <c r="F938">
        <v>37.31</v>
      </c>
    </row>
    <row r="939" spans="1:6" x14ac:dyDescent="0.35">
      <c r="A939" s="1">
        <v>44931</v>
      </c>
      <c r="B939">
        <v>293.01</v>
      </c>
      <c r="C939">
        <v>0</v>
      </c>
      <c r="D939">
        <v>0</v>
      </c>
      <c r="E939">
        <v>1.61</v>
      </c>
      <c r="F939">
        <v>39.520000000000003</v>
      </c>
    </row>
    <row r="940" spans="1:6" x14ac:dyDescent="0.35">
      <c r="A940" s="1">
        <v>44932</v>
      </c>
      <c r="B940">
        <v>296.7</v>
      </c>
      <c r="C940">
        <v>0</v>
      </c>
      <c r="D940">
        <v>0</v>
      </c>
      <c r="E940">
        <v>1.26</v>
      </c>
      <c r="F940">
        <v>41.28</v>
      </c>
    </row>
    <row r="941" spans="1:6" x14ac:dyDescent="0.35">
      <c r="A941" s="1">
        <v>44933</v>
      </c>
      <c r="B941">
        <v>296.7</v>
      </c>
      <c r="C941">
        <v>0</v>
      </c>
      <c r="D941">
        <v>0</v>
      </c>
      <c r="E941">
        <v>0</v>
      </c>
      <c r="F941">
        <v>41.28</v>
      </c>
    </row>
    <row r="942" spans="1:6" x14ac:dyDescent="0.35">
      <c r="A942" s="1">
        <v>44934</v>
      </c>
      <c r="B942">
        <v>296.7</v>
      </c>
      <c r="C942">
        <v>0</v>
      </c>
      <c r="D942">
        <v>0</v>
      </c>
      <c r="E942">
        <v>0</v>
      </c>
      <c r="F942">
        <v>41.28</v>
      </c>
    </row>
    <row r="943" spans="1:6" x14ac:dyDescent="0.35">
      <c r="A943" s="1">
        <v>44935</v>
      </c>
      <c r="B943">
        <v>297.83999999999997</v>
      </c>
      <c r="C943">
        <v>0</v>
      </c>
      <c r="D943">
        <v>0</v>
      </c>
      <c r="E943">
        <v>0.38</v>
      </c>
      <c r="F943">
        <v>41.82</v>
      </c>
    </row>
    <row r="944" spans="1:6" x14ac:dyDescent="0.35">
      <c r="A944" s="1">
        <v>44936</v>
      </c>
      <c r="B944">
        <v>299.55</v>
      </c>
      <c r="C944">
        <v>0</v>
      </c>
      <c r="D944">
        <v>0</v>
      </c>
      <c r="E944">
        <v>0.56999999999999995</v>
      </c>
      <c r="F944">
        <v>42.63</v>
      </c>
    </row>
    <row r="945" spans="1:6" x14ac:dyDescent="0.35">
      <c r="A945" s="1">
        <v>44937</v>
      </c>
      <c r="B945">
        <v>301.64999999999998</v>
      </c>
      <c r="C945">
        <v>0</v>
      </c>
      <c r="D945">
        <v>0</v>
      </c>
      <c r="E945">
        <v>0.7</v>
      </c>
      <c r="F945">
        <v>43.63</v>
      </c>
    </row>
    <row r="946" spans="1:6" x14ac:dyDescent="0.35">
      <c r="A946" s="1">
        <v>44938</v>
      </c>
      <c r="B946">
        <v>304.64999999999998</v>
      </c>
      <c r="C946">
        <v>0</v>
      </c>
      <c r="D946">
        <v>0</v>
      </c>
      <c r="E946">
        <v>0.99</v>
      </c>
      <c r="F946">
        <v>45.06</v>
      </c>
    </row>
    <row r="947" spans="1:6" x14ac:dyDescent="0.35">
      <c r="A947" s="1">
        <v>44939</v>
      </c>
      <c r="B947">
        <v>305.33</v>
      </c>
      <c r="C947">
        <v>0</v>
      </c>
      <c r="D947">
        <v>0</v>
      </c>
      <c r="E947">
        <v>0.22</v>
      </c>
      <c r="F947">
        <v>45.39</v>
      </c>
    </row>
    <row r="948" spans="1:6" x14ac:dyDescent="0.35">
      <c r="A948" s="1">
        <v>44940</v>
      </c>
      <c r="B948">
        <v>305.33</v>
      </c>
      <c r="C948">
        <v>0</v>
      </c>
      <c r="D948">
        <v>0</v>
      </c>
      <c r="E948">
        <v>0</v>
      </c>
      <c r="F948">
        <v>45.39</v>
      </c>
    </row>
    <row r="949" spans="1:6" x14ac:dyDescent="0.35">
      <c r="A949" s="1">
        <v>44941</v>
      </c>
      <c r="B949">
        <v>305.33</v>
      </c>
      <c r="C949">
        <v>0</v>
      </c>
      <c r="D949">
        <v>0</v>
      </c>
      <c r="E949">
        <v>0</v>
      </c>
      <c r="F949">
        <v>45.39</v>
      </c>
    </row>
    <row r="950" spans="1:6" x14ac:dyDescent="0.35">
      <c r="A950" s="1">
        <v>44942</v>
      </c>
      <c r="B950">
        <v>308.55</v>
      </c>
      <c r="C950">
        <v>0</v>
      </c>
      <c r="D950">
        <v>0</v>
      </c>
      <c r="E950">
        <v>1.05</v>
      </c>
      <c r="F950">
        <v>46.92</v>
      </c>
    </row>
    <row r="951" spans="1:6" x14ac:dyDescent="0.35">
      <c r="A951" s="1">
        <v>44943</v>
      </c>
      <c r="B951">
        <v>308.77999999999997</v>
      </c>
      <c r="C951">
        <v>0</v>
      </c>
      <c r="D951">
        <v>0</v>
      </c>
      <c r="E951">
        <v>7.0000000000000007E-2</v>
      </c>
      <c r="F951">
        <v>47.03</v>
      </c>
    </row>
    <row r="952" spans="1:6" x14ac:dyDescent="0.35">
      <c r="A952" s="1">
        <v>44944</v>
      </c>
      <c r="B952">
        <v>304.43</v>
      </c>
      <c r="C952">
        <v>0</v>
      </c>
      <c r="D952">
        <v>0</v>
      </c>
      <c r="E952">
        <v>-1.41</v>
      </c>
      <c r="F952">
        <v>44.96</v>
      </c>
    </row>
    <row r="953" spans="1:6" x14ac:dyDescent="0.35">
      <c r="A953" s="1">
        <v>44945</v>
      </c>
      <c r="B953">
        <v>302.77999999999997</v>
      </c>
      <c r="C953">
        <v>0</v>
      </c>
      <c r="D953">
        <v>0</v>
      </c>
      <c r="E953">
        <v>-0.54</v>
      </c>
      <c r="F953">
        <v>44.17</v>
      </c>
    </row>
    <row r="954" spans="1:6" x14ac:dyDescent="0.35">
      <c r="A954" s="1">
        <v>44946</v>
      </c>
      <c r="B954">
        <v>302.55</v>
      </c>
      <c r="C954">
        <v>0</v>
      </c>
      <c r="D954">
        <v>0</v>
      </c>
      <c r="E954">
        <v>-0.08</v>
      </c>
      <c r="F954">
        <v>44.06</v>
      </c>
    </row>
    <row r="955" spans="1:6" x14ac:dyDescent="0.35">
      <c r="A955" s="1">
        <v>44947</v>
      </c>
      <c r="B955">
        <v>302.55</v>
      </c>
      <c r="C955">
        <v>0</v>
      </c>
      <c r="D955">
        <v>0</v>
      </c>
      <c r="E955">
        <v>0</v>
      </c>
      <c r="F955">
        <v>44.06</v>
      </c>
    </row>
    <row r="956" spans="1:6" x14ac:dyDescent="0.35">
      <c r="A956" s="1">
        <v>44948</v>
      </c>
      <c r="B956">
        <v>302.55</v>
      </c>
      <c r="C956">
        <v>0</v>
      </c>
      <c r="D956">
        <v>0</v>
      </c>
      <c r="E956">
        <v>0</v>
      </c>
      <c r="F956">
        <v>44.06</v>
      </c>
    </row>
    <row r="957" spans="1:6" x14ac:dyDescent="0.35">
      <c r="A957" s="1">
        <v>44949</v>
      </c>
      <c r="B957">
        <v>304.2</v>
      </c>
      <c r="C957">
        <v>0</v>
      </c>
      <c r="D957">
        <v>0</v>
      </c>
      <c r="E957">
        <v>0.55000000000000004</v>
      </c>
      <c r="F957">
        <v>44.85</v>
      </c>
    </row>
    <row r="958" spans="1:6" x14ac:dyDescent="0.35">
      <c r="A958" s="1">
        <v>44950</v>
      </c>
      <c r="B958">
        <v>301.88</v>
      </c>
      <c r="C958">
        <v>0</v>
      </c>
      <c r="D958">
        <v>0</v>
      </c>
      <c r="E958">
        <v>-0.76</v>
      </c>
      <c r="F958">
        <v>43.74</v>
      </c>
    </row>
    <row r="959" spans="1:6" x14ac:dyDescent="0.35">
      <c r="A959" s="1">
        <v>44951</v>
      </c>
      <c r="B959">
        <v>304.8</v>
      </c>
      <c r="C959">
        <v>0</v>
      </c>
      <c r="D959">
        <v>0</v>
      </c>
      <c r="E959">
        <v>0.97</v>
      </c>
      <c r="F959">
        <v>45.13</v>
      </c>
    </row>
    <row r="960" spans="1:6" x14ac:dyDescent="0.35">
      <c r="A960" s="1">
        <v>44952</v>
      </c>
      <c r="B960">
        <v>304.43</v>
      </c>
      <c r="C960">
        <v>0</v>
      </c>
      <c r="D960">
        <v>0</v>
      </c>
      <c r="E960">
        <v>-0.12</v>
      </c>
      <c r="F960">
        <v>44.96</v>
      </c>
    </row>
    <row r="961" spans="1:6" x14ac:dyDescent="0.35">
      <c r="A961" s="1">
        <v>44953</v>
      </c>
      <c r="B961">
        <v>304.43</v>
      </c>
      <c r="C961">
        <v>0</v>
      </c>
      <c r="D961">
        <v>0</v>
      </c>
      <c r="E961">
        <v>0</v>
      </c>
      <c r="F961">
        <v>44.96</v>
      </c>
    </row>
    <row r="962" spans="1:6" x14ac:dyDescent="0.35">
      <c r="A962" s="1">
        <v>44954</v>
      </c>
      <c r="B962">
        <v>304.43</v>
      </c>
      <c r="C962">
        <v>0</v>
      </c>
      <c r="D962">
        <v>0</v>
      </c>
      <c r="E962">
        <v>0</v>
      </c>
      <c r="F962">
        <v>44.96</v>
      </c>
    </row>
    <row r="963" spans="1:6" x14ac:dyDescent="0.35">
      <c r="A963" s="1">
        <v>44955</v>
      </c>
      <c r="B963">
        <v>304.43</v>
      </c>
      <c r="C963">
        <v>0</v>
      </c>
      <c r="D963">
        <v>0</v>
      </c>
      <c r="E963">
        <v>0</v>
      </c>
      <c r="F963">
        <v>44.96</v>
      </c>
    </row>
    <row r="964" spans="1:6" x14ac:dyDescent="0.35">
      <c r="A964" s="1">
        <v>44956</v>
      </c>
      <c r="B964">
        <v>305.33</v>
      </c>
      <c r="C964">
        <v>0</v>
      </c>
      <c r="D964">
        <v>0</v>
      </c>
      <c r="E964">
        <v>0.3</v>
      </c>
      <c r="F964">
        <v>45.39</v>
      </c>
    </row>
    <row r="965" spans="1:6" x14ac:dyDescent="0.35">
      <c r="A965" s="1">
        <v>44957</v>
      </c>
      <c r="B965">
        <v>306.75</v>
      </c>
      <c r="C965">
        <v>0</v>
      </c>
      <c r="D965">
        <v>0</v>
      </c>
      <c r="E965">
        <v>0.47</v>
      </c>
      <c r="F965">
        <v>46.06</v>
      </c>
    </row>
    <row r="966" spans="1:6" x14ac:dyDescent="0.35">
      <c r="A966" s="1">
        <v>44958</v>
      </c>
      <c r="B966">
        <v>306.98</v>
      </c>
      <c r="C966">
        <v>0</v>
      </c>
      <c r="D966">
        <v>0</v>
      </c>
      <c r="E966">
        <v>7.0000000000000007E-2</v>
      </c>
      <c r="F966">
        <v>46.17</v>
      </c>
    </row>
    <row r="967" spans="1:6" x14ac:dyDescent="0.35">
      <c r="A967" s="1">
        <v>44959</v>
      </c>
      <c r="B967">
        <v>308.39999999999998</v>
      </c>
      <c r="C967">
        <v>0</v>
      </c>
      <c r="D967">
        <v>0</v>
      </c>
      <c r="E967">
        <v>0.46</v>
      </c>
      <c r="F967">
        <v>46.85</v>
      </c>
    </row>
    <row r="968" spans="1:6" x14ac:dyDescent="0.35">
      <c r="A968" s="1">
        <v>44960</v>
      </c>
      <c r="B968">
        <v>302.33</v>
      </c>
      <c r="C968">
        <v>0</v>
      </c>
      <c r="D968">
        <v>0</v>
      </c>
      <c r="E968">
        <v>-1.97</v>
      </c>
      <c r="F968">
        <v>43.96</v>
      </c>
    </row>
    <row r="969" spans="1:6" x14ac:dyDescent="0.35">
      <c r="A969" s="1">
        <v>44961</v>
      </c>
      <c r="B969">
        <v>302.33</v>
      </c>
      <c r="C969">
        <v>0</v>
      </c>
      <c r="D969">
        <v>0</v>
      </c>
      <c r="E969">
        <v>0</v>
      </c>
      <c r="F969">
        <v>43.96</v>
      </c>
    </row>
    <row r="970" spans="1:6" x14ac:dyDescent="0.35">
      <c r="A970" s="1">
        <v>44962</v>
      </c>
      <c r="B970">
        <v>302.33</v>
      </c>
      <c r="C970">
        <v>0</v>
      </c>
      <c r="D970">
        <v>0</v>
      </c>
      <c r="E970">
        <v>0</v>
      </c>
      <c r="F970">
        <v>43.96</v>
      </c>
    </row>
    <row r="971" spans="1:6" x14ac:dyDescent="0.35">
      <c r="A971" s="1">
        <v>44963</v>
      </c>
      <c r="B971">
        <v>302.02999999999997</v>
      </c>
      <c r="C971">
        <v>0</v>
      </c>
      <c r="D971">
        <v>0</v>
      </c>
      <c r="E971">
        <v>-0.1</v>
      </c>
      <c r="F971">
        <v>43.81</v>
      </c>
    </row>
    <row r="972" spans="1:6" x14ac:dyDescent="0.35">
      <c r="A972" s="1">
        <v>44964</v>
      </c>
      <c r="B972">
        <v>301.35000000000002</v>
      </c>
      <c r="C972">
        <v>0</v>
      </c>
      <c r="D972">
        <v>0</v>
      </c>
      <c r="E972">
        <v>-0.23</v>
      </c>
      <c r="F972">
        <v>43.49</v>
      </c>
    </row>
    <row r="973" spans="1:6" x14ac:dyDescent="0.35">
      <c r="A973" s="1">
        <v>44965</v>
      </c>
      <c r="B973">
        <v>302.33</v>
      </c>
      <c r="C973">
        <v>0</v>
      </c>
      <c r="D973">
        <v>0</v>
      </c>
      <c r="E973">
        <v>0.33</v>
      </c>
      <c r="F973">
        <v>43.96</v>
      </c>
    </row>
    <row r="974" spans="1:6" x14ac:dyDescent="0.35">
      <c r="A974" s="1">
        <v>44966</v>
      </c>
      <c r="B974">
        <v>302.39999999999998</v>
      </c>
      <c r="C974">
        <v>0</v>
      </c>
      <c r="D974">
        <v>0</v>
      </c>
      <c r="E974">
        <v>0.02</v>
      </c>
      <c r="F974">
        <v>43.99</v>
      </c>
    </row>
    <row r="975" spans="1:6" x14ac:dyDescent="0.35">
      <c r="A975" s="1">
        <v>44967</v>
      </c>
      <c r="B975">
        <v>302.18</v>
      </c>
      <c r="C975">
        <v>0</v>
      </c>
      <c r="D975">
        <v>0</v>
      </c>
      <c r="E975">
        <v>-7.0000000000000007E-2</v>
      </c>
      <c r="F975">
        <v>43.89</v>
      </c>
    </row>
    <row r="976" spans="1:6" x14ac:dyDescent="0.35">
      <c r="A976" s="1">
        <v>44968</v>
      </c>
      <c r="B976">
        <v>302.18</v>
      </c>
      <c r="C976">
        <v>0</v>
      </c>
      <c r="D976">
        <v>0</v>
      </c>
      <c r="E976">
        <v>0</v>
      </c>
      <c r="F976">
        <v>43.89</v>
      </c>
    </row>
    <row r="977" spans="1:6" x14ac:dyDescent="0.35">
      <c r="A977" s="1">
        <v>44969</v>
      </c>
      <c r="B977">
        <v>302.18</v>
      </c>
      <c r="C977">
        <v>0</v>
      </c>
      <c r="D977">
        <v>0</v>
      </c>
      <c r="E977">
        <v>0</v>
      </c>
      <c r="F977">
        <v>43.89</v>
      </c>
    </row>
    <row r="978" spans="1:6" x14ac:dyDescent="0.35">
      <c r="A978" s="1">
        <v>44970</v>
      </c>
      <c r="B978">
        <v>305.02999999999997</v>
      </c>
      <c r="C978">
        <v>0</v>
      </c>
      <c r="D978">
        <v>0</v>
      </c>
      <c r="E978">
        <v>0.94</v>
      </c>
      <c r="F978">
        <v>45.24</v>
      </c>
    </row>
    <row r="979" spans="1:6" x14ac:dyDescent="0.35">
      <c r="A979" s="1">
        <v>44971</v>
      </c>
      <c r="B979">
        <v>307.64999999999998</v>
      </c>
      <c r="C979">
        <v>0</v>
      </c>
      <c r="D979">
        <v>0</v>
      </c>
      <c r="E979">
        <v>0.86</v>
      </c>
      <c r="F979">
        <v>46.49</v>
      </c>
    </row>
    <row r="980" spans="1:6" x14ac:dyDescent="0.35">
      <c r="A980" s="1">
        <v>44972</v>
      </c>
      <c r="B980">
        <v>308.77999999999997</v>
      </c>
      <c r="C980">
        <v>0</v>
      </c>
      <c r="D980">
        <v>0</v>
      </c>
      <c r="E980">
        <v>0.37</v>
      </c>
      <c r="F980">
        <v>47.03</v>
      </c>
    </row>
    <row r="981" spans="1:6" x14ac:dyDescent="0.35">
      <c r="A981" s="1">
        <v>44973</v>
      </c>
      <c r="B981">
        <v>307.8</v>
      </c>
      <c r="C981">
        <v>0</v>
      </c>
      <c r="D981">
        <v>0</v>
      </c>
      <c r="E981">
        <v>-0.32</v>
      </c>
      <c r="F981">
        <v>46.56</v>
      </c>
    </row>
    <row r="982" spans="1:6" x14ac:dyDescent="0.35">
      <c r="A982" s="1">
        <v>44974</v>
      </c>
      <c r="B982">
        <v>311.39999999999998</v>
      </c>
      <c r="C982">
        <v>0</v>
      </c>
      <c r="D982">
        <v>0</v>
      </c>
      <c r="E982">
        <v>1.17</v>
      </c>
      <c r="F982">
        <v>48.28</v>
      </c>
    </row>
    <row r="983" spans="1:6" x14ac:dyDescent="0.35">
      <c r="A983" s="1">
        <v>44975</v>
      </c>
      <c r="B983">
        <v>311.39999999999998</v>
      </c>
      <c r="C983">
        <v>0</v>
      </c>
      <c r="D983">
        <v>0</v>
      </c>
      <c r="E983">
        <v>0</v>
      </c>
      <c r="F983">
        <v>48.28</v>
      </c>
    </row>
    <row r="984" spans="1:6" x14ac:dyDescent="0.35">
      <c r="A984" s="1">
        <v>44976</v>
      </c>
      <c r="B984">
        <v>311.39999999999998</v>
      </c>
      <c r="C984">
        <v>0</v>
      </c>
      <c r="D984">
        <v>0</v>
      </c>
      <c r="E984">
        <v>0</v>
      </c>
      <c r="F984">
        <v>48.28</v>
      </c>
    </row>
    <row r="985" spans="1:6" x14ac:dyDescent="0.35">
      <c r="A985" s="1">
        <v>44977</v>
      </c>
      <c r="B985">
        <v>312.08</v>
      </c>
      <c r="C985">
        <v>0</v>
      </c>
      <c r="D985">
        <v>0</v>
      </c>
      <c r="E985">
        <v>0.22</v>
      </c>
      <c r="F985">
        <v>48.6</v>
      </c>
    </row>
    <row r="986" spans="1:6" x14ac:dyDescent="0.35">
      <c r="A986" s="1">
        <v>44978</v>
      </c>
      <c r="B986">
        <v>313.64999999999998</v>
      </c>
      <c r="C986">
        <v>0</v>
      </c>
      <c r="D986">
        <v>0</v>
      </c>
      <c r="E986">
        <v>0.5</v>
      </c>
      <c r="F986">
        <v>49.35</v>
      </c>
    </row>
    <row r="987" spans="1:6" x14ac:dyDescent="0.35">
      <c r="A987" s="1">
        <v>44979</v>
      </c>
      <c r="B987">
        <v>316.58</v>
      </c>
      <c r="C987">
        <v>0</v>
      </c>
      <c r="D987">
        <v>0</v>
      </c>
      <c r="E987">
        <v>0.93</v>
      </c>
      <c r="F987">
        <v>50.74</v>
      </c>
    </row>
    <row r="988" spans="1:6" x14ac:dyDescent="0.35">
      <c r="A988" s="1">
        <v>44980</v>
      </c>
      <c r="B988">
        <v>318</v>
      </c>
      <c r="C988">
        <v>0</v>
      </c>
      <c r="D988">
        <v>0</v>
      </c>
      <c r="E988">
        <v>0.45</v>
      </c>
      <c r="F988">
        <v>51.42</v>
      </c>
    </row>
    <row r="989" spans="1:6" x14ac:dyDescent="0.35">
      <c r="A989" s="1">
        <v>44981</v>
      </c>
      <c r="B989">
        <v>314.18</v>
      </c>
      <c r="C989">
        <v>0</v>
      </c>
      <c r="D989">
        <v>0</v>
      </c>
      <c r="E989">
        <v>-1.2</v>
      </c>
      <c r="F989">
        <v>49.6</v>
      </c>
    </row>
    <row r="990" spans="1:6" x14ac:dyDescent="0.35">
      <c r="A990" s="1">
        <v>44982</v>
      </c>
      <c r="B990">
        <v>314.18</v>
      </c>
      <c r="C990">
        <v>0</v>
      </c>
      <c r="D990">
        <v>0</v>
      </c>
      <c r="E990">
        <v>0</v>
      </c>
      <c r="F990">
        <v>49.6</v>
      </c>
    </row>
    <row r="991" spans="1:6" x14ac:dyDescent="0.35">
      <c r="A991" s="1">
        <v>44983</v>
      </c>
      <c r="B991">
        <v>314.18</v>
      </c>
      <c r="C991">
        <v>0</v>
      </c>
      <c r="D991">
        <v>0</v>
      </c>
      <c r="E991">
        <v>0</v>
      </c>
      <c r="F991">
        <v>49.6</v>
      </c>
    </row>
    <row r="992" spans="1:6" x14ac:dyDescent="0.35">
      <c r="A992" s="1">
        <v>44984</v>
      </c>
      <c r="B992">
        <v>318.98</v>
      </c>
      <c r="C992">
        <v>0</v>
      </c>
      <c r="D992">
        <v>0</v>
      </c>
      <c r="E992">
        <v>1.53</v>
      </c>
      <c r="F992">
        <v>51.89</v>
      </c>
    </row>
    <row r="993" spans="1:6" x14ac:dyDescent="0.35">
      <c r="A993" s="1">
        <v>44985</v>
      </c>
      <c r="B993">
        <v>318.52999999999997</v>
      </c>
      <c r="C993">
        <v>0</v>
      </c>
      <c r="D993">
        <v>0</v>
      </c>
      <c r="E993">
        <v>-0.14000000000000001</v>
      </c>
      <c r="F993">
        <v>51.67</v>
      </c>
    </row>
    <row r="994" spans="1:6" x14ac:dyDescent="0.35">
      <c r="A994" s="1">
        <v>44986</v>
      </c>
      <c r="B994">
        <v>317.18</v>
      </c>
      <c r="C994">
        <v>0</v>
      </c>
      <c r="D994">
        <v>0</v>
      </c>
      <c r="E994">
        <v>-0.42</v>
      </c>
      <c r="F994">
        <v>51.03</v>
      </c>
    </row>
    <row r="995" spans="1:6" x14ac:dyDescent="0.35">
      <c r="A995" s="1">
        <v>44987</v>
      </c>
      <c r="B995">
        <v>318.08</v>
      </c>
      <c r="C995">
        <v>0</v>
      </c>
      <c r="D995">
        <v>0</v>
      </c>
      <c r="E995">
        <v>0.28000000000000003</v>
      </c>
      <c r="F995">
        <v>51.46</v>
      </c>
    </row>
    <row r="996" spans="1:6" x14ac:dyDescent="0.35">
      <c r="A996" s="1">
        <v>44988</v>
      </c>
      <c r="B996">
        <v>318.89999999999998</v>
      </c>
      <c r="C996">
        <v>0</v>
      </c>
      <c r="D996">
        <v>0</v>
      </c>
      <c r="E996">
        <v>0.26</v>
      </c>
      <c r="F996">
        <v>51.85</v>
      </c>
    </row>
    <row r="997" spans="1:6" x14ac:dyDescent="0.35">
      <c r="A997" s="1">
        <v>44989</v>
      </c>
      <c r="B997">
        <v>318.89999999999998</v>
      </c>
      <c r="C997">
        <v>0</v>
      </c>
      <c r="D997">
        <v>0</v>
      </c>
      <c r="E997">
        <v>0</v>
      </c>
      <c r="F997">
        <v>51.85</v>
      </c>
    </row>
    <row r="998" spans="1:6" x14ac:dyDescent="0.35">
      <c r="A998" s="1">
        <v>44990</v>
      </c>
      <c r="B998">
        <v>318.89999999999998</v>
      </c>
      <c r="C998">
        <v>0</v>
      </c>
      <c r="D998">
        <v>0</v>
      </c>
      <c r="E998">
        <v>0</v>
      </c>
      <c r="F998">
        <v>51.85</v>
      </c>
    </row>
    <row r="999" spans="1:6" x14ac:dyDescent="0.35">
      <c r="A999" s="1">
        <v>44991</v>
      </c>
      <c r="B999">
        <v>321.89999999999998</v>
      </c>
      <c r="C999">
        <v>0</v>
      </c>
      <c r="D999">
        <v>0</v>
      </c>
      <c r="E999">
        <v>0.94</v>
      </c>
      <c r="F999">
        <v>53.28</v>
      </c>
    </row>
    <row r="1000" spans="1:6" x14ac:dyDescent="0.35">
      <c r="A1000" s="1">
        <v>44992</v>
      </c>
      <c r="B1000">
        <v>321.14999999999998</v>
      </c>
      <c r="C1000">
        <v>0</v>
      </c>
      <c r="D1000">
        <v>0</v>
      </c>
      <c r="E1000">
        <v>-0.23</v>
      </c>
      <c r="F1000">
        <v>52.92</v>
      </c>
    </row>
    <row r="1001" spans="1:6" x14ac:dyDescent="0.35">
      <c r="A1001" s="1">
        <v>44993</v>
      </c>
      <c r="B1001">
        <v>322.8</v>
      </c>
      <c r="C1001">
        <v>0</v>
      </c>
      <c r="D1001">
        <v>0</v>
      </c>
      <c r="E1001">
        <v>0.51</v>
      </c>
      <c r="F1001">
        <v>53.7</v>
      </c>
    </row>
    <row r="1002" spans="1:6" x14ac:dyDescent="0.35">
      <c r="A1002" s="1">
        <v>44994</v>
      </c>
      <c r="B1002">
        <v>323.55</v>
      </c>
      <c r="C1002">
        <v>0</v>
      </c>
      <c r="D1002">
        <v>0</v>
      </c>
      <c r="E1002">
        <v>0.23</v>
      </c>
      <c r="F1002">
        <v>54.06</v>
      </c>
    </row>
    <row r="1003" spans="1:6" x14ac:dyDescent="0.35">
      <c r="A1003" s="1">
        <v>44995</v>
      </c>
      <c r="B1003">
        <v>322.95</v>
      </c>
      <c r="C1003">
        <v>0</v>
      </c>
      <c r="D1003">
        <v>0</v>
      </c>
      <c r="E1003">
        <v>-0.19</v>
      </c>
      <c r="F1003">
        <v>53.78</v>
      </c>
    </row>
    <row r="1004" spans="1:6" x14ac:dyDescent="0.35">
      <c r="A1004" s="1">
        <v>44996</v>
      </c>
      <c r="B1004">
        <v>322.95</v>
      </c>
      <c r="C1004">
        <v>0</v>
      </c>
      <c r="D1004">
        <v>0</v>
      </c>
      <c r="E1004">
        <v>0</v>
      </c>
      <c r="F1004">
        <v>53.78</v>
      </c>
    </row>
    <row r="1005" spans="1:6" x14ac:dyDescent="0.35">
      <c r="A1005" s="1">
        <v>44997</v>
      </c>
      <c r="B1005">
        <v>322.95</v>
      </c>
      <c r="C1005">
        <v>0</v>
      </c>
      <c r="D1005">
        <v>0</v>
      </c>
      <c r="E1005">
        <v>0</v>
      </c>
      <c r="F1005">
        <v>53.78</v>
      </c>
    </row>
    <row r="1006" spans="1:6" x14ac:dyDescent="0.35">
      <c r="A1006" s="1">
        <v>44998</v>
      </c>
      <c r="B1006">
        <v>320.55</v>
      </c>
      <c r="C1006">
        <v>0</v>
      </c>
      <c r="D1006">
        <v>0</v>
      </c>
      <c r="E1006">
        <v>-0.74</v>
      </c>
      <c r="F1006">
        <v>52.63</v>
      </c>
    </row>
    <row r="1007" spans="1:6" x14ac:dyDescent="0.35">
      <c r="A1007" s="1">
        <v>44999</v>
      </c>
      <c r="B1007">
        <v>324.38</v>
      </c>
      <c r="C1007">
        <v>0</v>
      </c>
      <c r="D1007">
        <v>0</v>
      </c>
      <c r="E1007">
        <v>1.19</v>
      </c>
      <c r="F1007">
        <v>54.46</v>
      </c>
    </row>
    <row r="1008" spans="1:6" x14ac:dyDescent="0.35">
      <c r="A1008" s="1">
        <v>45000</v>
      </c>
      <c r="B1008">
        <v>325.05</v>
      </c>
      <c r="C1008">
        <v>0</v>
      </c>
      <c r="D1008">
        <v>0</v>
      </c>
      <c r="E1008">
        <v>0.21</v>
      </c>
      <c r="F1008">
        <v>54.78</v>
      </c>
    </row>
    <row r="1009" spans="1:6" x14ac:dyDescent="0.35">
      <c r="A1009" s="1">
        <v>45001</v>
      </c>
      <c r="B1009">
        <v>326.02999999999997</v>
      </c>
      <c r="C1009">
        <v>0</v>
      </c>
      <c r="D1009">
        <v>0</v>
      </c>
      <c r="E1009">
        <v>0.3</v>
      </c>
      <c r="F1009">
        <v>55.24</v>
      </c>
    </row>
    <row r="1010" spans="1:6" x14ac:dyDescent="0.35">
      <c r="A1010" s="1">
        <v>45002</v>
      </c>
      <c r="B1010">
        <v>322.2</v>
      </c>
      <c r="C1010">
        <v>0</v>
      </c>
      <c r="D1010">
        <v>0</v>
      </c>
      <c r="E1010">
        <v>-1.17</v>
      </c>
      <c r="F1010">
        <v>53.42</v>
      </c>
    </row>
    <row r="1011" spans="1:6" x14ac:dyDescent="0.35">
      <c r="A1011" s="1">
        <v>45003</v>
      </c>
      <c r="B1011">
        <v>322.2</v>
      </c>
      <c r="C1011">
        <v>0</v>
      </c>
      <c r="D1011">
        <v>0</v>
      </c>
      <c r="E1011">
        <v>0</v>
      </c>
      <c r="F1011">
        <v>53.42</v>
      </c>
    </row>
    <row r="1012" spans="1:6" x14ac:dyDescent="0.35">
      <c r="A1012" s="1">
        <v>45004</v>
      </c>
      <c r="B1012">
        <v>322.2</v>
      </c>
      <c r="C1012">
        <v>0</v>
      </c>
      <c r="D1012">
        <v>0</v>
      </c>
      <c r="E1012">
        <v>0</v>
      </c>
      <c r="F1012">
        <v>53.42</v>
      </c>
    </row>
    <row r="1013" spans="1:6" x14ac:dyDescent="0.35">
      <c r="A1013" s="1">
        <v>45005</v>
      </c>
      <c r="B1013">
        <v>328.2</v>
      </c>
      <c r="C1013">
        <v>0</v>
      </c>
      <c r="D1013">
        <v>0</v>
      </c>
      <c r="E1013">
        <v>1.86</v>
      </c>
      <c r="F1013">
        <v>56.28</v>
      </c>
    </row>
    <row r="1014" spans="1:6" x14ac:dyDescent="0.35">
      <c r="A1014" s="1">
        <v>45006</v>
      </c>
      <c r="B1014">
        <v>329.93</v>
      </c>
      <c r="C1014">
        <v>0</v>
      </c>
      <c r="D1014">
        <v>0</v>
      </c>
      <c r="E1014">
        <v>0.53</v>
      </c>
      <c r="F1014">
        <v>57.1</v>
      </c>
    </row>
    <row r="1015" spans="1:6" x14ac:dyDescent="0.35">
      <c r="A1015" s="1">
        <v>45007</v>
      </c>
      <c r="B1015">
        <v>326.85000000000002</v>
      </c>
      <c r="C1015">
        <v>0</v>
      </c>
      <c r="D1015">
        <v>0</v>
      </c>
      <c r="E1015">
        <v>-0.93</v>
      </c>
      <c r="F1015">
        <v>55.63</v>
      </c>
    </row>
    <row r="1016" spans="1:6" x14ac:dyDescent="0.35">
      <c r="A1016" s="1">
        <v>45008</v>
      </c>
      <c r="B1016">
        <v>327.60000000000002</v>
      </c>
      <c r="C1016">
        <v>0</v>
      </c>
      <c r="D1016">
        <v>0</v>
      </c>
      <c r="E1016">
        <v>0.23</v>
      </c>
      <c r="F1016">
        <v>55.99</v>
      </c>
    </row>
    <row r="1017" spans="1:6" x14ac:dyDescent="0.35">
      <c r="A1017" s="1">
        <v>45009</v>
      </c>
      <c r="B1017">
        <v>325.8</v>
      </c>
      <c r="C1017">
        <v>0</v>
      </c>
      <c r="D1017">
        <v>0</v>
      </c>
      <c r="E1017">
        <v>-0.55000000000000004</v>
      </c>
      <c r="F1017">
        <v>55.13</v>
      </c>
    </row>
    <row r="1018" spans="1:6" x14ac:dyDescent="0.35">
      <c r="A1018" s="1">
        <v>45010</v>
      </c>
      <c r="B1018">
        <v>325.8</v>
      </c>
      <c r="C1018">
        <v>0</v>
      </c>
      <c r="D1018">
        <v>0</v>
      </c>
      <c r="E1018">
        <v>0</v>
      </c>
      <c r="F1018">
        <v>55.13</v>
      </c>
    </row>
    <row r="1019" spans="1:6" x14ac:dyDescent="0.35">
      <c r="A1019" s="1">
        <v>45011</v>
      </c>
      <c r="B1019">
        <v>325.8</v>
      </c>
      <c r="C1019">
        <v>0</v>
      </c>
      <c r="D1019">
        <v>0</v>
      </c>
      <c r="E1019">
        <v>0</v>
      </c>
      <c r="F1019">
        <v>55.13</v>
      </c>
    </row>
    <row r="1020" spans="1:6" x14ac:dyDescent="0.35">
      <c r="A1020" s="1">
        <v>45012</v>
      </c>
      <c r="B1020">
        <v>327.45</v>
      </c>
      <c r="C1020">
        <v>0</v>
      </c>
      <c r="D1020">
        <v>0</v>
      </c>
      <c r="E1020">
        <v>0.51</v>
      </c>
      <c r="F1020">
        <v>55.92</v>
      </c>
    </row>
    <row r="1021" spans="1:6" x14ac:dyDescent="0.35">
      <c r="A1021" s="1">
        <v>45013</v>
      </c>
      <c r="B1021">
        <v>328.58</v>
      </c>
      <c r="C1021">
        <v>0</v>
      </c>
      <c r="D1021">
        <v>0</v>
      </c>
      <c r="E1021">
        <v>0.35</v>
      </c>
      <c r="F1021">
        <v>56.46</v>
      </c>
    </row>
    <row r="1022" spans="1:6" x14ac:dyDescent="0.35">
      <c r="A1022" s="1">
        <v>45014</v>
      </c>
      <c r="B1022">
        <v>331.65</v>
      </c>
      <c r="C1022">
        <v>0</v>
      </c>
      <c r="D1022">
        <v>0</v>
      </c>
      <c r="E1022">
        <v>0.93</v>
      </c>
      <c r="F1022">
        <v>57.92</v>
      </c>
    </row>
    <row r="1023" spans="1:6" x14ac:dyDescent="0.35">
      <c r="A1023" s="1">
        <v>45015</v>
      </c>
      <c r="B1023">
        <v>331.95</v>
      </c>
      <c r="C1023">
        <v>0</v>
      </c>
      <c r="D1023">
        <v>0</v>
      </c>
      <c r="E1023">
        <v>0.09</v>
      </c>
      <c r="F1023">
        <v>58.06</v>
      </c>
    </row>
    <row r="1024" spans="1:6" x14ac:dyDescent="0.35">
      <c r="A1024" s="1">
        <v>45016</v>
      </c>
      <c r="B1024">
        <v>335.25</v>
      </c>
      <c r="C1024">
        <v>0</v>
      </c>
      <c r="D1024">
        <v>0</v>
      </c>
      <c r="E1024">
        <v>0.99</v>
      </c>
      <c r="F1024">
        <v>59.63</v>
      </c>
    </row>
    <row r="1025" spans="1:6" x14ac:dyDescent="0.35">
      <c r="A1025" s="1">
        <v>45017</v>
      </c>
      <c r="B1025">
        <v>335.25</v>
      </c>
      <c r="C1025">
        <v>0</v>
      </c>
      <c r="D1025">
        <v>0</v>
      </c>
      <c r="E1025">
        <v>0</v>
      </c>
      <c r="F1025">
        <v>59.63</v>
      </c>
    </row>
    <row r="1026" spans="1:6" x14ac:dyDescent="0.35">
      <c r="A1026" s="1">
        <v>45018</v>
      </c>
      <c r="B1026">
        <v>335.25</v>
      </c>
      <c r="C1026">
        <v>0</v>
      </c>
      <c r="D1026">
        <v>0</v>
      </c>
      <c r="E1026">
        <v>0</v>
      </c>
      <c r="F1026">
        <v>59.63</v>
      </c>
    </row>
    <row r="1027" spans="1:6" x14ac:dyDescent="0.35">
      <c r="A1027" s="1">
        <v>45019</v>
      </c>
      <c r="B1027">
        <v>335.33</v>
      </c>
      <c r="C1027">
        <v>0</v>
      </c>
      <c r="D1027">
        <v>0</v>
      </c>
      <c r="E1027">
        <v>0.02</v>
      </c>
      <c r="F1027">
        <v>59.67</v>
      </c>
    </row>
    <row r="1028" spans="1:6" x14ac:dyDescent="0.35">
      <c r="A1028" s="1">
        <v>45020</v>
      </c>
      <c r="B1028">
        <v>335.63</v>
      </c>
      <c r="C1028">
        <v>0</v>
      </c>
      <c r="D1028">
        <v>0</v>
      </c>
      <c r="E1028">
        <v>0.09</v>
      </c>
      <c r="F1028">
        <v>59.81</v>
      </c>
    </row>
    <row r="1029" spans="1:6" x14ac:dyDescent="0.35">
      <c r="A1029" s="1">
        <v>45021</v>
      </c>
      <c r="B1029">
        <v>345.68</v>
      </c>
      <c r="C1029">
        <v>0</v>
      </c>
      <c r="D1029">
        <v>0</v>
      </c>
      <c r="E1029">
        <v>2.99</v>
      </c>
      <c r="F1029">
        <v>64.599999999999994</v>
      </c>
    </row>
    <row r="1030" spans="1:6" x14ac:dyDescent="0.35">
      <c r="A1030" s="1">
        <v>45022</v>
      </c>
      <c r="B1030">
        <v>339</v>
      </c>
      <c r="C1030">
        <v>0</v>
      </c>
      <c r="D1030">
        <v>0</v>
      </c>
      <c r="E1030">
        <v>-1.93</v>
      </c>
      <c r="F1030">
        <v>61.42</v>
      </c>
    </row>
    <row r="1031" spans="1:6" x14ac:dyDescent="0.35">
      <c r="A1031" s="1">
        <v>45023</v>
      </c>
      <c r="B1031">
        <v>339</v>
      </c>
      <c r="C1031">
        <v>0</v>
      </c>
      <c r="D1031">
        <v>0</v>
      </c>
      <c r="E1031">
        <v>0</v>
      </c>
      <c r="F1031">
        <v>61.42</v>
      </c>
    </row>
    <row r="1032" spans="1:6" x14ac:dyDescent="0.35">
      <c r="A1032" s="1">
        <v>45024</v>
      </c>
      <c r="B1032">
        <v>339</v>
      </c>
      <c r="C1032">
        <v>0</v>
      </c>
      <c r="D1032">
        <v>0</v>
      </c>
      <c r="E1032">
        <v>0</v>
      </c>
      <c r="F1032">
        <v>61.42</v>
      </c>
    </row>
    <row r="1033" spans="1:6" x14ac:dyDescent="0.35">
      <c r="A1033" s="1">
        <v>45025</v>
      </c>
      <c r="B1033">
        <v>339</v>
      </c>
      <c r="C1033">
        <v>0</v>
      </c>
      <c r="D1033">
        <v>0</v>
      </c>
      <c r="E1033">
        <v>0</v>
      </c>
      <c r="F1033">
        <v>61.42</v>
      </c>
    </row>
    <row r="1034" spans="1:6" x14ac:dyDescent="0.35">
      <c r="A1034" s="1">
        <v>45026</v>
      </c>
      <c r="B1034">
        <v>339</v>
      </c>
      <c r="C1034">
        <v>0</v>
      </c>
      <c r="D1034">
        <v>0</v>
      </c>
      <c r="E1034">
        <v>0</v>
      </c>
      <c r="F1034">
        <v>61.42</v>
      </c>
    </row>
    <row r="1035" spans="1:6" x14ac:dyDescent="0.35">
      <c r="A1035" s="1">
        <v>45027</v>
      </c>
      <c r="B1035">
        <v>339</v>
      </c>
      <c r="C1035">
        <v>0</v>
      </c>
      <c r="D1035">
        <v>0</v>
      </c>
      <c r="E1035">
        <v>0</v>
      </c>
      <c r="F1035">
        <v>61.42</v>
      </c>
    </row>
    <row r="1036" spans="1:6" x14ac:dyDescent="0.35">
      <c r="A1036" s="1">
        <v>45028</v>
      </c>
      <c r="B1036">
        <v>224</v>
      </c>
      <c r="C1036">
        <v>0</v>
      </c>
      <c r="D1036">
        <v>107</v>
      </c>
      <c r="E1036">
        <v>-2.36</v>
      </c>
      <c r="F1036">
        <v>57.61</v>
      </c>
    </row>
    <row r="1037" spans="1:6" x14ac:dyDescent="0.35">
      <c r="A1037" s="1">
        <v>45029</v>
      </c>
      <c r="B1037">
        <v>223.05</v>
      </c>
      <c r="C1037">
        <v>0</v>
      </c>
      <c r="D1037">
        <v>0</v>
      </c>
      <c r="E1037">
        <v>-0.42</v>
      </c>
      <c r="F1037">
        <v>56.94</v>
      </c>
    </row>
    <row r="1038" spans="1:6" x14ac:dyDescent="0.35">
      <c r="A1038" s="1">
        <v>45030</v>
      </c>
      <c r="B1038">
        <v>222.15</v>
      </c>
      <c r="C1038">
        <v>0</v>
      </c>
      <c r="D1038">
        <v>0</v>
      </c>
      <c r="E1038">
        <v>-0.4</v>
      </c>
      <c r="F1038">
        <v>56.31</v>
      </c>
    </row>
    <row r="1039" spans="1:6" x14ac:dyDescent="0.35">
      <c r="A1039" s="1">
        <v>45031</v>
      </c>
      <c r="B1039">
        <v>222.15</v>
      </c>
      <c r="C1039">
        <v>0</v>
      </c>
      <c r="D1039">
        <v>0</v>
      </c>
      <c r="E1039">
        <v>0</v>
      </c>
      <c r="F1039">
        <v>56.31</v>
      </c>
    </row>
    <row r="1040" spans="1:6" x14ac:dyDescent="0.35">
      <c r="A1040" s="1">
        <v>45032</v>
      </c>
      <c r="B1040">
        <v>222.15</v>
      </c>
      <c r="C1040">
        <v>0</v>
      </c>
      <c r="D1040">
        <v>0</v>
      </c>
      <c r="E1040">
        <v>0</v>
      </c>
      <c r="F1040">
        <v>56.31</v>
      </c>
    </row>
    <row r="1041" spans="1:6" x14ac:dyDescent="0.35">
      <c r="A1041" s="1">
        <v>45033</v>
      </c>
      <c r="B1041">
        <v>223.45</v>
      </c>
      <c r="C1041">
        <v>0</v>
      </c>
      <c r="D1041">
        <v>0</v>
      </c>
      <c r="E1041">
        <v>0.59</v>
      </c>
      <c r="F1041">
        <v>57.22</v>
      </c>
    </row>
    <row r="1042" spans="1:6" x14ac:dyDescent="0.35">
      <c r="A1042" s="1">
        <v>45034</v>
      </c>
      <c r="B1042">
        <v>224.55</v>
      </c>
      <c r="C1042">
        <v>0</v>
      </c>
      <c r="D1042">
        <v>0</v>
      </c>
      <c r="E1042">
        <v>0.49</v>
      </c>
      <c r="F1042">
        <v>58</v>
      </c>
    </row>
    <row r="1043" spans="1:6" x14ac:dyDescent="0.35">
      <c r="A1043" s="1">
        <v>45035</v>
      </c>
      <c r="B1043">
        <v>225.05</v>
      </c>
      <c r="C1043">
        <v>0</v>
      </c>
      <c r="D1043">
        <v>0</v>
      </c>
      <c r="E1043">
        <v>0.22</v>
      </c>
      <c r="F1043">
        <v>58.35</v>
      </c>
    </row>
    <row r="1044" spans="1:6" x14ac:dyDescent="0.35">
      <c r="A1044" s="1">
        <v>45036</v>
      </c>
      <c r="B1044">
        <v>224.8</v>
      </c>
      <c r="C1044">
        <v>0</v>
      </c>
      <c r="D1044">
        <v>0</v>
      </c>
      <c r="E1044">
        <v>-0.11</v>
      </c>
      <c r="F1044">
        <v>58.17</v>
      </c>
    </row>
    <row r="1045" spans="1:6" x14ac:dyDescent="0.35">
      <c r="A1045" s="1">
        <v>45037</v>
      </c>
      <c r="B1045">
        <v>223.8</v>
      </c>
      <c r="C1045">
        <v>0</v>
      </c>
      <c r="D1045">
        <v>0</v>
      </c>
      <c r="E1045">
        <v>-0.44</v>
      </c>
      <c r="F1045">
        <v>57.47</v>
      </c>
    </row>
    <row r="1046" spans="1:6" x14ac:dyDescent="0.35">
      <c r="A1046" s="1">
        <v>45038</v>
      </c>
      <c r="B1046">
        <v>223.8</v>
      </c>
      <c r="C1046">
        <v>0</v>
      </c>
      <c r="D1046">
        <v>0</v>
      </c>
      <c r="E1046">
        <v>0</v>
      </c>
      <c r="F1046">
        <v>57.47</v>
      </c>
    </row>
    <row r="1047" spans="1:6" x14ac:dyDescent="0.35">
      <c r="A1047" s="1">
        <v>45039</v>
      </c>
      <c r="B1047">
        <v>223.8</v>
      </c>
      <c r="C1047">
        <v>0</v>
      </c>
      <c r="D1047">
        <v>0</v>
      </c>
      <c r="E1047">
        <v>0</v>
      </c>
      <c r="F1047">
        <v>57.47</v>
      </c>
    </row>
    <row r="1048" spans="1:6" x14ac:dyDescent="0.35">
      <c r="A1048" s="1">
        <v>45040</v>
      </c>
      <c r="B1048">
        <v>220.6</v>
      </c>
      <c r="C1048">
        <v>0</v>
      </c>
      <c r="D1048">
        <v>0</v>
      </c>
      <c r="E1048">
        <v>-1.43</v>
      </c>
      <c r="F1048">
        <v>55.22</v>
      </c>
    </row>
    <row r="1049" spans="1:6" x14ac:dyDescent="0.35">
      <c r="A1049" s="1">
        <v>45041</v>
      </c>
      <c r="B1049">
        <v>222.3</v>
      </c>
      <c r="C1049">
        <v>0</v>
      </c>
      <c r="D1049">
        <v>0</v>
      </c>
      <c r="E1049">
        <v>0.77</v>
      </c>
      <c r="F1049">
        <v>56.41</v>
      </c>
    </row>
    <row r="1050" spans="1:6" x14ac:dyDescent="0.35">
      <c r="A1050" s="1">
        <v>45042</v>
      </c>
      <c r="B1050">
        <v>222.3</v>
      </c>
      <c r="C1050">
        <v>0</v>
      </c>
      <c r="D1050">
        <v>0</v>
      </c>
      <c r="E1050">
        <v>0</v>
      </c>
      <c r="F1050">
        <v>56.41</v>
      </c>
    </row>
    <row r="1051" spans="1:6" x14ac:dyDescent="0.35">
      <c r="A1051" s="1">
        <v>45043</v>
      </c>
      <c r="B1051">
        <v>222.6</v>
      </c>
      <c r="C1051">
        <v>0</v>
      </c>
      <c r="D1051">
        <v>0</v>
      </c>
      <c r="E1051">
        <v>0.13</v>
      </c>
      <c r="F1051">
        <v>56.62</v>
      </c>
    </row>
    <row r="1052" spans="1:6" x14ac:dyDescent="0.35">
      <c r="A1052" s="1">
        <v>45044</v>
      </c>
      <c r="B1052">
        <v>218.8</v>
      </c>
      <c r="C1052">
        <v>0</v>
      </c>
      <c r="D1052">
        <v>0</v>
      </c>
      <c r="E1052">
        <v>-1.71</v>
      </c>
      <c r="F1052">
        <v>53.95</v>
      </c>
    </row>
    <row r="1053" spans="1:6" x14ac:dyDescent="0.35">
      <c r="A1053" s="1">
        <v>45045</v>
      </c>
      <c r="B1053">
        <v>218.8</v>
      </c>
      <c r="C1053">
        <v>0</v>
      </c>
      <c r="D1053">
        <v>0</v>
      </c>
      <c r="E1053">
        <v>0</v>
      </c>
      <c r="F1053">
        <v>53.95</v>
      </c>
    </row>
    <row r="1054" spans="1:6" x14ac:dyDescent="0.35">
      <c r="A1054" s="1">
        <v>45046</v>
      </c>
      <c r="B1054">
        <v>218.8</v>
      </c>
      <c r="C1054">
        <v>0</v>
      </c>
      <c r="D1054">
        <v>0</v>
      </c>
      <c r="E1054">
        <v>0</v>
      </c>
      <c r="F1054">
        <v>53.95</v>
      </c>
    </row>
    <row r="1055" spans="1:6" x14ac:dyDescent="0.35">
      <c r="A1055" s="1">
        <v>45047</v>
      </c>
      <c r="B1055">
        <v>218.8</v>
      </c>
      <c r="C1055">
        <v>0</v>
      </c>
      <c r="D1055">
        <v>0</v>
      </c>
      <c r="E1055">
        <v>0</v>
      </c>
      <c r="F1055">
        <v>53.95</v>
      </c>
    </row>
    <row r="1056" spans="1:6" x14ac:dyDescent="0.35">
      <c r="A1056" s="1">
        <v>45048</v>
      </c>
      <c r="B1056">
        <v>213.7</v>
      </c>
      <c r="C1056">
        <v>0</v>
      </c>
      <c r="D1056">
        <v>0</v>
      </c>
      <c r="E1056">
        <v>-2.33</v>
      </c>
      <c r="F1056">
        <v>50.36</v>
      </c>
    </row>
    <row r="1057" spans="1:6" x14ac:dyDescent="0.35">
      <c r="A1057" s="1">
        <v>45049</v>
      </c>
      <c r="B1057">
        <v>212.8</v>
      </c>
      <c r="C1057">
        <v>0</v>
      </c>
      <c r="D1057">
        <v>0</v>
      </c>
      <c r="E1057">
        <v>-0.42</v>
      </c>
      <c r="F1057">
        <v>49.73</v>
      </c>
    </row>
    <row r="1058" spans="1:6" x14ac:dyDescent="0.35">
      <c r="A1058" s="1">
        <v>45050</v>
      </c>
      <c r="B1058">
        <v>213.65</v>
      </c>
      <c r="C1058">
        <v>0</v>
      </c>
      <c r="D1058">
        <v>0</v>
      </c>
      <c r="E1058">
        <v>0.4</v>
      </c>
      <c r="F1058">
        <v>50.33</v>
      </c>
    </row>
    <row r="1059" spans="1:6" x14ac:dyDescent="0.35">
      <c r="A1059" s="1">
        <v>45051</v>
      </c>
      <c r="B1059">
        <v>214.1</v>
      </c>
      <c r="C1059">
        <v>0</v>
      </c>
      <c r="D1059">
        <v>0</v>
      </c>
      <c r="E1059">
        <v>0.21</v>
      </c>
      <c r="F1059">
        <v>50.64</v>
      </c>
    </row>
    <row r="1060" spans="1:6" x14ac:dyDescent="0.35">
      <c r="A1060" s="1">
        <v>45052</v>
      </c>
      <c r="B1060">
        <v>214.1</v>
      </c>
      <c r="C1060">
        <v>0</v>
      </c>
      <c r="D1060">
        <v>0</v>
      </c>
      <c r="E1060">
        <v>0</v>
      </c>
      <c r="F1060">
        <v>50.64</v>
      </c>
    </row>
    <row r="1061" spans="1:6" x14ac:dyDescent="0.35">
      <c r="A1061" s="1">
        <v>45053</v>
      </c>
      <c r="B1061">
        <v>214.1</v>
      </c>
      <c r="C1061">
        <v>0</v>
      </c>
      <c r="D1061">
        <v>0</v>
      </c>
      <c r="E1061">
        <v>0</v>
      </c>
      <c r="F1061">
        <v>50.64</v>
      </c>
    </row>
    <row r="1062" spans="1:6" x14ac:dyDescent="0.35">
      <c r="A1062" s="1">
        <v>45054</v>
      </c>
      <c r="B1062">
        <v>213</v>
      </c>
      <c r="C1062">
        <v>0</v>
      </c>
      <c r="D1062">
        <v>0</v>
      </c>
      <c r="E1062">
        <v>-0.51</v>
      </c>
      <c r="F1062">
        <v>49.87</v>
      </c>
    </row>
    <row r="1063" spans="1:6" x14ac:dyDescent="0.35">
      <c r="A1063" s="1">
        <v>45055</v>
      </c>
      <c r="B1063">
        <v>213.85</v>
      </c>
      <c r="C1063">
        <v>0</v>
      </c>
      <c r="D1063">
        <v>0</v>
      </c>
      <c r="E1063">
        <v>0.4</v>
      </c>
      <c r="F1063">
        <v>50.47</v>
      </c>
    </row>
    <row r="1064" spans="1:6" x14ac:dyDescent="0.35">
      <c r="A1064" s="1">
        <v>45056</v>
      </c>
      <c r="B1064">
        <v>212.5</v>
      </c>
      <c r="C1064">
        <v>0</v>
      </c>
      <c r="D1064">
        <v>0</v>
      </c>
      <c r="E1064">
        <v>-0.63</v>
      </c>
      <c r="F1064">
        <v>49.52</v>
      </c>
    </row>
    <row r="1065" spans="1:6" x14ac:dyDescent="0.35">
      <c r="A1065" s="1">
        <v>45057</v>
      </c>
      <c r="B1065">
        <v>215.4</v>
      </c>
      <c r="C1065">
        <v>0</v>
      </c>
      <c r="D1065">
        <v>0</v>
      </c>
      <c r="E1065">
        <v>1.36</v>
      </c>
      <c r="F1065">
        <v>51.56</v>
      </c>
    </row>
    <row r="1066" spans="1:6" x14ac:dyDescent="0.35">
      <c r="A1066" s="1">
        <v>45058</v>
      </c>
      <c r="B1066">
        <v>216.6</v>
      </c>
      <c r="C1066">
        <v>0</v>
      </c>
      <c r="D1066">
        <v>0</v>
      </c>
      <c r="E1066">
        <v>0.56000000000000005</v>
      </c>
      <c r="F1066">
        <v>52.4</v>
      </c>
    </row>
    <row r="1067" spans="1:6" x14ac:dyDescent="0.35">
      <c r="A1067" s="1">
        <v>45059</v>
      </c>
      <c r="B1067">
        <v>216.6</v>
      </c>
      <c r="C1067">
        <v>0</v>
      </c>
      <c r="D1067">
        <v>0</v>
      </c>
      <c r="E1067">
        <v>0</v>
      </c>
      <c r="F1067">
        <v>52.4</v>
      </c>
    </row>
    <row r="1068" spans="1:6" x14ac:dyDescent="0.35">
      <c r="A1068" s="1">
        <v>45060</v>
      </c>
      <c r="B1068">
        <v>216.6</v>
      </c>
      <c r="C1068">
        <v>0</v>
      </c>
      <c r="D1068">
        <v>0</v>
      </c>
      <c r="E1068">
        <v>0</v>
      </c>
      <c r="F1068">
        <v>52.4</v>
      </c>
    </row>
    <row r="1069" spans="1:6" x14ac:dyDescent="0.35">
      <c r="A1069" s="1">
        <v>45061</v>
      </c>
      <c r="B1069">
        <v>218.4</v>
      </c>
      <c r="C1069">
        <v>0</v>
      </c>
      <c r="D1069">
        <v>0</v>
      </c>
      <c r="E1069">
        <v>0.83</v>
      </c>
      <c r="F1069">
        <v>53.67</v>
      </c>
    </row>
    <row r="1070" spans="1:6" x14ac:dyDescent="0.35">
      <c r="A1070" s="1">
        <v>45062</v>
      </c>
      <c r="B1070">
        <v>220.1</v>
      </c>
      <c r="C1070">
        <v>0</v>
      </c>
      <c r="D1070">
        <v>0</v>
      </c>
      <c r="E1070">
        <v>0.78</v>
      </c>
      <c r="F1070">
        <v>54.86</v>
      </c>
    </row>
    <row r="1071" spans="1:6" x14ac:dyDescent="0.35">
      <c r="A1071" s="1">
        <v>45063</v>
      </c>
      <c r="B1071">
        <v>218.35</v>
      </c>
      <c r="C1071">
        <v>0</v>
      </c>
      <c r="D1071">
        <v>0</v>
      </c>
      <c r="E1071">
        <v>-0.8</v>
      </c>
      <c r="F1071">
        <v>53.63</v>
      </c>
    </row>
    <row r="1072" spans="1:6" x14ac:dyDescent="0.35">
      <c r="A1072" s="1">
        <v>45064</v>
      </c>
      <c r="B1072">
        <v>217.9</v>
      </c>
      <c r="C1072">
        <v>0</v>
      </c>
      <c r="D1072">
        <v>0</v>
      </c>
      <c r="E1072">
        <v>-0.21</v>
      </c>
      <c r="F1072">
        <v>53.32</v>
      </c>
    </row>
    <row r="1073" spans="1:6" x14ac:dyDescent="0.35">
      <c r="A1073" s="1">
        <v>45065</v>
      </c>
      <c r="B1073">
        <v>218.55</v>
      </c>
      <c r="C1073">
        <v>0</v>
      </c>
      <c r="D1073">
        <v>0</v>
      </c>
      <c r="E1073">
        <v>0.3</v>
      </c>
      <c r="F1073">
        <v>53.77</v>
      </c>
    </row>
    <row r="1074" spans="1:6" x14ac:dyDescent="0.35">
      <c r="A1074" s="1">
        <v>45066</v>
      </c>
      <c r="B1074">
        <v>218.55</v>
      </c>
      <c r="C1074">
        <v>0</v>
      </c>
      <c r="D1074">
        <v>0</v>
      </c>
      <c r="E1074">
        <v>0</v>
      </c>
      <c r="F1074">
        <v>53.77</v>
      </c>
    </row>
    <row r="1075" spans="1:6" x14ac:dyDescent="0.35">
      <c r="A1075" s="1">
        <v>45067</v>
      </c>
      <c r="B1075">
        <v>218.55</v>
      </c>
      <c r="C1075">
        <v>0</v>
      </c>
      <c r="D1075">
        <v>0</v>
      </c>
      <c r="E1075">
        <v>0</v>
      </c>
      <c r="F1075">
        <v>53.77</v>
      </c>
    </row>
    <row r="1076" spans="1:6" x14ac:dyDescent="0.35">
      <c r="A1076" s="1">
        <v>45068</v>
      </c>
      <c r="B1076">
        <v>217.3</v>
      </c>
      <c r="C1076">
        <v>0</v>
      </c>
      <c r="D1076">
        <v>0</v>
      </c>
      <c r="E1076">
        <v>-0.56999999999999995</v>
      </c>
      <c r="F1076">
        <v>52.89</v>
      </c>
    </row>
    <row r="1077" spans="1:6" x14ac:dyDescent="0.35">
      <c r="A1077" s="1">
        <v>45069</v>
      </c>
      <c r="B1077">
        <v>217.3</v>
      </c>
      <c r="C1077">
        <v>0</v>
      </c>
      <c r="D1077">
        <v>0</v>
      </c>
      <c r="E1077">
        <v>0</v>
      </c>
      <c r="F1077">
        <v>52.89</v>
      </c>
    </row>
    <row r="1078" spans="1:6" x14ac:dyDescent="0.35">
      <c r="A1078" s="1">
        <v>45070</v>
      </c>
      <c r="B1078">
        <v>217.4</v>
      </c>
      <c r="C1078">
        <v>0</v>
      </c>
      <c r="D1078">
        <v>0</v>
      </c>
      <c r="E1078">
        <v>0.05</v>
      </c>
      <c r="F1078">
        <v>52.96</v>
      </c>
    </row>
    <row r="1079" spans="1:6" x14ac:dyDescent="0.35">
      <c r="A1079" s="1">
        <v>45071</v>
      </c>
      <c r="B1079">
        <v>211.4</v>
      </c>
      <c r="C1079">
        <v>0</v>
      </c>
      <c r="D1079">
        <v>0</v>
      </c>
      <c r="E1079">
        <v>-2.76</v>
      </c>
      <c r="F1079">
        <v>48.74</v>
      </c>
    </row>
    <row r="1080" spans="1:6" x14ac:dyDescent="0.35">
      <c r="A1080" s="1">
        <v>45072</v>
      </c>
      <c r="B1080">
        <v>210.4</v>
      </c>
      <c r="C1080">
        <v>0</v>
      </c>
      <c r="D1080">
        <v>0</v>
      </c>
      <c r="E1080">
        <v>-0.47</v>
      </c>
      <c r="F1080">
        <v>48.04</v>
      </c>
    </row>
    <row r="1081" spans="1:6" x14ac:dyDescent="0.35">
      <c r="A1081" s="1">
        <v>45073</v>
      </c>
      <c r="B1081">
        <v>210.4</v>
      </c>
      <c r="C1081">
        <v>0</v>
      </c>
      <c r="D1081">
        <v>0</v>
      </c>
      <c r="E1081">
        <v>0</v>
      </c>
      <c r="F1081">
        <v>48.04</v>
      </c>
    </row>
    <row r="1082" spans="1:6" x14ac:dyDescent="0.35">
      <c r="A1082" s="1">
        <v>45074</v>
      </c>
      <c r="B1082">
        <v>210.4</v>
      </c>
      <c r="C1082">
        <v>0</v>
      </c>
      <c r="D1082">
        <v>0</v>
      </c>
      <c r="E1082">
        <v>0</v>
      </c>
      <c r="F1082">
        <v>48.04</v>
      </c>
    </row>
    <row r="1083" spans="1:6" x14ac:dyDescent="0.35">
      <c r="A1083" s="1">
        <v>45075</v>
      </c>
      <c r="B1083">
        <v>210.55</v>
      </c>
      <c r="C1083">
        <v>0</v>
      </c>
      <c r="D1083">
        <v>0</v>
      </c>
      <c r="E1083">
        <v>7.0000000000000007E-2</v>
      </c>
      <c r="F1083">
        <v>48.15</v>
      </c>
    </row>
    <row r="1084" spans="1:6" x14ac:dyDescent="0.35">
      <c r="A1084" s="1">
        <v>45076</v>
      </c>
      <c r="B1084">
        <v>207.7</v>
      </c>
      <c r="C1084">
        <v>0</v>
      </c>
      <c r="D1084">
        <v>0</v>
      </c>
      <c r="E1084">
        <v>-1.35</v>
      </c>
      <c r="F1084">
        <v>46.14</v>
      </c>
    </row>
    <row r="1085" spans="1:6" x14ac:dyDescent="0.35">
      <c r="A1085" s="1">
        <v>45077</v>
      </c>
      <c r="B1085">
        <v>207.45</v>
      </c>
      <c r="C1085">
        <v>0</v>
      </c>
      <c r="D1085">
        <v>0</v>
      </c>
      <c r="E1085">
        <v>-0.12</v>
      </c>
      <c r="F1085">
        <v>45.96</v>
      </c>
    </row>
    <row r="1086" spans="1:6" x14ac:dyDescent="0.35">
      <c r="A1086" s="1">
        <v>45078</v>
      </c>
      <c r="B1086">
        <v>207.45</v>
      </c>
      <c r="C1086">
        <v>0</v>
      </c>
      <c r="D1086">
        <v>0</v>
      </c>
      <c r="E1086">
        <v>0</v>
      </c>
      <c r="F1086">
        <v>45.96</v>
      </c>
    </row>
    <row r="1087" spans="1:6" x14ac:dyDescent="0.35">
      <c r="A1087" s="1">
        <v>45079</v>
      </c>
      <c r="B1087">
        <v>191.38</v>
      </c>
      <c r="C1087">
        <v>0</v>
      </c>
      <c r="D1087">
        <v>0</v>
      </c>
      <c r="E1087">
        <v>-7.75</v>
      </c>
      <c r="F1087">
        <v>34.659999999999997</v>
      </c>
    </row>
    <row r="1088" spans="1:6" x14ac:dyDescent="0.35">
      <c r="A1088" s="1">
        <v>45080</v>
      </c>
      <c r="B1088">
        <v>191.38</v>
      </c>
      <c r="C1088">
        <v>0</v>
      </c>
      <c r="D1088">
        <v>0</v>
      </c>
      <c r="E1088">
        <v>0</v>
      </c>
      <c r="F1088">
        <v>34.659999999999997</v>
      </c>
    </row>
    <row r="1089" spans="1:6" x14ac:dyDescent="0.35">
      <c r="A1089" s="1">
        <v>45081</v>
      </c>
      <c r="B1089">
        <v>191.38</v>
      </c>
      <c r="C1089">
        <v>0</v>
      </c>
      <c r="D1089">
        <v>0</v>
      </c>
      <c r="E1089">
        <v>0</v>
      </c>
      <c r="F1089">
        <v>34.659999999999997</v>
      </c>
    </row>
    <row r="1090" spans="1:6" x14ac:dyDescent="0.35">
      <c r="A1090" s="1">
        <v>45082</v>
      </c>
      <c r="B1090">
        <v>194.36</v>
      </c>
      <c r="C1090">
        <v>0</v>
      </c>
      <c r="D1090">
        <v>0</v>
      </c>
      <c r="E1090">
        <v>1.56</v>
      </c>
      <c r="F1090">
        <v>36.75</v>
      </c>
    </row>
    <row r="1091" spans="1:6" x14ac:dyDescent="0.35">
      <c r="A1091" s="1">
        <v>45083</v>
      </c>
      <c r="B1091">
        <v>192.54</v>
      </c>
      <c r="C1091">
        <v>0</v>
      </c>
      <c r="D1091">
        <v>0</v>
      </c>
      <c r="E1091">
        <v>-0.94</v>
      </c>
      <c r="F1091">
        <v>35.47</v>
      </c>
    </row>
    <row r="1092" spans="1:6" x14ac:dyDescent="0.35">
      <c r="A1092" s="1">
        <v>45084</v>
      </c>
      <c r="B1092">
        <v>190</v>
      </c>
      <c r="C1092">
        <v>0</v>
      </c>
      <c r="D1092">
        <v>0</v>
      </c>
      <c r="E1092">
        <v>-1.32</v>
      </c>
      <c r="F1092">
        <v>33.69</v>
      </c>
    </row>
    <row r="1093" spans="1:6" x14ac:dyDescent="0.35">
      <c r="A1093" s="1">
        <v>45085</v>
      </c>
      <c r="B1093">
        <v>188.58</v>
      </c>
      <c r="C1093">
        <v>0</v>
      </c>
      <c r="D1093">
        <v>0</v>
      </c>
      <c r="E1093">
        <v>-0.75</v>
      </c>
      <c r="F1093">
        <v>32.69</v>
      </c>
    </row>
    <row r="1094" spans="1:6" x14ac:dyDescent="0.35">
      <c r="A1094" s="1">
        <v>45086</v>
      </c>
      <c r="B1094">
        <v>190.46</v>
      </c>
      <c r="C1094">
        <v>0</v>
      </c>
      <c r="D1094">
        <v>0</v>
      </c>
      <c r="E1094">
        <v>1</v>
      </c>
      <c r="F1094">
        <v>34.01</v>
      </c>
    </row>
    <row r="1095" spans="1:6" x14ac:dyDescent="0.35">
      <c r="A1095" s="1">
        <v>45087</v>
      </c>
      <c r="B1095">
        <v>190.46</v>
      </c>
      <c r="C1095">
        <v>0</v>
      </c>
      <c r="D1095">
        <v>0</v>
      </c>
      <c r="E1095">
        <v>0</v>
      </c>
      <c r="F1095">
        <v>34.01</v>
      </c>
    </row>
    <row r="1096" spans="1:6" x14ac:dyDescent="0.35">
      <c r="A1096" s="1">
        <v>45088</v>
      </c>
      <c r="B1096">
        <v>190.46</v>
      </c>
      <c r="C1096">
        <v>0</v>
      </c>
      <c r="D1096">
        <v>0</v>
      </c>
      <c r="E1096">
        <v>0</v>
      </c>
      <c r="F1096">
        <v>34.01</v>
      </c>
    </row>
    <row r="1097" spans="1:6" x14ac:dyDescent="0.35">
      <c r="A1097" s="1">
        <v>45089</v>
      </c>
      <c r="B1097">
        <v>190.06</v>
      </c>
      <c r="C1097">
        <v>0</v>
      </c>
      <c r="D1097">
        <v>0</v>
      </c>
      <c r="E1097">
        <v>-0.21</v>
      </c>
      <c r="F1097">
        <v>33.729999999999997</v>
      </c>
    </row>
  </sheetData>
  <autoFilter ref="A1:F1097" xr:uid="{762EBFE0-F224-4612-81AE-10A33A3AC7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9BE3-63BB-4F4B-BCF8-71904C891B2C}">
  <dimension ref="A1:V28"/>
  <sheetViews>
    <sheetView zoomScale="130" zoomScaleNormal="130" workbookViewId="0">
      <selection activeCell="I2" sqref="I2"/>
    </sheetView>
  </sheetViews>
  <sheetFormatPr defaultRowHeight="14.5" x14ac:dyDescent="0.35"/>
  <cols>
    <col min="1" max="1" width="13.08984375" customWidth="1"/>
    <col min="2" max="2" width="15.1796875" customWidth="1"/>
    <col min="3" max="4" width="11.08984375" customWidth="1"/>
    <col min="8" max="8" width="9.90625" bestFit="1" customWidth="1"/>
    <col min="12" max="12" width="11.453125" customWidth="1"/>
    <col min="15" max="15" width="20.81640625" bestFit="1" customWidth="1"/>
  </cols>
  <sheetData>
    <row r="1" spans="1:22" ht="15" thickBot="1" x14ac:dyDescent="0.4">
      <c r="A1" s="26" t="s">
        <v>19</v>
      </c>
      <c r="B1" s="27" t="s">
        <v>26</v>
      </c>
      <c r="C1" s="28" t="s">
        <v>20</v>
      </c>
      <c r="D1" s="28" t="s">
        <v>21</v>
      </c>
      <c r="E1" s="28" t="s">
        <v>22</v>
      </c>
      <c r="F1" s="28" t="s">
        <v>23</v>
      </c>
      <c r="G1" s="28" t="s">
        <v>24</v>
      </c>
      <c r="H1" s="28" t="s">
        <v>25</v>
      </c>
      <c r="I1" s="28" t="s">
        <v>18</v>
      </c>
      <c r="J1" s="29" t="s">
        <v>30</v>
      </c>
      <c r="L1" s="37" t="s">
        <v>9</v>
      </c>
      <c r="T1" t="s">
        <v>38</v>
      </c>
      <c r="V1" t="s">
        <v>52</v>
      </c>
    </row>
    <row r="2" spans="1:22" x14ac:dyDescent="0.35">
      <c r="A2" s="22" t="s">
        <v>11</v>
      </c>
      <c r="B2" s="11" t="s">
        <v>53</v>
      </c>
      <c r="C2" s="23">
        <v>44211</v>
      </c>
      <c r="D2" s="23">
        <v>44574</v>
      </c>
      <c r="E2" s="10">
        <v>0</v>
      </c>
      <c r="F2" s="10">
        <v>160.26</v>
      </c>
      <c r="G2" s="30">
        <v>153</v>
      </c>
      <c r="H2" s="30"/>
      <c r="I2" s="24">
        <f t="shared" ref="I2:I5" si="0">((F2+H2)/(E2+G2))-1</f>
        <v>4.7450980392156783E-2</v>
      </c>
      <c r="J2" s="25">
        <v>-9.9400000000000002E-2</v>
      </c>
      <c r="L2">
        <f>1+I2</f>
        <v>1.0474509803921568</v>
      </c>
    </row>
    <row r="3" spans="1:22" x14ac:dyDescent="0.35">
      <c r="A3" s="12" t="s">
        <v>12</v>
      </c>
      <c r="B3" s="13" t="s">
        <v>54</v>
      </c>
      <c r="C3" s="1">
        <v>44575</v>
      </c>
      <c r="D3" s="1">
        <v>44909</v>
      </c>
      <c r="E3">
        <v>160.26</v>
      </c>
      <c r="F3">
        <v>287.49</v>
      </c>
      <c r="G3" s="31">
        <v>83</v>
      </c>
      <c r="H3" s="31"/>
      <c r="I3" s="14">
        <f t="shared" si="0"/>
        <v>0.18182191893447341</v>
      </c>
      <c r="J3" s="15">
        <f>((1+I3)*(1+J2))-1</f>
        <v>6.4348820192386746E-2</v>
      </c>
      <c r="L3">
        <f t="shared" ref="L3:L5" si="1">1+I3</f>
        <v>1.1818219189344734</v>
      </c>
    </row>
    <row r="4" spans="1:22" x14ac:dyDescent="0.35">
      <c r="A4" s="12" t="s">
        <v>13</v>
      </c>
      <c r="B4" s="13" t="s">
        <v>27</v>
      </c>
      <c r="C4" s="21">
        <v>44910</v>
      </c>
      <c r="D4" s="21">
        <v>45027</v>
      </c>
      <c r="E4">
        <v>287.49</v>
      </c>
      <c r="F4">
        <v>339</v>
      </c>
      <c r="G4" s="31"/>
      <c r="H4" s="31">
        <v>30</v>
      </c>
      <c r="I4" s="14">
        <f t="shared" si="0"/>
        <v>0.28352290514452672</v>
      </c>
      <c r="J4" s="15">
        <f t="shared" ref="J4" si="2">((1+I4)*(1+J3))-1</f>
        <v>0.36611608978048182</v>
      </c>
      <c r="L4">
        <f t="shared" si="1"/>
        <v>1.2835229051445267</v>
      </c>
    </row>
    <row r="5" spans="1:22" x14ac:dyDescent="0.35">
      <c r="A5" s="12" t="s">
        <v>55</v>
      </c>
      <c r="B5" s="13" t="s">
        <v>28</v>
      </c>
      <c r="C5" s="1">
        <v>45028</v>
      </c>
      <c r="D5" s="1">
        <v>45089</v>
      </c>
      <c r="E5">
        <v>339</v>
      </c>
      <c r="F5">
        <v>190.06</v>
      </c>
      <c r="G5" s="31"/>
      <c r="H5" s="31">
        <v>107</v>
      </c>
      <c r="I5" s="14">
        <f t="shared" si="0"/>
        <v>-0.12371681415929203</v>
      </c>
      <c r="J5" s="15" t="e">
        <f>((1+I5)*(1+#REF!))-1</f>
        <v>#REF!</v>
      </c>
      <c r="L5">
        <f t="shared" si="1"/>
        <v>0.87628318584070797</v>
      </c>
    </row>
    <row r="6" spans="1:22" x14ac:dyDescent="0.35">
      <c r="A6" s="13"/>
      <c r="C6" s="1"/>
      <c r="D6" s="1"/>
      <c r="G6" s="31"/>
      <c r="H6" s="31"/>
      <c r="I6" s="14"/>
      <c r="J6" s="2"/>
    </row>
    <row r="7" spans="1:22" x14ac:dyDescent="0.35">
      <c r="A7" s="13"/>
      <c r="C7" s="1"/>
      <c r="D7" s="1"/>
      <c r="G7" s="31"/>
      <c r="H7" s="33" t="s">
        <v>36</v>
      </c>
      <c r="I7" s="14"/>
      <c r="J7" s="2"/>
    </row>
    <row r="8" spans="1:22" x14ac:dyDescent="0.35">
      <c r="A8" s="13"/>
      <c r="C8" s="1"/>
      <c r="D8" s="1"/>
      <c r="G8" s="31"/>
      <c r="H8" s="31"/>
      <c r="I8" s="14"/>
      <c r="J8" s="2"/>
      <c r="L8" t="s">
        <v>51</v>
      </c>
      <c r="M8">
        <f>(L2*L3*L4*L5)-1</f>
        <v>0.39230329153413823</v>
      </c>
    </row>
    <row r="9" spans="1:22" x14ac:dyDescent="0.35">
      <c r="A9" s="13"/>
      <c r="C9" s="1"/>
      <c r="D9" s="1"/>
      <c r="H9" s="33" t="s">
        <v>37</v>
      </c>
      <c r="I9" s="14"/>
      <c r="J9" s="2"/>
    </row>
    <row r="10" spans="1:22" x14ac:dyDescent="0.35">
      <c r="A10" s="13"/>
      <c r="C10" s="1"/>
      <c r="D10" s="1"/>
      <c r="H10" s="33"/>
      <c r="I10" s="14"/>
      <c r="J10" s="2"/>
    </row>
    <row r="11" spans="1:22" x14ac:dyDescent="0.35">
      <c r="A11" t="s">
        <v>0</v>
      </c>
      <c r="B11" t="s">
        <v>1</v>
      </c>
      <c r="C11" t="s">
        <v>16</v>
      </c>
      <c r="D11" t="s">
        <v>15</v>
      </c>
      <c r="E11" t="s">
        <v>14</v>
      </c>
      <c r="F11" t="s">
        <v>5</v>
      </c>
      <c r="G11" t="s">
        <v>17</v>
      </c>
      <c r="H11" s="5" t="s">
        <v>18</v>
      </c>
      <c r="I11" s="3" t="s">
        <v>8</v>
      </c>
    </row>
    <row r="12" spans="1:22" x14ac:dyDescent="0.35">
      <c r="A12" s="53"/>
      <c r="B12" s="1">
        <v>44359</v>
      </c>
      <c r="C12">
        <v>177.94</v>
      </c>
      <c r="D12">
        <v>0</v>
      </c>
      <c r="E12">
        <v>0</v>
      </c>
      <c r="F12">
        <v>0</v>
      </c>
      <c r="G12">
        <v>0</v>
      </c>
      <c r="H12" s="3"/>
      <c r="I12" s="3"/>
    </row>
    <row r="13" spans="1:22" x14ac:dyDescent="0.35">
      <c r="A13" s="53"/>
      <c r="B13" s="1">
        <v>44574</v>
      </c>
      <c r="C13">
        <v>160.26</v>
      </c>
      <c r="D13">
        <v>0</v>
      </c>
      <c r="E13">
        <v>0</v>
      </c>
      <c r="F13">
        <v>0.06</v>
      </c>
      <c r="G13">
        <v>-9.94</v>
      </c>
      <c r="H13" s="3">
        <f>(C13/C12)-1</f>
        <v>-9.9359334607170946E-2</v>
      </c>
      <c r="I13" s="3"/>
    </row>
    <row r="14" spans="1:22" x14ac:dyDescent="0.35">
      <c r="A14" s="6"/>
      <c r="B14" s="1">
        <v>44575</v>
      </c>
      <c r="C14">
        <v>239.43</v>
      </c>
      <c r="D14" s="4">
        <v>83</v>
      </c>
      <c r="E14">
        <v>0</v>
      </c>
      <c r="F14">
        <v>-1.57</v>
      </c>
      <c r="G14">
        <v>-11.35</v>
      </c>
      <c r="H14" s="3"/>
      <c r="I14" s="3"/>
    </row>
    <row r="15" spans="1:22" x14ac:dyDescent="0.35">
      <c r="A15" s="6"/>
      <c r="B15" s="1">
        <v>44909</v>
      </c>
      <c r="C15">
        <v>287.49</v>
      </c>
      <c r="D15">
        <v>0</v>
      </c>
      <c r="E15">
        <v>0</v>
      </c>
      <c r="F15">
        <v>-0.2</v>
      </c>
      <c r="G15">
        <v>6.44</v>
      </c>
      <c r="H15" s="3">
        <f>((C15+E14)/(C13+D14))-1</f>
        <v>0.18182191893447341</v>
      </c>
      <c r="I15" s="3"/>
    </row>
    <row r="16" spans="1:22" x14ac:dyDescent="0.35">
      <c r="A16" s="7"/>
      <c r="B16" s="1">
        <v>44910</v>
      </c>
      <c r="C16">
        <v>283.47000000000003</v>
      </c>
      <c r="D16">
        <v>0</v>
      </c>
      <c r="E16" s="4">
        <v>30</v>
      </c>
      <c r="F16">
        <v>9.0399999999999991</v>
      </c>
      <c r="G16">
        <v>16.059999999999999</v>
      </c>
      <c r="H16" s="3"/>
      <c r="I16" s="3"/>
    </row>
    <row r="17" spans="1:15" x14ac:dyDescent="0.35">
      <c r="A17" s="7"/>
      <c r="B17" s="1">
        <v>45027</v>
      </c>
      <c r="C17">
        <v>339</v>
      </c>
      <c r="D17">
        <v>0</v>
      </c>
      <c r="E17">
        <v>0</v>
      </c>
      <c r="F17">
        <v>0</v>
      </c>
      <c r="G17">
        <v>38.79</v>
      </c>
      <c r="H17" s="3"/>
      <c r="I17" s="3"/>
    </row>
    <row r="18" spans="1:15" x14ac:dyDescent="0.35">
      <c r="A18" s="8"/>
      <c r="B18" s="1">
        <v>45028</v>
      </c>
      <c r="C18">
        <v>224</v>
      </c>
      <c r="D18">
        <v>0</v>
      </c>
      <c r="E18" s="4">
        <v>107</v>
      </c>
      <c r="F18">
        <v>-2.36</v>
      </c>
      <c r="G18">
        <v>35.520000000000003</v>
      </c>
      <c r="H18" s="3"/>
      <c r="I18" s="3"/>
    </row>
    <row r="19" spans="1:15" x14ac:dyDescent="0.35">
      <c r="A19" s="8"/>
      <c r="B19" s="1">
        <v>45089</v>
      </c>
      <c r="C19">
        <v>190.06</v>
      </c>
      <c r="D19">
        <v>0</v>
      </c>
      <c r="E19">
        <v>0</v>
      </c>
      <c r="F19">
        <v>-0.21</v>
      </c>
      <c r="G19">
        <v>14.98</v>
      </c>
      <c r="H19" s="3"/>
      <c r="I19" s="3"/>
    </row>
    <row r="21" spans="1:15" x14ac:dyDescent="0.35">
      <c r="O21" s="9"/>
    </row>
    <row r="28" spans="1:15" x14ac:dyDescent="0.35">
      <c r="L28" s="2"/>
    </row>
  </sheetData>
  <mergeCells count="1">
    <mergeCell ref="A12:A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C780-A664-4A3B-A088-6B2F3E98AD4C}">
  <dimension ref="A1:T31"/>
  <sheetViews>
    <sheetView zoomScale="130" zoomScaleNormal="130" workbookViewId="0">
      <selection activeCell="M30" sqref="M30"/>
    </sheetView>
  </sheetViews>
  <sheetFormatPr defaultRowHeight="14.5" x14ac:dyDescent="0.35"/>
  <cols>
    <col min="1" max="1" width="13.08984375" customWidth="1"/>
    <col min="2" max="2" width="15.1796875" customWidth="1"/>
    <col min="3" max="4" width="11.08984375" customWidth="1"/>
    <col min="8" max="8" width="9.90625" bestFit="1" customWidth="1"/>
    <col min="12" max="12" width="11.453125" customWidth="1"/>
    <col min="13" max="13" width="10.453125" bestFit="1" customWidth="1"/>
    <col min="15" max="15" width="20.81640625" bestFit="1" customWidth="1"/>
  </cols>
  <sheetData>
    <row r="1" spans="1:20" x14ac:dyDescent="0.35">
      <c r="A1" s="54" t="s">
        <v>58</v>
      </c>
      <c r="B1" s="54"/>
      <c r="C1" s="54"/>
      <c r="D1" s="54"/>
      <c r="E1" s="54"/>
      <c r="F1" s="54"/>
      <c r="G1" s="54"/>
      <c r="H1" s="54"/>
      <c r="I1" s="54"/>
      <c r="J1" s="54"/>
    </row>
    <row r="2" spans="1:20" ht="15" thickBot="1" x14ac:dyDescent="0.4">
      <c r="A2" s="38" t="s">
        <v>19</v>
      </c>
      <c r="B2" s="38" t="s">
        <v>26</v>
      </c>
      <c r="C2" s="39" t="s">
        <v>20</v>
      </c>
      <c r="D2" s="39" t="s">
        <v>21</v>
      </c>
      <c r="E2" s="39" t="s">
        <v>22</v>
      </c>
      <c r="F2" s="39" t="s">
        <v>23</v>
      </c>
      <c r="G2" s="39" t="s">
        <v>24</v>
      </c>
      <c r="H2" s="39" t="s">
        <v>25</v>
      </c>
      <c r="I2" s="39" t="s">
        <v>18</v>
      </c>
      <c r="J2" s="39" t="s">
        <v>30</v>
      </c>
    </row>
    <row r="3" spans="1:20" x14ac:dyDescent="0.35">
      <c r="A3" s="40" t="s">
        <v>11</v>
      </c>
      <c r="B3" s="11"/>
      <c r="C3" s="23">
        <v>44359</v>
      </c>
      <c r="D3" s="23">
        <v>44574</v>
      </c>
      <c r="E3" s="10">
        <v>177.94</v>
      </c>
      <c r="F3" s="10">
        <v>160.26</v>
      </c>
      <c r="G3" s="30"/>
      <c r="H3" s="30"/>
      <c r="I3" s="24">
        <f t="shared" ref="I3:I4" si="0">((F3+H3)/(E3+G3))-1</f>
        <v>-9.9359334607170946E-2</v>
      </c>
      <c r="J3" s="41">
        <v>-9.9400000000000002E-2</v>
      </c>
    </row>
    <row r="4" spans="1:20" x14ac:dyDescent="0.35">
      <c r="A4" s="42" t="s">
        <v>12</v>
      </c>
      <c r="B4" s="13" t="s">
        <v>29</v>
      </c>
      <c r="C4" s="1">
        <v>44575</v>
      </c>
      <c r="D4" s="1">
        <v>44909</v>
      </c>
      <c r="E4">
        <v>160.26</v>
      </c>
      <c r="F4">
        <v>287.49</v>
      </c>
      <c r="G4" s="31">
        <v>83</v>
      </c>
      <c r="H4" s="31"/>
      <c r="I4" s="14">
        <f t="shared" si="0"/>
        <v>0.18182191893447341</v>
      </c>
      <c r="J4" s="43">
        <f>((1+I4)*(1+J3))-1</f>
        <v>6.4348820192386746E-2</v>
      </c>
    </row>
    <row r="5" spans="1:20" x14ac:dyDescent="0.35">
      <c r="A5" s="42" t="s">
        <v>13</v>
      </c>
      <c r="B5" s="13" t="s">
        <v>27</v>
      </c>
      <c r="C5" s="21">
        <v>44910</v>
      </c>
      <c r="D5" s="1">
        <v>45027</v>
      </c>
      <c r="E5">
        <v>287.49</v>
      </c>
      <c r="F5">
        <v>339</v>
      </c>
      <c r="G5" s="31"/>
      <c r="H5" s="31">
        <v>30</v>
      </c>
      <c r="I5" s="14">
        <f t="shared" ref="I5:I6" si="1">((F5+H5)/(E5+G5))-1</f>
        <v>0.28352290514452672</v>
      </c>
      <c r="J5" s="43">
        <f t="shared" ref="J5:J6" si="2">((1+I5)*(1+J4))-1</f>
        <v>0.36611608978048182</v>
      </c>
    </row>
    <row r="6" spans="1:20" x14ac:dyDescent="0.35">
      <c r="A6" s="44" t="s">
        <v>55</v>
      </c>
      <c r="B6" s="45" t="s">
        <v>28</v>
      </c>
      <c r="C6" s="46">
        <v>45028</v>
      </c>
      <c r="D6" s="46">
        <v>45089</v>
      </c>
      <c r="E6" s="47">
        <v>339</v>
      </c>
      <c r="F6" s="47">
        <v>190.06</v>
      </c>
      <c r="G6" s="48"/>
      <c r="H6" s="48">
        <v>107</v>
      </c>
      <c r="I6" s="49">
        <f t="shared" si="1"/>
        <v>-0.12371681415929203</v>
      </c>
      <c r="J6" s="50">
        <f t="shared" si="2"/>
        <v>0.19710455938109117</v>
      </c>
    </row>
    <row r="7" spans="1:20" x14ac:dyDescent="0.35">
      <c r="A7" s="13"/>
      <c r="B7" s="13"/>
      <c r="C7" s="1"/>
      <c r="D7" s="1"/>
      <c r="G7" s="31"/>
      <c r="H7" s="31"/>
      <c r="I7" s="14"/>
      <c r="J7" s="2"/>
    </row>
    <row r="8" spans="1:20" ht="15" thickBot="1" x14ac:dyDescent="0.4">
      <c r="A8" s="55" t="s">
        <v>59</v>
      </c>
      <c r="B8" s="55"/>
      <c r="C8" s="55"/>
      <c r="D8" s="55"/>
      <c r="E8" s="55"/>
      <c r="F8" s="55"/>
      <c r="G8" s="55"/>
      <c r="H8" s="55"/>
      <c r="I8" s="55"/>
      <c r="J8" s="55"/>
    </row>
    <row r="9" spans="1:20" ht="15" thickBot="1" x14ac:dyDescent="0.4">
      <c r="A9" s="26" t="s">
        <v>19</v>
      </c>
      <c r="B9" s="27" t="s">
        <v>26</v>
      </c>
      <c r="C9" s="28" t="s">
        <v>20</v>
      </c>
      <c r="D9" s="28" t="s">
        <v>21</v>
      </c>
      <c r="E9" s="28" t="s">
        <v>22</v>
      </c>
      <c r="F9" s="28" t="s">
        <v>23</v>
      </c>
      <c r="G9" s="28" t="s">
        <v>24</v>
      </c>
      <c r="H9" s="28" t="s">
        <v>25</v>
      </c>
      <c r="I9" s="28" t="s">
        <v>18</v>
      </c>
      <c r="J9" s="29" t="s">
        <v>30</v>
      </c>
      <c r="L9" t="s">
        <v>0</v>
      </c>
      <c r="M9" t="s">
        <v>1</v>
      </c>
      <c r="N9" t="s">
        <v>16</v>
      </c>
      <c r="O9" t="s">
        <v>15</v>
      </c>
      <c r="P9" t="s">
        <v>14</v>
      </c>
      <c r="Q9" t="s">
        <v>5</v>
      </c>
      <c r="R9" t="s">
        <v>17</v>
      </c>
      <c r="S9" s="5" t="s">
        <v>18</v>
      </c>
      <c r="T9" s="3" t="s">
        <v>8</v>
      </c>
    </row>
    <row r="10" spans="1:20" x14ac:dyDescent="0.35">
      <c r="A10" s="22" t="s">
        <v>11</v>
      </c>
      <c r="B10" s="11"/>
      <c r="C10" s="23">
        <v>44359</v>
      </c>
      <c r="D10" s="23">
        <v>44574</v>
      </c>
      <c r="E10" s="10">
        <v>177.94</v>
      </c>
      <c r="F10" s="10">
        <v>160.26</v>
      </c>
      <c r="G10" s="30"/>
      <c r="H10" s="30"/>
      <c r="I10" s="24">
        <f t="shared" ref="I10:I15" si="3">((F10+H10)/(E10+G10))-1</f>
        <v>-9.9359334607170946E-2</v>
      </c>
      <c r="J10" s="25">
        <v>-9.9400000000000002E-2</v>
      </c>
      <c r="L10" s="53"/>
      <c r="M10" s="1">
        <v>44359</v>
      </c>
      <c r="N10">
        <v>177.94</v>
      </c>
      <c r="O10">
        <v>0</v>
      </c>
      <c r="P10">
        <v>0</v>
      </c>
      <c r="Q10">
        <v>0</v>
      </c>
      <c r="R10">
        <v>0</v>
      </c>
      <c r="S10" s="3"/>
      <c r="T10" s="3"/>
    </row>
    <row r="11" spans="1:20" x14ac:dyDescent="0.35">
      <c r="A11" s="12" t="s">
        <v>12</v>
      </c>
      <c r="B11" s="13" t="s">
        <v>29</v>
      </c>
      <c r="C11" s="1">
        <v>44575</v>
      </c>
      <c r="D11" s="1">
        <v>44909</v>
      </c>
      <c r="E11">
        <v>160.26</v>
      </c>
      <c r="F11">
        <v>287.49</v>
      </c>
      <c r="G11" s="31">
        <v>83</v>
      </c>
      <c r="H11" s="31"/>
      <c r="I11" s="14">
        <f t="shared" si="3"/>
        <v>0.18182191893447341</v>
      </c>
      <c r="J11" s="15">
        <f>((1+I11)*(1+J10))-1</f>
        <v>6.4348820192386746E-2</v>
      </c>
      <c r="L11" s="53"/>
      <c r="M11" s="1">
        <v>44574</v>
      </c>
      <c r="N11">
        <v>160.26</v>
      </c>
      <c r="O11">
        <v>0</v>
      </c>
      <c r="P11">
        <v>0</v>
      </c>
      <c r="Q11">
        <v>0.06</v>
      </c>
      <c r="R11">
        <v>-9.94</v>
      </c>
      <c r="S11" s="3">
        <f>(N11/N10)-1</f>
        <v>-9.9359334607170946E-2</v>
      </c>
      <c r="T11" s="3"/>
    </row>
    <row r="12" spans="1:20" x14ac:dyDescent="0.35">
      <c r="A12" s="12" t="s">
        <v>31</v>
      </c>
      <c r="B12" s="13" t="s">
        <v>27</v>
      </c>
      <c r="C12" s="21">
        <v>44910</v>
      </c>
      <c r="D12" s="21">
        <v>44910</v>
      </c>
      <c r="E12">
        <v>287.49</v>
      </c>
      <c r="F12">
        <v>283.47000000000003</v>
      </c>
      <c r="G12" s="31"/>
      <c r="H12" s="31">
        <v>30</v>
      </c>
      <c r="I12" s="14">
        <f t="shared" si="3"/>
        <v>9.0368360638630962E-2</v>
      </c>
      <c r="J12" s="15">
        <f t="shared" ref="J12:J15" si="4">((1+I12)*(1+J11))-1</f>
        <v>0.16053227822083382</v>
      </c>
      <c r="L12" s="6"/>
      <c r="M12" s="1">
        <v>44575</v>
      </c>
      <c r="N12">
        <v>239.43</v>
      </c>
      <c r="O12" s="4">
        <v>83</v>
      </c>
      <c r="P12">
        <v>0</v>
      </c>
      <c r="Q12">
        <v>-1.57</v>
      </c>
      <c r="R12">
        <v>-11.35</v>
      </c>
      <c r="S12" s="3"/>
      <c r="T12" s="3"/>
    </row>
    <row r="13" spans="1:20" x14ac:dyDescent="0.35">
      <c r="A13" s="12" t="s">
        <v>33</v>
      </c>
      <c r="B13" s="13" t="s">
        <v>32</v>
      </c>
      <c r="C13" s="1">
        <v>44911</v>
      </c>
      <c r="D13" s="1">
        <v>45027</v>
      </c>
      <c r="E13">
        <v>283.47000000000003</v>
      </c>
      <c r="F13">
        <v>339</v>
      </c>
      <c r="G13" s="31"/>
      <c r="H13" s="31"/>
      <c r="I13" s="14">
        <f t="shared" si="3"/>
        <v>0.19589374536988036</v>
      </c>
      <c r="J13" s="15">
        <f t="shared" si="4"/>
        <v>0.38787329282415306</v>
      </c>
      <c r="L13" s="6"/>
      <c r="M13" s="1">
        <v>44909</v>
      </c>
      <c r="N13">
        <v>287.49</v>
      </c>
      <c r="O13">
        <v>0</v>
      </c>
      <c r="P13">
        <v>0</v>
      </c>
      <c r="Q13">
        <v>-0.2</v>
      </c>
      <c r="R13">
        <v>6.44</v>
      </c>
      <c r="S13" s="3">
        <f>((N13+P12)/(N11+O12))-1</f>
        <v>0.18182191893447341</v>
      </c>
      <c r="T13" s="3"/>
    </row>
    <row r="14" spans="1:20" x14ac:dyDescent="0.35">
      <c r="A14" s="12" t="s">
        <v>34</v>
      </c>
      <c r="B14" s="13" t="s">
        <v>28</v>
      </c>
      <c r="C14" s="1">
        <v>45028</v>
      </c>
      <c r="D14" s="1">
        <v>45028</v>
      </c>
      <c r="E14">
        <v>339</v>
      </c>
      <c r="F14">
        <v>224</v>
      </c>
      <c r="G14" s="31"/>
      <c r="H14" s="31">
        <v>107</v>
      </c>
      <c r="I14" s="14">
        <f t="shared" si="3"/>
        <v>-2.359882005899705E-2</v>
      </c>
      <c r="J14" s="15">
        <f t="shared" si="4"/>
        <v>0.35512112072210811</v>
      </c>
      <c r="L14" s="7"/>
      <c r="M14" s="1">
        <v>44910</v>
      </c>
      <c r="N14">
        <v>283.47000000000003</v>
      </c>
      <c r="O14">
        <v>0</v>
      </c>
      <c r="P14" s="4">
        <v>30</v>
      </c>
      <c r="Q14">
        <v>9.0399999999999991</v>
      </c>
      <c r="R14">
        <v>16.059999999999999</v>
      </c>
      <c r="S14" s="3"/>
      <c r="T14" s="3"/>
    </row>
    <row r="15" spans="1:20" ht="15" thickBot="1" x14ac:dyDescent="0.4">
      <c r="A15" s="16" t="s">
        <v>35</v>
      </c>
      <c r="B15" s="18" t="s">
        <v>32</v>
      </c>
      <c r="C15" s="17">
        <v>45029</v>
      </c>
      <c r="D15" s="17">
        <v>45089</v>
      </c>
      <c r="E15" s="18">
        <v>224</v>
      </c>
      <c r="F15" s="18">
        <v>190.06</v>
      </c>
      <c r="G15" s="32"/>
      <c r="H15" s="32"/>
      <c r="I15" s="19">
        <f t="shared" si="3"/>
        <v>-0.15151785714285715</v>
      </c>
      <c r="J15" s="20">
        <f t="shared" si="4"/>
        <v>0.14979607234126724</v>
      </c>
      <c r="L15" s="7"/>
      <c r="M15" s="1">
        <v>45027</v>
      </c>
      <c r="N15">
        <v>339</v>
      </c>
      <c r="O15">
        <v>0</v>
      </c>
      <c r="P15">
        <v>0</v>
      </c>
      <c r="Q15">
        <v>0</v>
      </c>
      <c r="R15">
        <v>38.79</v>
      </c>
      <c r="S15" s="3"/>
      <c r="T15" s="3"/>
    </row>
    <row r="16" spans="1:20" x14ac:dyDescent="0.35">
      <c r="A16" s="13"/>
      <c r="C16" s="1"/>
      <c r="D16" s="1"/>
      <c r="G16" s="31"/>
      <c r="H16" s="31"/>
      <c r="I16" s="14"/>
      <c r="J16" s="2"/>
      <c r="L16" s="8"/>
      <c r="M16" s="1">
        <v>45028</v>
      </c>
      <c r="N16">
        <v>224</v>
      </c>
      <c r="O16">
        <v>0</v>
      </c>
      <c r="P16" s="4">
        <v>107</v>
      </c>
      <c r="Q16">
        <v>-2.36</v>
      </c>
      <c r="R16">
        <v>35.520000000000003</v>
      </c>
      <c r="S16" s="3"/>
      <c r="T16" s="3"/>
    </row>
    <row r="17" spans="1:20" x14ac:dyDescent="0.35">
      <c r="A17" s="13"/>
      <c r="C17" s="1"/>
      <c r="D17" s="1"/>
      <c r="G17" s="31"/>
      <c r="H17" s="33" t="s">
        <v>60</v>
      </c>
      <c r="I17" s="14"/>
      <c r="J17" s="2"/>
      <c r="L17" s="8"/>
      <c r="M17" s="1">
        <v>45089</v>
      </c>
      <c r="N17">
        <v>190.06</v>
      </c>
      <c r="O17">
        <v>0</v>
      </c>
      <c r="P17">
        <v>0</v>
      </c>
      <c r="Q17">
        <v>-0.21</v>
      </c>
      <c r="R17">
        <v>14.98</v>
      </c>
      <c r="S17" s="3"/>
      <c r="T17" s="3"/>
    </row>
    <row r="18" spans="1:20" x14ac:dyDescent="0.35">
      <c r="A18" s="13"/>
      <c r="C18" s="1"/>
      <c r="D18" s="1"/>
      <c r="G18" s="31"/>
      <c r="H18" s="31"/>
      <c r="I18" s="14"/>
      <c r="J18" s="2"/>
    </row>
    <row r="19" spans="1:20" x14ac:dyDescent="0.35">
      <c r="A19" s="13"/>
      <c r="C19" s="1"/>
      <c r="D19" s="1"/>
      <c r="H19" s="33" t="s">
        <v>61</v>
      </c>
      <c r="I19" s="14"/>
      <c r="J19" s="2"/>
    </row>
    <row r="20" spans="1:20" x14ac:dyDescent="0.35">
      <c r="A20" s="13"/>
      <c r="C20" s="1"/>
      <c r="D20" s="1"/>
      <c r="H20" s="33"/>
      <c r="I20" s="14"/>
      <c r="J20" s="2"/>
    </row>
    <row r="24" spans="1:20" x14ac:dyDescent="0.35">
      <c r="O24" s="9"/>
    </row>
    <row r="31" spans="1:20" x14ac:dyDescent="0.35">
      <c r="L31" s="2"/>
    </row>
  </sheetData>
  <mergeCells count="3">
    <mergeCell ref="L10:L11"/>
    <mergeCell ref="A1:J1"/>
    <mergeCell ref="A8:J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AF6-0C8A-48F3-8EF6-49AA0E8213A6}">
  <dimension ref="B1:K17"/>
  <sheetViews>
    <sheetView showGridLines="0" zoomScale="175" zoomScaleNormal="175" workbookViewId="0">
      <selection activeCell="Q19" sqref="Q19"/>
    </sheetView>
  </sheetViews>
  <sheetFormatPr defaultColWidth="10.90625" defaultRowHeight="26" customHeight="1" x14ac:dyDescent="0.35"/>
  <sheetData>
    <row r="1" spans="2:11" ht="26" customHeight="1" x14ac:dyDescent="0.35">
      <c r="C1" s="57" t="s">
        <v>38</v>
      </c>
      <c r="D1" s="57"/>
      <c r="E1" s="57"/>
      <c r="F1" s="57"/>
      <c r="G1" s="57"/>
      <c r="H1" s="57"/>
      <c r="I1" s="57"/>
      <c r="J1" s="57"/>
      <c r="K1" s="57"/>
    </row>
    <row r="2" spans="2:11" ht="17" customHeight="1" x14ac:dyDescent="0.35">
      <c r="B2" s="34"/>
      <c r="C2" s="34" t="s">
        <v>1</v>
      </c>
      <c r="D2" s="34" t="s">
        <v>68</v>
      </c>
      <c r="E2" s="34" t="s">
        <v>39</v>
      </c>
      <c r="F2" s="34" t="s">
        <v>40</v>
      </c>
      <c r="G2" s="34" t="s">
        <v>41</v>
      </c>
      <c r="H2" s="34" t="s">
        <v>42</v>
      </c>
      <c r="I2" s="34" t="s">
        <v>43</v>
      </c>
      <c r="J2" s="34" t="s">
        <v>44</v>
      </c>
      <c r="K2" s="34" t="s">
        <v>45</v>
      </c>
    </row>
    <row r="3" spans="2:11" ht="20" customHeight="1" x14ac:dyDescent="0.35">
      <c r="C3" s="34" t="s">
        <v>46</v>
      </c>
      <c r="D3" s="34">
        <v>100</v>
      </c>
      <c r="E3" s="34">
        <v>100</v>
      </c>
      <c r="F3" s="34">
        <v>101</v>
      </c>
      <c r="G3" s="34">
        <v>101</v>
      </c>
      <c r="H3" s="34">
        <v>102</v>
      </c>
      <c r="I3" s="34">
        <v>102</v>
      </c>
      <c r="J3" s="34">
        <v>102</v>
      </c>
      <c r="K3" s="34">
        <v>103</v>
      </c>
    </row>
    <row r="4" spans="2:11" ht="19" customHeight="1" x14ac:dyDescent="0.35">
      <c r="C4" s="34" t="s">
        <v>47</v>
      </c>
      <c r="D4" s="34">
        <v>10</v>
      </c>
      <c r="E4" s="34">
        <v>10</v>
      </c>
      <c r="F4" s="34">
        <v>10</v>
      </c>
      <c r="G4" s="34">
        <v>10</v>
      </c>
      <c r="H4" s="34">
        <v>5</v>
      </c>
      <c r="I4" s="34">
        <v>5</v>
      </c>
      <c r="J4" s="34">
        <v>5</v>
      </c>
      <c r="K4" s="34">
        <v>5</v>
      </c>
    </row>
    <row r="5" spans="2:11" ht="19" customHeight="1" x14ac:dyDescent="0.35">
      <c r="B5" s="34"/>
      <c r="C5" s="34"/>
      <c r="D5" s="35" t="s">
        <v>29</v>
      </c>
      <c r="E5" s="34"/>
      <c r="F5" s="34"/>
      <c r="G5" s="34"/>
      <c r="H5" s="36" t="s">
        <v>28</v>
      </c>
      <c r="I5" s="36"/>
      <c r="J5" s="34"/>
      <c r="K5" s="34"/>
    </row>
    <row r="6" spans="2:11" ht="36" customHeight="1" x14ac:dyDescent="0.35">
      <c r="B6" s="34"/>
      <c r="D6" s="35" t="s">
        <v>48</v>
      </c>
      <c r="H6" s="36" t="s">
        <v>49</v>
      </c>
      <c r="I6" s="36"/>
    </row>
    <row r="7" spans="2:11" ht="26" customHeight="1" x14ac:dyDescent="0.35">
      <c r="B7" s="34"/>
      <c r="D7" s="58" t="s">
        <v>11</v>
      </c>
      <c r="E7" s="58"/>
      <c r="F7" s="58"/>
      <c r="G7" s="58"/>
      <c r="H7" s="58" t="s">
        <v>12</v>
      </c>
      <c r="I7" s="58"/>
      <c r="J7" s="58"/>
      <c r="K7" s="58"/>
    </row>
    <row r="8" spans="2:11" ht="20" customHeight="1" x14ac:dyDescent="0.35">
      <c r="C8" s="34" t="s">
        <v>22</v>
      </c>
      <c r="D8" s="34">
        <v>0</v>
      </c>
      <c r="E8" s="34">
        <f t="shared" ref="E8:K8" si="0">D9</f>
        <v>1000</v>
      </c>
      <c r="F8" s="34">
        <f t="shared" si="0"/>
        <v>1000</v>
      </c>
      <c r="G8" s="34">
        <f t="shared" si="0"/>
        <v>1010</v>
      </c>
      <c r="H8" s="34">
        <f t="shared" si="0"/>
        <v>1010</v>
      </c>
      <c r="I8" s="34">
        <v>510</v>
      </c>
      <c r="J8" s="34">
        <f>H9</f>
        <v>510</v>
      </c>
      <c r="K8" s="34">
        <f t="shared" si="0"/>
        <v>510</v>
      </c>
    </row>
    <row r="9" spans="2:11" ht="20" customHeight="1" x14ac:dyDescent="0.35">
      <c r="C9" s="34" t="s">
        <v>23</v>
      </c>
      <c r="D9" s="34">
        <f t="shared" ref="D9:K9" si="1">D3*D4</f>
        <v>1000</v>
      </c>
      <c r="E9" s="34">
        <f t="shared" si="1"/>
        <v>1000</v>
      </c>
      <c r="F9" s="34">
        <f t="shared" si="1"/>
        <v>1010</v>
      </c>
      <c r="G9" s="34">
        <f t="shared" si="1"/>
        <v>1010</v>
      </c>
      <c r="H9" s="34">
        <f t="shared" si="1"/>
        <v>510</v>
      </c>
      <c r="I9" s="34">
        <v>510</v>
      </c>
      <c r="J9" s="34">
        <f t="shared" si="1"/>
        <v>510</v>
      </c>
      <c r="K9" s="34">
        <f t="shared" si="1"/>
        <v>515</v>
      </c>
    </row>
    <row r="10" spans="2:11" ht="20" customHeight="1" x14ac:dyDescent="0.35">
      <c r="C10" s="34" t="s">
        <v>50</v>
      </c>
      <c r="D10" s="51">
        <f>D4*D3</f>
        <v>1000</v>
      </c>
      <c r="H10" s="52">
        <f>5*H3</f>
        <v>510</v>
      </c>
      <c r="I10" s="34"/>
    </row>
    <row r="11" spans="2:11" ht="20" customHeight="1" x14ac:dyDescent="0.35">
      <c r="D11" s="34"/>
      <c r="E11" s="34"/>
      <c r="F11" s="34"/>
      <c r="G11" s="34"/>
      <c r="H11" s="34"/>
      <c r="I11" s="34"/>
      <c r="J11" s="34"/>
      <c r="K11" s="34"/>
    </row>
    <row r="12" spans="2:11" ht="20" customHeight="1" x14ac:dyDescent="0.35">
      <c r="C12" s="56" t="s">
        <v>9</v>
      </c>
      <c r="D12" s="34" t="s">
        <v>63</v>
      </c>
      <c r="E12" s="34" t="s">
        <v>63</v>
      </c>
      <c r="F12" s="34" t="s">
        <v>64</v>
      </c>
      <c r="G12" s="34" t="s">
        <v>64</v>
      </c>
      <c r="H12" s="34" t="s">
        <v>65</v>
      </c>
      <c r="I12" s="34" t="s">
        <v>66</v>
      </c>
      <c r="J12" s="34" t="s">
        <v>66</v>
      </c>
      <c r="K12" s="34" t="s">
        <v>67</v>
      </c>
    </row>
    <row r="13" spans="2:11" ht="20" customHeight="1" x14ac:dyDescent="0.35">
      <c r="C13" s="56"/>
      <c r="D13" s="34" t="s">
        <v>62</v>
      </c>
      <c r="E13" s="34" t="s">
        <v>63</v>
      </c>
      <c r="F13" s="34" t="s">
        <v>63</v>
      </c>
      <c r="G13" s="34" t="s">
        <v>64</v>
      </c>
      <c r="H13" s="34" t="s">
        <v>64</v>
      </c>
      <c r="I13" s="34" t="s">
        <v>66</v>
      </c>
      <c r="J13" s="34" t="s">
        <v>66</v>
      </c>
      <c r="K13" s="34" t="s">
        <v>66</v>
      </c>
    </row>
    <row r="14" spans="2:11" ht="20" customHeight="1" x14ac:dyDescent="0.35"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6" spans="2:11" ht="26" customHeight="1" x14ac:dyDescent="0.35">
      <c r="C16" s="56" t="s">
        <v>9</v>
      </c>
      <c r="E16" s="56" t="s">
        <v>64</v>
      </c>
      <c r="F16" s="56"/>
      <c r="I16" s="34" t="s">
        <v>65</v>
      </c>
      <c r="J16" s="34" t="s">
        <v>67</v>
      </c>
    </row>
    <row r="17" spans="3:10" ht="26" customHeight="1" x14ac:dyDescent="0.35">
      <c r="C17" s="56"/>
      <c r="E17" s="56" t="s">
        <v>62</v>
      </c>
      <c r="F17" s="56"/>
      <c r="I17" s="34" t="s">
        <v>64</v>
      </c>
      <c r="J17" s="34" t="s">
        <v>66</v>
      </c>
    </row>
  </sheetData>
  <mergeCells count="7">
    <mergeCell ref="E17:F17"/>
    <mergeCell ref="C1:K1"/>
    <mergeCell ref="D7:G7"/>
    <mergeCell ref="H7:K7"/>
    <mergeCell ref="C12:C13"/>
    <mergeCell ref="E16:F16"/>
    <mergeCell ref="C16:C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C919-D518-40AE-A53A-6D29124E0AB4}">
  <dimension ref="B1:O14"/>
  <sheetViews>
    <sheetView showGridLines="0" tabSelected="1" zoomScale="175" zoomScaleNormal="175" workbookViewId="0">
      <selection activeCell="I5" sqref="I5"/>
    </sheetView>
  </sheetViews>
  <sheetFormatPr defaultColWidth="10.90625" defaultRowHeight="26" customHeight="1" x14ac:dyDescent="0.3"/>
  <cols>
    <col min="1" max="3" width="10.90625" style="63"/>
    <col min="4" max="4" width="9.90625" style="63" customWidth="1"/>
    <col min="5" max="5" width="4.36328125" style="63" customWidth="1"/>
    <col min="6" max="6" width="9.90625" style="63" customWidth="1"/>
    <col min="7" max="7" width="10.453125" style="63" customWidth="1"/>
    <col min="8" max="8" width="4.36328125" style="63" customWidth="1"/>
    <col min="9" max="10" width="9.90625" style="63" customWidth="1"/>
    <col min="11" max="11" width="4.36328125" style="63" customWidth="1"/>
    <col min="12" max="13" width="9.90625" style="63" customWidth="1"/>
    <col min="14" max="14" width="4.36328125" style="63" customWidth="1"/>
    <col min="15" max="15" width="9.90625" style="63" customWidth="1"/>
    <col min="16" max="16384" width="10.90625" style="63"/>
  </cols>
  <sheetData>
    <row r="1" spans="2:15" ht="26" customHeight="1" x14ac:dyDescent="0.3">
      <c r="C1" s="64" t="s">
        <v>38</v>
      </c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2:15" ht="17" customHeight="1" x14ac:dyDescent="0.3">
      <c r="B2" s="65"/>
      <c r="C2" s="65" t="s">
        <v>1</v>
      </c>
      <c r="D2" s="66">
        <v>44359</v>
      </c>
      <c r="E2" s="66" t="s">
        <v>72</v>
      </c>
      <c r="F2" s="66">
        <v>44574</v>
      </c>
      <c r="G2" s="66">
        <v>44575</v>
      </c>
      <c r="H2" s="66" t="s">
        <v>72</v>
      </c>
      <c r="I2" s="66">
        <v>44909</v>
      </c>
      <c r="J2" s="66">
        <v>44910</v>
      </c>
      <c r="K2" s="66" t="s">
        <v>72</v>
      </c>
      <c r="L2" s="66">
        <v>45027</v>
      </c>
      <c r="M2" s="66">
        <v>45028</v>
      </c>
      <c r="N2" s="66" t="s">
        <v>72</v>
      </c>
      <c r="O2" s="66">
        <v>45089</v>
      </c>
    </row>
    <row r="3" spans="2:15" ht="33" customHeight="1" x14ac:dyDescent="0.3">
      <c r="B3" s="65"/>
      <c r="C3" s="65"/>
      <c r="E3" s="59"/>
      <c r="F3" s="59"/>
      <c r="G3" s="69" t="s">
        <v>69</v>
      </c>
      <c r="H3" s="65"/>
      <c r="I3" s="65"/>
      <c r="J3" s="70" t="s">
        <v>70</v>
      </c>
      <c r="K3" s="60"/>
      <c r="L3" s="65"/>
      <c r="M3" s="70" t="s">
        <v>71</v>
      </c>
    </row>
    <row r="4" spans="2:15" ht="26" customHeight="1" x14ac:dyDescent="0.3">
      <c r="B4" s="65"/>
      <c r="D4" s="67" t="s">
        <v>11</v>
      </c>
      <c r="E4" s="67"/>
      <c r="F4" s="67"/>
      <c r="G4" s="67" t="s">
        <v>12</v>
      </c>
      <c r="H4" s="67"/>
      <c r="I4" s="67"/>
      <c r="J4" s="67" t="s">
        <v>13</v>
      </c>
      <c r="K4" s="67"/>
      <c r="L4" s="67"/>
      <c r="M4" s="67" t="s">
        <v>55</v>
      </c>
      <c r="N4" s="67"/>
      <c r="O4" s="67"/>
    </row>
    <row r="5" spans="2:15" ht="20" customHeight="1" x14ac:dyDescent="0.3">
      <c r="C5" s="65" t="s">
        <v>22</v>
      </c>
      <c r="D5" s="65">
        <v>177.94</v>
      </c>
      <c r="E5" s="65"/>
      <c r="F5" s="65">
        <v>160.16</v>
      </c>
      <c r="G5" s="65">
        <v>160.26</v>
      </c>
      <c r="H5" s="65"/>
      <c r="I5" s="65">
        <f t="shared" ref="H5:M5" si="0">H6</f>
        <v>0</v>
      </c>
      <c r="J5" s="65" t="e">
        <f t="shared" si="0"/>
        <v>#REF!</v>
      </c>
      <c r="K5" s="65">
        <v>510</v>
      </c>
      <c r="L5" s="65" t="e">
        <f>J6</f>
        <v>#REF!</v>
      </c>
      <c r="M5" s="65" t="e">
        <f t="shared" si="0"/>
        <v>#REF!</v>
      </c>
    </row>
    <row r="6" spans="2:15" ht="20" customHeight="1" x14ac:dyDescent="0.3">
      <c r="C6" s="65" t="s">
        <v>23</v>
      </c>
      <c r="D6" s="65">
        <v>117.94</v>
      </c>
      <c r="E6" s="65"/>
      <c r="F6" s="65">
        <v>160.26</v>
      </c>
      <c r="G6" s="65">
        <v>239.43</v>
      </c>
      <c r="H6" s="65"/>
      <c r="I6" s="65" t="e">
        <f>#REF!*#REF!</f>
        <v>#REF!</v>
      </c>
      <c r="J6" s="65" t="e">
        <f>#REF!*#REF!</f>
        <v>#REF!</v>
      </c>
      <c r="K6" s="65">
        <v>510</v>
      </c>
      <c r="L6" s="65" t="e">
        <f>#REF!*#REF!</f>
        <v>#REF!</v>
      </c>
      <c r="M6" s="65" t="e">
        <f>#REF!*#REF!</f>
        <v>#REF!</v>
      </c>
    </row>
    <row r="7" spans="2:15" ht="20" customHeight="1" x14ac:dyDescent="0.3">
      <c r="C7" s="65" t="s">
        <v>50</v>
      </c>
      <c r="D7" s="61" t="e">
        <f>#REF!*#REF!</f>
        <v>#REF!</v>
      </c>
      <c r="E7" s="61"/>
      <c r="F7" s="61"/>
      <c r="J7" s="62" t="e">
        <f>5*#REF!</f>
        <v>#REF!</v>
      </c>
      <c r="K7" s="65"/>
    </row>
    <row r="8" spans="2:15" ht="20" customHeight="1" x14ac:dyDescent="0.3"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5" ht="20" customHeight="1" x14ac:dyDescent="0.3">
      <c r="C9" s="68" t="s">
        <v>9</v>
      </c>
      <c r="D9" s="65" t="s">
        <v>63</v>
      </c>
      <c r="E9" s="65"/>
      <c r="F9" s="65"/>
      <c r="G9" s="65" t="s">
        <v>63</v>
      </c>
      <c r="H9" s="65" t="s">
        <v>64</v>
      </c>
      <c r="I9" s="65" t="s">
        <v>64</v>
      </c>
      <c r="J9" s="65" t="s">
        <v>65</v>
      </c>
      <c r="K9" s="65" t="s">
        <v>66</v>
      </c>
      <c r="L9" s="65" t="s">
        <v>66</v>
      </c>
      <c r="M9" s="65" t="s">
        <v>67</v>
      </c>
    </row>
    <row r="10" spans="2:15" ht="20" customHeight="1" x14ac:dyDescent="0.3">
      <c r="C10" s="68"/>
      <c r="D10" s="65" t="s">
        <v>62</v>
      </c>
      <c r="E10" s="65"/>
      <c r="F10" s="65"/>
      <c r="G10" s="65" t="s">
        <v>63</v>
      </c>
      <c r="H10" s="65" t="s">
        <v>63</v>
      </c>
      <c r="I10" s="65" t="s">
        <v>64</v>
      </c>
      <c r="J10" s="65" t="s">
        <v>64</v>
      </c>
      <c r="K10" s="65" t="s">
        <v>66</v>
      </c>
      <c r="L10" s="65" t="s">
        <v>66</v>
      </c>
      <c r="M10" s="65" t="s">
        <v>66</v>
      </c>
    </row>
    <row r="11" spans="2:15" ht="20" customHeight="1" x14ac:dyDescent="0.3"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3" spans="2:15" ht="26" customHeight="1" x14ac:dyDescent="0.3">
      <c r="C13" s="68" t="s">
        <v>9</v>
      </c>
      <c r="G13" s="68" t="s">
        <v>64</v>
      </c>
      <c r="H13" s="68"/>
      <c r="K13" s="65" t="s">
        <v>65</v>
      </c>
      <c r="L13" s="65" t="s">
        <v>67</v>
      </c>
    </row>
    <row r="14" spans="2:15" ht="26" customHeight="1" x14ac:dyDescent="0.3">
      <c r="C14" s="68"/>
      <c r="G14" s="68" t="s">
        <v>62</v>
      </c>
      <c r="H14" s="68"/>
      <c r="K14" s="65" t="s">
        <v>64</v>
      </c>
      <c r="L14" s="65" t="s">
        <v>66</v>
      </c>
    </row>
  </sheetData>
  <mergeCells count="9">
    <mergeCell ref="J4:L4"/>
    <mergeCell ref="M4:O4"/>
    <mergeCell ref="C1:M1"/>
    <mergeCell ref="C9:C10"/>
    <mergeCell ref="C13:C14"/>
    <mergeCell ref="G13:H13"/>
    <mergeCell ref="G14:H14"/>
    <mergeCell ref="D4:F4"/>
    <mergeCell ref="G4:I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demo-03-TTWROR-portfolio</vt:lpstr>
      <vt:lpstr>Performance_Chart_(benchmark)_s</vt:lpstr>
      <vt:lpstr>share-1 - 3 years</vt:lpstr>
      <vt:lpstr>share-1 - 2 years</vt:lpstr>
      <vt:lpstr>example</vt:lpstr>
      <vt:lpstr>example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2024-04-09T19:36:10Z</dcterms:created>
  <dcterms:modified xsi:type="dcterms:W3CDTF">2024-07-29T13:08:13Z</dcterms:modified>
</cp:coreProperties>
</file>