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Nirvan\Desktop\Projects\"/>
    </mc:Choice>
  </mc:AlternateContent>
  <bookViews>
    <workbookView xWindow="-38400" yWindow="-7425" windowWidth="29040" windowHeight="16440" tabRatio="609" firstSheet="3" activeTab="7"/>
  </bookViews>
  <sheets>
    <sheet name="Data" sheetId="2" r:id="rId1"/>
    <sheet name="Sales Line" sheetId="4" r:id="rId2"/>
    <sheet name="Sales Bar" sheetId="5" r:id="rId3"/>
    <sheet name="Delivery Performance Doughnut" sheetId="6" r:id="rId4"/>
    <sheet name="Return Rate Doughnut" sheetId="7" r:id="rId5"/>
    <sheet name="Customer Acquisition Waterfall" sheetId="8" r:id="rId6"/>
    <sheet name="Customer Satisfaction Bar" sheetId="9" r:id="rId7"/>
    <sheet name="Dashboard" sheetId="10" r:id="rId8"/>
  </sheets>
  <definedNames>
    <definedName name="_xlchart.v1.0" hidden="1">'Customer Acquisition Waterfall'!$D$2:$D$5</definedName>
    <definedName name="_xlchart.v1.1" hidden="1">'Customer Acquisition Waterfall'!$E$2:$E$5</definedName>
    <definedName name="_xlchart.v1.2" hidden="1">'Customer Acquisition Waterfall'!$D$2:$D$5</definedName>
    <definedName name="_xlchart.v1.3" hidden="1">'Customer Acquisition Waterfall'!$E$2:$E$5</definedName>
    <definedName name="_xlcn.WorksheetConnection_Sheet2B5H61" hidden="1">'Sales Bar'!$B$5:$H$6</definedName>
    <definedName name="Slicer_Customer_Acquisition_Type">#N/A</definedName>
    <definedName name="Slicer_Product">#N/A</definedName>
    <definedName name="Slicer_State">#N/A</definedName>
    <definedName name="Slicer_Years">#N/A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B$5:$H$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5" l="1"/>
  <c r="B6" i="5"/>
  <c r="F6" i="5"/>
  <c r="C6" i="5"/>
  <c r="C3" i="7"/>
  <c r="E6" i="5"/>
  <c r="D6" i="5"/>
  <c r="G6" i="5"/>
  <c r="E4" i="8"/>
  <c r="E3" i="8"/>
  <c r="E2" i="8"/>
  <c r="C3" i="6"/>
  <c r="E5" i="8"/>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2!$B$5:$H$6" type="102" refreshedVersion="6" minRefreshableVersion="5">
    <extLst>
      <ext xmlns:x15="http://schemas.microsoft.com/office/spreadsheetml/2010/11/main" uri="{DE250136-89BD-433C-8126-D09CA5730AF9}">
        <x15:connection id="Range">
          <x15:rangePr sourceName="_xlcn.WorksheetConnection_Sheet2B5H61"/>
        </x15:connection>
      </ext>
    </extLst>
  </connection>
</connections>
</file>

<file path=xl/sharedStrings.xml><?xml version="1.0" encoding="utf-8"?>
<sst xmlns="http://schemas.openxmlformats.org/spreadsheetml/2006/main" count="34786" uniqueCount="56">
  <si>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</si>
  <si>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</si>
  <si>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</si>
  <si>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</si>
  <si>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</si>
  <si>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</si>
  <si>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</si>
  <si>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</si>
  <si>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</si>
  <si>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</si>
  <si>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</si>
  <si>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</si>
  <si>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</si>
  <si>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</si>
  <si>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</si>
  <si>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</si>
  <si>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</si>
  <si>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</si>
  <si>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</si>
  <si>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</si>
  <si>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</si>
  <si>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</si>
  <si>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</si>
  <si>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</si>
  <si>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</si>
  <si>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</si>
  <si>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</si>
  <si>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</si>
  <si>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</si>
  <si>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</si>
  <si>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</si>
  <si>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</si>
  <si>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</si>
  <si>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</si>
  <si>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</si>
  <si>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</si>
  <si>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Sum of Revenue</t>
  </si>
  <si>
    <t>Jan</t>
  </si>
  <si>
    <t>Feb</t>
  </si>
  <si>
    <t>Mar</t>
  </si>
  <si>
    <t>Apr</t>
  </si>
  <si>
    <t>May</t>
  </si>
  <si>
    <t>Jun</t>
  </si>
  <si>
    <t>Jul</t>
  </si>
  <si>
    <t>Aug</t>
  </si>
  <si>
    <t>Sep</t>
  </si>
  <si>
    <t>Oct</t>
  </si>
  <si>
    <t>Nov</t>
  </si>
  <si>
    <t>Dec</t>
  </si>
  <si>
    <t>2017</t>
  </si>
  <si>
    <t>2018</t>
  </si>
  <si>
    <t>2019</t>
  </si>
  <si>
    <t>Column Labels</t>
  </si>
  <si>
    <t>Total Revenue</t>
  </si>
  <si>
    <t>Count of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</si>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</sst>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1" fillId="0" borderId="0" xfId="0" applyFont="1"/>
    <xf numFmtId="0" fontId="0" fillId="0" borderId="0" xfId="0" pivotButton="1"/>
    <xf numFmtId="0" fontId="0" fillId="0" borderId="0" xfId="0" applyNumberFormat="1"/>
    <xf numFmtId="0" fontId="1" fillId="2" borderId="1" xfId="0" applyFont="1" applyFill="1" applyBorder="1"/>
    <xf numFmtId="0" fontId="0" fillId="0" borderId="0" xfId="0" applyAlignment="1">
      <alignment horizontal="left"/>
    </xf>
    <xf numFmtId="14" fontId="0" fillId="0" borderId="0" xfId="0" applyNumberFormat="1" applyAlignment="1">
      <alignment horizontal="left" indent="1"/>
    </xf>
    <xf numFmtId="0" fontId="1" fillId="2" borderId="2" xfId="0" applyFont="1" applyFill="1" applyBorder="1" applyAlignment="1">
      <alignment horizontal="left"/>
    </xf>
    <xf numFmtId="9" fontId="0" fillId="0" borderId="0" xfId="1" applyFont="1"/>
  </cellXfs>
  <cellStyles count="2">
    <cellStyle name="Normal" xfId="0" builtinId="0"/>
    <cellStyle name="Percent" xfId="1" builtinId="5"/>
  </cellStyles>
  <dxfs count="10">
    <dxf>
      <numFmt numFmtId="19" formatCode="dd/mm/yy"/>
    </dxf>
    <dxf>
      <font>
        <b/>
        <i val="0"/>
        <strike val="0"/>
        <condense val="0"/>
        <extend val="0"/>
        <outline val="0"/>
        <shadow val="0"/>
        <u val="none"/>
        <vertAlign val="baseline"/>
        <sz val="12"/>
        <color theme="1"/>
        <name val="Calibri"/>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tableStyleElement type="wholeTable" dxfId="9"/>
      <tableStyleElement type="headerRow" dxfId="8"/>
    </tableStyle>
    <tableStyle name="SlicerStyleDark3 2" pivot="0" table="0" count="10">
      <tableStyleElement type="wholeTable" dxfId="7"/>
      <tableStyleElement type="headerRow" dxfId="6"/>
    </tableStyle>
    <tableStyle name="SlicerStyleLight1 2" pivot="0" table="0" count="10">
      <tableStyleElement type="wholeTable" dxfId="5"/>
      <tableStyleElement type="headerRow" dxfId="4"/>
    </tableStyle>
    <tableStyle name="SlicerStyleLight2 2" pivot="0" table="0" count="10">
      <tableStyleElement type="wholeTable" dxfId="3"/>
      <tableStyleElement type="headerRow" dxfId="2"/>
    </tableStyle>
  </tableStyles>
  <colors>
    <mruColors>
      <color rgb="FFBF46FF"/>
      <color rgb="FFFF5D5B"/>
      <color rgb="FF712CFF"/>
      <color rgb="FFA12EFF"/>
      <color rgb="FF217346"/>
      <color rgb="FFFFA7D1"/>
      <color rgb="FFFF2489"/>
      <color rgb="FF008740"/>
      <color rgb="FFB81846"/>
      <color rgb="FF4A0EC2"/>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Line!PivotTable4</c:name>
    <c:fmtId val="0"/>
  </c:pivotSource>
  <c:chart>
    <c:autoTitleDeleted val="1"/>
    <c:pivotFmts>
      <c:pivotFmt>
        <c:idx val="0"/>
        <c:marker>
          <c:symbol val="none"/>
        </c:marker>
      </c:pivotFmt>
    </c:pivotFmts>
    <c:plotArea>
      <c:layout/>
      <c:lineChart>
        <c:grouping val="standard"/>
        <c:varyColors val="0"/>
        <c:ser>
          <c:idx val="0"/>
          <c:order val="0"/>
          <c:tx>
            <c:strRef>
              <c:f>'Sales Line'!$B$1</c:f>
              <c:strCache>
                <c:ptCount val="1"/>
                <c:pt idx="0">
                  <c:v>Total</c:v>
                </c:pt>
              </c:strCache>
            </c:strRef>
          </c:tx>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476-467B-95A2-9F347ECACA44}"/>
            </c:ext>
          </c:extLst>
        </c:ser>
        <c:dLbls>
          <c:showLegendKey val="0"/>
          <c:showVal val="0"/>
          <c:showCatName val="0"/>
          <c:showSerName val="0"/>
          <c:showPercent val="0"/>
          <c:showBubbleSize val="0"/>
        </c:dLbls>
        <c:smooth val="0"/>
        <c:axId val="47212032"/>
        <c:axId val="46967040"/>
      </c:lineChart>
      <c:catAx>
        <c:axId val="47212032"/>
        <c:scaling>
          <c:orientation val="minMax"/>
        </c:scaling>
        <c:delete val="0"/>
        <c:axPos val="b"/>
        <c:numFmt formatCode="General" sourceLinked="0"/>
        <c:majorTickMark val="out"/>
        <c:minorTickMark val="none"/>
        <c:tickLblPos val="nextTo"/>
        <c:crossAx val="46967040"/>
        <c:crosses val="autoZero"/>
        <c:auto val="1"/>
        <c:lblAlgn val="ctr"/>
        <c:lblOffset val="100"/>
        <c:noMultiLvlLbl val="0"/>
      </c:catAx>
      <c:valAx>
        <c:axId val="46967040"/>
        <c:scaling>
          <c:orientation val="minMax"/>
        </c:scaling>
        <c:delete val="0"/>
        <c:axPos val="l"/>
        <c:majorGridlines/>
        <c:numFmt formatCode="&quot;$&quot;#,##0" sourceLinked="0"/>
        <c:majorTickMark val="out"/>
        <c:minorTickMark val="none"/>
        <c:tickLblPos val="nextTo"/>
        <c:crossAx val="4721203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Satisfaction Bar!PivotTable6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gradFill flip="none" rotWithShape="1">
            <a:gsLst>
              <a:gs pos="0">
                <a:srgbClr val="FF0000"/>
              </a:gs>
              <a:gs pos="100000">
                <a:schemeClr val="tx1"/>
              </a:gs>
            </a:gsLst>
            <a:lin ang="5400000" scaled="1"/>
            <a:tileRect/>
          </a:gradFill>
          <a:ln>
            <a:solidFill>
              <a:schemeClr val="bg1"/>
            </a:solidFill>
          </a:ln>
          <a:effectLst/>
        </c:spPr>
        <c:marker>
          <c:symbol val="none"/>
        </c:marker>
      </c:pivotFmt>
      <c:pivotFmt>
        <c:idx val="22"/>
        <c:spPr>
          <a:gradFill>
            <a:gsLst>
              <a:gs pos="0">
                <a:srgbClr val="FF5D5B"/>
              </a:gs>
              <a:gs pos="100000">
                <a:schemeClr val="tx1"/>
              </a:gs>
            </a:gsLst>
            <a:lin ang="5400000" scaled="1"/>
          </a:gradFill>
          <a:ln>
            <a:solidFill>
              <a:schemeClr val="bg1"/>
            </a:solidFill>
          </a:ln>
          <a:effectLst/>
        </c:spPr>
        <c:marker>
          <c:symbol val="none"/>
        </c:marker>
      </c:pivotFmt>
      <c:pivotFmt>
        <c:idx val="23"/>
        <c:spPr>
          <a:gradFill>
            <a:gsLst>
              <a:gs pos="0">
                <a:schemeClr val="bg1">
                  <a:lumMod val="75000"/>
                </a:schemeClr>
              </a:gs>
              <a:gs pos="100000">
                <a:schemeClr val="tx1"/>
              </a:gs>
            </a:gsLst>
            <a:lin ang="5400000" scaled="1"/>
          </a:gradFill>
          <a:ln>
            <a:solidFill>
              <a:schemeClr val="bg1"/>
            </a:solidFill>
          </a:ln>
          <a:effectLst/>
        </c:spPr>
        <c:marker>
          <c:symbol val="none"/>
        </c:marker>
      </c:pivotFmt>
      <c:pivotFmt>
        <c:idx val="24"/>
        <c:spPr>
          <a:gradFill>
            <a:gsLst>
              <a:gs pos="0">
                <a:srgbClr val="92D050"/>
              </a:gs>
              <a:gs pos="100000">
                <a:schemeClr val="tx1"/>
              </a:gs>
            </a:gsLst>
            <a:lin ang="5400000" scaled="1"/>
          </a:gradFill>
          <a:ln>
            <a:solidFill>
              <a:schemeClr val="bg1"/>
            </a:solidFill>
          </a:ln>
          <a:effectLst/>
        </c:spPr>
        <c:marker>
          <c:symbol val="none"/>
        </c:marker>
      </c:pivotFmt>
      <c:pivotFmt>
        <c:idx val="25"/>
        <c:spPr>
          <a:gradFill>
            <a:gsLst>
              <a:gs pos="0">
                <a:srgbClr val="00B050"/>
              </a:gs>
              <a:gs pos="100000">
                <a:schemeClr val="tx1"/>
              </a:gs>
            </a:gsLst>
            <a:lin ang="5400000" scaled="1"/>
          </a:gradFill>
          <a:ln>
            <a:solidFill>
              <a:schemeClr val="bg1"/>
            </a:solidFill>
          </a:ln>
          <a:effectLst/>
        </c:spPr>
        <c:marker>
          <c:symbol val="none"/>
        </c:marker>
      </c:pivotFmt>
    </c:pivotFmts>
    <c:plotArea>
      <c:layout/>
      <c:barChart>
        <c:barDir val="bar"/>
        <c:grouping val="percentStacked"/>
        <c:varyColors val="0"/>
        <c:ser>
          <c:idx val="0"/>
          <c:order val="0"/>
          <c:tx>
            <c:strRef>
              <c:f>'Customer Satisfaction Bar'!$B$1:$B$2</c:f>
              <c:strCache>
                <c:ptCount val="1"/>
                <c:pt idx="0">
                  <c:v>(1) very low</c:v>
                </c:pt>
              </c:strCache>
            </c:strRef>
          </c:tx>
          <c:spPr>
            <a:gradFill flip="none" rotWithShape="1">
              <a:gsLst>
                <a:gs pos="0">
                  <a:srgbClr val="FF0000"/>
                </a:gs>
                <a:gs pos="100000">
                  <a:schemeClr val="tx1"/>
                </a:gs>
              </a:gsLst>
              <a:lin ang="5400000" scaled="1"/>
              <a:tileRect/>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71B6-45C0-8BA7-48B41B94378F}"/>
            </c:ext>
          </c:extLst>
        </c:ser>
        <c:ser>
          <c:idx val="1"/>
          <c:order val="1"/>
          <c:tx>
            <c:strRef>
              <c:f>'Customer Satisfaction Bar'!$C$1:$C$2</c:f>
              <c:strCache>
                <c:ptCount val="1"/>
                <c:pt idx="0">
                  <c:v>(2) low</c:v>
                </c:pt>
              </c:strCache>
            </c:strRef>
          </c:tx>
          <c:spPr>
            <a:gradFill>
              <a:gsLst>
                <a:gs pos="0">
                  <a:srgbClr val="FF5D5B"/>
                </a:gs>
                <a:gs pos="100000">
                  <a:schemeClr val="tx1"/>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71B6-45C0-8BA7-48B41B94378F}"/>
            </c:ext>
          </c:extLst>
        </c:ser>
        <c:ser>
          <c:idx val="2"/>
          <c:order val="2"/>
          <c:tx>
            <c:strRef>
              <c:f>'Customer Satisfaction Bar'!$D$1:$D$2</c:f>
              <c:strCache>
                <c:ptCount val="1"/>
                <c:pt idx="0">
                  <c:v>(3) ok</c:v>
                </c:pt>
              </c:strCache>
            </c:strRef>
          </c:tx>
          <c:spPr>
            <a:gradFill>
              <a:gsLst>
                <a:gs pos="0">
                  <a:schemeClr val="bg1">
                    <a:lumMod val="75000"/>
                  </a:schemeClr>
                </a:gs>
                <a:gs pos="100000">
                  <a:schemeClr val="tx1"/>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71B6-45C0-8BA7-48B41B94378F}"/>
            </c:ext>
          </c:extLst>
        </c:ser>
        <c:ser>
          <c:idx val="3"/>
          <c:order val="3"/>
          <c:tx>
            <c:strRef>
              <c:f>'Customer Satisfaction Bar'!$E$1:$E$2</c:f>
              <c:strCache>
                <c:ptCount val="1"/>
                <c:pt idx="0">
                  <c:v>(4) high</c:v>
                </c:pt>
              </c:strCache>
            </c:strRef>
          </c:tx>
          <c:spPr>
            <a:gradFill>
              <a:gsLst>
                <a:gs pos="0">
                  <a:srgbClr val="92D050"/>
                </a:gs>
                <a:gs pos="100000">
                  <a:schemeClr val="tx1"/>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71B6-45C0-8BA7-48B41B94378F}"/>
            </c:ext>
          </c:extLst>
        </c:ser>
        <c:ser>
          <c:idx val="4"/>
          <c:order val="4"/>
          <c:tx>
            <c:strRef>
              <c:f>'Customer Satisfaction Bar'!$F$1:$F$2</c:f>
              <c:strCache>
                <c:ptCount val="1"/>
                <c:pt idx="0">
                  <c:v>(5) very high</c:v>
                </c:pt>
              </c:strCache>
            </c:strRef>
          </c:tx>
          <c:spPr>
            <a:gradFill>
              <a:gsLst>
                <a:gs pos="0">
                  <a:srgbClr val="00B050"/>
                </a:gs>
                <a:gs pos="100000">
                  <a:schemeClr val="tx1"/>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71B6-45C0-8BA7-48B41B94378F}"/>
            </c:ext>
          </c:extLst>
        </c:ser>
        <c:dLbls>
          <c:showLegendKey val="0"/>
          <c:showVal val="0"/>
          <c:showCatName val="0"/>
          <c:showSerName val="0"/>
          <c:showPercent val="0"/>
          <c:showBubbleSize val="0"/>
        </c:dLbls>
        <c:gapWidth val="92"/>
        <c:overlap val="100"/>
        <c:axId val="426796272"/>
        <c:axId val="432620048"/>
      </c:barChart>
      <c:catAx>
        <c:axId val="42679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620048"/>
        <c:crosses val="autoZero"/>
        <c:auto val="1"/>
        <c:lblAlgn val="ctr"/>
        <c:lblOffset val="100"/>
        <c:noMultiLvlLbl val="0"/>
      </c:catAx>
      <c:valAx>
        <c:axId val="432620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796272"/>
        <c:crosses val="autoZero"/>
        <c:crossBetween val="between"/>
      </c:valAx>
      <c:spPr>
        <a:noFill/>
        <a:ln w="25400">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Bar!PivotTable6</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'Sales Bar'!$B$1:$B$2</c:f>
              <c:strCache>
                <c:ptCount val="1"/>
                <c:pt idx="0">
                  <c:v>Alabama</c:v>
                </c:pt>
              </c:strCache>
            </c:strRef>
          </c:tx>
          <c:invertIfNegative val="0"/>
          <c:cat>
            <c:strRef>
              <c:f>'Sales Bar'!$A$3</c:f>
              <c:strCache>
                <c:ptCount val="1"/>
                <c:pt idx="0">
                  <c:v>Total</c:v>
                </c:pt>
              </c:strCache>
            </c:strRef>
          </c:cat>
          <c:val>
            <c:numRef>
              <c:f>'Sales Bar'!$B$3</c:f>
              <c:numCache>
                <c:formatCode>General</c:formatCode>
                <c:ptCount val="1"/>
                <c:pt idx="0">
                  <c:v>1353090</c:v>
                </c:pt>
              </c:numCache>
            </c:numRef>
          </c:val>
          <c:extLst>
            <c:ext xmlns:c16="http://schemas.microsoft.com/office/drawing/2014/chart" uri="{C3380CC4-5D6E-409C-BE32-E72D297353CC}">
              <c16:uniqueId val="{00000000-087F-497E-A24B-481A4426A682}"/>
            </c:ext>
          </c:extLst>
        </c:ser>
        <c:ser>
          <c:idx val="1"/>
          <c:order val="1"/>
          <c:tx>
            <c:strRef>
              <c:f>'Sales Bar'!$C$1:$C$2</c:f>
              <c:strCache>
                <c:ptCount val="1"/>
                <c:pt idx="0">
                  <c:v>Florida</c:v>
                </c:pt>
              </c:strCache>
            </c:strRef>
          </c:tx>
          <c:invertIfNegative val="0"/>
          <c:cat>
            <c:strRef>
              <c:f>'Sales Bar'!$A$3</c:f>
              <c:strCache>
                <c:ptCount val="1"/>
                <c:pt idx="0">
                  <c:v>Total</c:v>
                </c:pt>
              </c:strCache>
            </c:strRef>
          </c:cat>
          <c:val>
            <c:numRef>
              <c:f>'Sales Bar'!$C$3</c:f>
              <c:numCache>
                <c:formatCode>General</c:formatCode>
                <c:ptCount val="1"/>
                <c:pt idx="0">
                  <c:v>1412456</c:v>
                </c:pt>
              </c:numCache>
            </c:numRef>
          </c:val>
          <c:extLst>
            <c:ext xmlns:c16="http://schemas.microsoft.com/office/drawing/2014/chart" uri="{C3380CC4-5D6E-409C-BE32-E72D297353CC}">
              <c16:uniqueId val="{00000000-5002-46DC-B182-718A909E0B50}"/>
            </c:ext>
          </c:extLst>
        </c:ser>
        <c:ser>
          <c:idx val="2"/>
          <c:order val="2"/>
          <c:tx>
            <c:strRef>
              <c:f>'Sales Bar'!$D$1:$D$2</c:f>
              <c:strCache>
                <c:ptCount val="1"/>
                <c:pt idx="0">
                  <c:v>Georgia</c:v>
                </c:pt>
              </c:strCache>
            </c:strRef>
          </c:tx>
          <c:invertIfNegative val="0"/>
          <c:cat>
            <c:strRef>
              <c:f>'Sales Bar'!$A$3</c:f>
              <c:strCache>
                <c:ptCount val="1"/>
                <c:pt idx="0">
                  <c:v>Total</c:v>
                </c:pt>
              </c:strCache>
            </c:strRef>
          </c:cat>
          <c:val>
            <c:numRef>
              <c:f>'Sales Bar'!$D$3</c:f>
              <c:numCache>
                <c:formatCode>General</c:formatCode>
                <c:ptCount val="1"/>
                <c:pt idx="0">
                  <c:v>1381150</c:v>
                </c:pt>
              </c:numCache>
            </c:numRef>
          </c:val>
          <c:extLst>
            <c:ext xmlns:c16="http://schemas.microsoft.com/office/drawing/2014/chart" uri="{C3380CC4-5D6E-409C-BE32-E72D297353CC}">
              <c16:uniqueId val="{00000001-5002-46DC-B182-718A909E0B50}"/>
            </c:ext>
          </c:extLst>
        </c:ser>
        <c:ser>
          <c:idx val="3"/>
          <c:order val="3"/>
          <c:tx>
            <c:strRef>
              <c:f>'Sales Bar'!$E$1:$E$2</c:f>
              <c:strCache>
                <c:ptCount val="1"/>
                <c:pt idx="0">
                  <c:v>Mississippi</c:v>
                </c:pt>
              </c:strCache>
            </c:strRef>
          </c:tx>
          <c:invertIfNegative val="0"/>
          <c:cat>
            <c:strRef>
              <c:f>'Sales Bar'!$A$3</c:f>
              <c:strCache>
                <c:ptCount val="1"/>
                <c:pt idx="0">
                  <c:v>Total</c:v>
                </c:pt>
              </c:strCache>
            </c:strRef>
          </c:cat>
          <c:val>
            <c:numRef>
              <c:f>'Sales Bar'!$E$3</c:f>
              <c:numCache>
                <c:formatCode>General</c:formatCode>
                <c:ptCount val="1"/>
                <c:pt idx="0">
                  <c:v>1376333</c:v>
                </c:pt>
              </c:numCache>
            </c:numRef>
          </c:val>
          <c:extLst>
            <c:ext xmlns:c16="http://schemas.microsoft.com/office/drawing/2014/chart" uri="{C3380CC4-5D6E-409C-BE32-E72D297353CC}">
              <c16:uniqueId val="{00000002-5002-46DC-B182-718A909E0B50}"/>
            </c:ext>
          </c:extLst>
        </c:ser>
        <c:ser>
          <c:idx val="4"/>
          <c:order val="4"/>
          <c:tx>
            <c:strRef>
              <c:f>'Sales Bar'!$F$1:$F$2</c:f>
              <c:strCache>
                <c:ptCount val="1"/>
                <c:pt idx="0">
                  <c:v>North Carolina</c:v>
                </c:pt>
              </c:strCache>
            </c:strRef>
          </c:tx>
          <c:invertIfNegative val="0"/>
          <c:cat>
            <c:strRef>
              <c:f>'Sales Bar'!$A$3</c:f>
              <c:strCache>
                <c:ptCount val="1"/>
                <c:pt idx="0">
                  <c:v>Total</c:v>
                </c:pt>
              </c:strCache>
            </c:strRef>
          </c:cat>
          <c:val>
            <c:numRef>
              <c:f>'Sales Bar'!$F$3</c:f>
              <c:numCache>
                <c:formatCode>General</c:formatCode>
                <c:ptCount val="1"/>
                <c:pt idx="0">
                  <c:v>1314385</c:v>
                </c:pt>
              </c:numCache>
            </c:numRef>
          </c:val>
          <c:extLst>
            <c:ext xmlns:c16="http://schemas.microsoft.com/office/drawing/2014/chart" uri="{C3380CC4-5D6E-409C-BE32-E72D297353CC}">
              <c16:uniqueId val="{00000003-5002-46DC-B182-718A909E0B50}"/>
            </c:ext>
          </c:extLst>
        </c:ser>
        <c:ser>
          <c:idx val="5"/>
          <c:order val="5"/>
          <c:tx>
            <c:strRef>
              <c:f>'Sales Bar'!$G$1:$G$2</c:f>
              <c:strCache>
                <c:ptCount val="1"/>
                <c:pt idx="0">
                  <c:v>South Carolina</c:v>
                </c:pt>
              </c:strCache>
            </c:strRef>
          </c:tx>
          <c:invertIfNegative val="0"/>
          <c:cat>
            <c:strRef>
              <c:f>'Sales Bar'!$A$3</c:f>
              <c:strCache>
                <c:ptCount val="1"/>
                <c:pt idx="0">
                  <c:v>Total</c:v>
                </c:pt>
              </c:strCache>
            </c:strRef>
          </c:cat>
          <c:val>
            <c:numRef>
              <c:f>'Sales Bar'!$G$3</c:f>
              <c:numCache>
                <c:formatCode>General</c:formatCode>
                <c:ptCount val="1"/>
                <c:pt idx="0">
                  <c:v>1439951</c:v>
                </c:pt>
              </c:numCache>
            </c:numRef>
          </c:val>
          <c:extLst>
            <c:ext xmlns:c16="http://schemas.microsoft.com/office/drawing/2014/chart" uri="{C3380CC4-5D6E-409C-BE32-E72D297353CC}">
              <c16:uniqueId val="{00000004-5002-46DC-B182-718A909E0B50}"/>
            </c:ext>
          </c:extLst>
        </c:ser>
        <c:ser>
          <c:idx val="6"/>
          <c:order val="6"/>
          <c:tx>
            <c:strRef>
              <c:f>'Sales Bar'!$H$1:$H$2</c:f>
              <c:strCache>
                <c:ptCount val="1"/>
                <c:pt idx="0">
                  <c:v>Tennessee</c:v>
                </c:pt>
              </c:strCache>
            </c:strRef>
          </c:tx>
          <c:invertIfNegative val="0"/>
          <c:cat>
            <c:strRef>
              <c:f>'Sales Bar'!$A$3</c:f>
              <c:strCache>
                <c:ptCount val="1"/>
                <c:pt idx="0">
                  <c:v>Total</c:v>
                </c:pt>
              </c:strCache>
            </c:strRef>
          </c:cat>
          <c:val>
            <c:numRef>
              <c:f>'Sales Bar'!$H$3</c:f>
              <c:numCache>
                <c:formatCode>General</c:formatCode>
                <c:ptCount val="1"/>
                <c:pt idx="0">
                  <c:v>1308503</c:v>
                </c:pt>
              </c:numCache>
            </c:numRef>
          </c:val>
          <c:extLst>
            <c:ext xmlns:c16="http://schemas.microsoft.com/office/drawing/2014/chart" uri="{C3380CC4-5D6E-409C-BE32-E72D297353CC}">
              <c16:uniqueId val="{00000005-5002-46DC-B182-718A909E0B50}"/>
            </c:ext>
          </c:extLst>
        </c:ser>
        <c:dLbls>
          <c:showLegendKey val="0"/>
          <c:showVal val="0"/>
          <c:showCatName val="0"/>
          <c:showSerName val="0"/>
          <c:showPercent val="0"/>
          <c:showBubbleSize val="0"/>
        </c:dLbls>
        <c:gapWidth val="150"/>
        <c:axId val="101910528"/>
        <c:axId val="84510400"/>
      </c:barChart>
      <c:catAx>
        <c:axId val="101910528"/>
        <c:scaling>
          <c:orientation val="minMax"/>
        </c:scaling>
        <c:delete val="0"/>
        <c:axPos val="b"/>
        <c:numFmt formatCode="General" sourceLinked="0"/>
        <c:majorTickMark val="out"/>
        <c:minorTickMark val="none"/>
        <c:tickLblPos val="nextTo"/>
        <c:crossAx val="84510400"/>
        <c:crosses val="autoZero"/>
        <c:auto val="1"/>
        <c:lblAlgn val="ctr"/>
        <c:lblOffset val="100"/>
        <c:noMultiLvlLbl val="0"/>
      </c:catAx>
      <c:valAx>
        <c:axId val="84510400"/>
        <c:scaling>
          <c:orientation val="minMax"/>
        </c:scaling>
        <c:delete val="0"/>
        <c:axPos val="l"/>
        <c:majorGridlines/>
        <c:numFmt formatCode="General" sourceLinked="1"/>
        <c:majorTickMark val="out"/>
        <c:minorTickMark val="none"/>
        <c:tickLblPos val="nextTo"/>
        <c:crossAx val="101910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Dashboard.xlsx]Delivery Performance Doughnut!PivotTable1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C2B-41B0-8A44-B75070E05DAF}"/>
              </c:ext>
            </c:extLst>
          </c:dPt>
          <c:dPt>
            <c:idx val="1"/>
            <c:bubble3D val="0"/>
            <c:spPr>
              <a:solidFill>
                <a:schemeClr val="accent2"/>
              </a:solidFill>
              <a:ln>
                <a:noFill/>
              </a:ln>
              <a:effectLst/>
            </c:spPr>
            <c:extLst>
              <c:ext xmlns:c16="http://schemas.microsoft.com/office/drawing/2014/chart" uri="{C3380CC4-5D6E-409C-BE32-E72D297353CC}">
                <c16:uniqueId val="{00000003-BC2B-41B0-8A44-B75070E05DAF}"/>
              </c:ext>
            </c:extLst>
          </c:dPt>
          <c:cat>
            <c:strRef>
              <c:f>'Delivery Performance Doughnut'!$A$2:$A$4</c:f>
              <c:strCache>
                <c:ptCount val="2"/>
                <c:pt idx="0">
                  <c:v>delayed</c:v>
                </c:pt>
                <c:pt idx="1">
                  <c:v>on-time</c:v>
                </c:pt>
              </c:strCache>
            </c:strRef>
          </c:cat>
          <c:val>
            <c:numRef>
              <c:f>'Delivery Performance Doughnut'!$B$2:$B$4</c:f>
              <c:numCache>
                <c:formatCode>General</c:formatCode>
                <c:ptCount val="2"/>
                <c:pt idx="0">
                  <c:v>1891</c:v>
                </c:pt>
                <c:pt idx="1">
                  <c:v>3889</c:v>
                </c:pt>
              </c:numCache>
            </c:numRef>
          </c:val>
          <c:extLst>
            <c:ext xmlns:c16="http://schemas.microsoft.com/office/drawing/2014/chart" uri="{C3380CC4-5D6E-409C-BE32-E72D297353CC}">
              <c16:uniqueId val="{00000000-BFA6-4506-8659-4D280B25C44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Dashboard.xlsx]Return Rate Doughnut!PivotTable2</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A22-4747-A1CD-D74383429103}"/>
              </c:ext>
            </c:extLst>
          </c:dPt>
          <c:dPt>
            <c:idx val="1"/>
            <c:bubble3D val="0"/>
            <c:spPr>
              <a:solidFill>
                <a:schemeClr val="accent2"/>
              </a:solidFill>
              <a:ln>
                <a:noFill/>
              </a:ln>
              <a:effectLst/>
            </c:spPr>
            <c:extLst>
              <c:ext xmlns:c16="http://schemas.microsoft.com/office/drawing/2014/chart" uri="{C3380CC4-5D6E-409C-BE32-E72D297353CC}">
                <c16:uniqueId val="{00000003-3A22-4747-A1CD-D74383429103}"/>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2398-423F-A7DC-A76B40A408A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Satisfaction Bar!PivotTable6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2204-47B1-B0B2-108A4AE91D2F}"/>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5-2204-47B1-B0B2-108A4AE91D2F}"/>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6-2204-47B1-B0B2-108A4AE91D2F}"/>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7-2204-47B1-B0B2-108A4AE91D2F}"/>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8-2204-47B1-B0B2-108A4AE91D2F}"/>
            </c:ext>
          </c:extLst>
        </c:ser>
        <c:dLbls>
          <c:showLegendKey val="0"/>
          <c:showVal val="0"/>
          <c:showCatName val="0"/>
          <c:showSerName val="0"/>
          <c:showPercent val="0"/>
          <c:showBubbleSize val="0"/>
        </c:dLbls>
        <c:gapWidth val="219"/>
        <c:overlap val="100"/>
        <c:axId val="426796272"/>
        <c:axId val="432620048"/>
      </c:barChart>
      <c:catAx>
        <c:axId val="42679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20048"/>
        <c:crosses val="autoZero"/>
        <c:auto val="1"/>
        <c:lblAlgn val="ctr"/>
        <c:lblOffset val="100"/>
        <c:noMultiLvlLbl val="0"/>
      </c:catAx>
      <c:valAx>
        <c:axId val="4326200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96272"/>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Line!PivotTable4</c:name>
    <c:fmtId val="2"/>
  </c:pivotSource>
  <c:chart>
    <c:autoTitleDeleted val="1"/>
    <c:pivotFmts>
      <c:pivotFmt>
        <c:idx val="0"/>
        <c:marker>
          <c:symbol val="none"/>
        </c:marker>
      </c:pivotFmt>
      <c:pivotFmt>
        <c:idx val="1"/>
        <c:marker>
          <c:symbol val="none"/>
        </c:marker>
      </c:pivotFmt>
      <c:pivotFmt>
        <c:idx val="2"/>
        <c:marker>
          <c:symbol val="none"/>
        </c:marker>
      </c:pivotFmt>
      <c:pivotFmt>
        <c:idx val="3"/>
        <c:spPr>
          <a:ln>
            <a:gradFill>
              <a:gsLst>
                <a:gs pos="50000">
                  <a:schemeClr val="accent1">
                    <a:lumMod val="5000"/>
                    <a:lumOff val="95000"/>
                  </a:schemeClr>
                </a:gs>
                <a:gs pos="100000">
                  <a:srgbClr val="FF0000"/>
                </a:gs>
              </a:gsLst>
              <a:lin ang="5400000" scaled="1"/>
            </a:gradFill>
          </a:ln>
        </c:spPr>
        <c:marker>
          <c:symbol val="none"/>
        </c:marker>
      </c:pivotFmt>
    </c:pivotFmts>
    <c:plotArea>
      <c:layout/>
      <c:lineChart>
        <c:grouping val="standard"/>
        <c:varyColors val="0"/>
        <c:ser>
          <c:idx val="0"/>
          <c:order val="0"/>
          <c:tx>
            <c:strRef>
              <c:f>'Sales Line'!$B$1</c:f>
              <c:strCache>
                <c:ptCount val="1"/>
                <c:pt idx="0">
                  <c:v>Total</c:v>
                </c:pt>
              </c:strCache>
            </c:strRef>
          </c:tx>
          <c:spPr>
            <a:ln>
              <a:gradFill>
                <a:gsLst>
                  <a:gs pos="50000">
                    <a:schemeClr val="accent1">
                      <a:lumMod val="5000"/>
                      <a:lumOff val="95000"/>
                    </a:schemeClr>
                  </a:gs>
                  <a:gs pos="100000">
                    <a:srgbClr val="FF0000"/>
                  </a:gs>
                </a:gsLst>
                <a:lin ang="5400000" scaled="1"/>
              </a:gradFill>
            </a:ln>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3349-4300-82F3-F1DB9B879876}"/>
            </c:ext>
          </c:extLst>
        </c:ser>
        <c:dLbls>
          <c:showLegendKey val="0"/>
          <c:showVal val="0"/>
          <c:showCatName val="0"/>
          <c:showSerName val="0"/>
          <c:showPercent val="0"/>
          <c:showBubbleSize val="0"/>
        </c:dLbls>
        <c:smooth val="0"/>
        <c:axId val="47212032"/>
        <c:axId val="46967040"/>
      </c:lineChart>
      <c:catAx>
        <c:axId val="47212032"/>
        <c:scaling>
          <c:orientation val="minMax"/>
        </c:scaling>
        <c:delete val="0"/>
        <c:axPos val="b"/>
        <c:numFmt formatCode="General" sourceLinked="0"/>
        <c:majorTickMark val="out"/>
        <c:minorTickMark val="none"/>
        <c:tickLblPos val="nextTo"/>
        <c:txPr>
          <a:bodyPr/>
          <a:lstStyle/>
          <a:p>
            <a:pPr>
              <a:defRPr baseline="0">
                <a:solidFill>
                  <a:schemeClr val="bg1"/>
                </a:solidFill>
              </a:defRPr>
            </a:pPr>
            <a:endParaRPr lang="en-US"/>
          </a:p>
        </c:txPr>
        <c:crossAx val="46967040"/>
        <c:crosses val="autoZero"/>
        <c:auto val="1"/>
        <c:lblAlgn val="ctr"/>
        <c:lblOffset val="100"/>
        <c:tickLblSkip val="2"/>
        <c:noMultiLvlLbl val="1"/>
      </c:catAx>
      <c:valAx>
        <c:axId val="46967040"/>
        <c:scaling>
          <c:orientation val="minMax"/>
        </c:scaling>
        <c:delete val="0"/>
        <c:axPos val="l"/>
        <c:numFmt formatCode="&quot;$&quot;#,##0" sourceLinked="0"/>
        <c:majorTickMark val="out"/>
        <c:minorTickMark val="none"/>
        <c:tickLblPos val="nextTo"/>
        <c:txPr>
          <a:bodyPr/>
          <a:lstStyle/>
          <a:p>
            <a:pPr>
              <a:defRPr baseline="0">
                <a:solidFill>
                  <a:schemeClr val="bg1"/>
                </a:solidFill>
              </a:defRPr>
            </a:pPr>
            <a:endParaRPr lang="en-US"/>
          </a:p>
        </c:txPr>
        <c:crossAx val="47212032"/>
        <c:crosses val="autoZero"/>
        <c:crossBetween val="midCat"/>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Bar!PivotTable6</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spPr>
          <a:gradFill>
            <a:gsLst>
              <a:gs pos="25000">
                <a:schemeClr val="accent1">
                  <a:lumMod val="50000"/>
                </a:schemeClr>
              </a:gs>
              <a:gs pos="100000">
                <a:schemeClr val="bg1">
                  <a:lumMod val="65000"/>
                </a:schemeClr>
              </a:gs>
            </a:gsLst>
            <a:lin ang="5400000" scaled="1"/>
          </a:gradFill>
        </c:spPr>
        <c:marker>
          <c:symbol val="none"/>
        </c:marker>
      </c:pivotFmt>
      <c:pivotFmt>
        <c:idx val="15"/>
        <c:spPr>
          <a:gradFill>
            <a:gsLst>
              <a:gs pos="25000">
                <a:schemeClr val="accent2"/>
              </a:gs>
              <a:gs pos="100000">
                <a:schemeClr val="bg1">
                  <a:lumMod val="65000"/>
                </a:schemeClr>
              </a:gs>
            </a:gsLst>
            <a:lin ang="5400000" scaled="1"/>
          </a:gradFill>
        </c:spPr>
        <c:marker>
          <c:symbol val="none"/>
        </c:marker>
      </c:pivotFmt>
      <c:pivotFmt>
        <c:idx val="16"/>
        <c:spPr>
          <a:gradFill>
            <a:gsLst>
              <a:gs pos="25000">
                <a:schemeClr val="accent4">
                  <a:lumMod val="75000"/>
                </a:schemeClr>
              </a:gs>
              <a:gs pos="100000">
                <a:schemeClr val="bg1">
                  <a:lumMod val="65000"/>
                </a:schemeClr>
              </a:gs>
            </a:gsLst>
            <a:lin ang="5400000" scaled="1"/>
          </a:gradFill>
        </c:spPr>
        <c:marker>
          <c:symbol val="none"/>
        </c:marker>
      </c:pivotFmt>
      <c:pivotFmt>
        <c:idx val="17"/>
        <c:spPr>
          <a:gradFill>
            <a:gsLst>
              <a:gs pos="25000">
                <a:srgbClr val="C00000"/>
              </a:gs>
              <a:gs pos="100000">
                <a:schemeClr val="bg1">
                  <a:lumMod val="65000"/>
                </a:schemeClr>
              </a:gs>
            </a:gsLst>
            <a:lin ang="5400000" scaled="1"/>
          </a:gradFill>
        </c:spPr>
        <c:marker>
          <c:symbol val="none"/>
        </c:marker>
      </c:pivotFmt>
      <c:pivotFmt>
        <c:idx val="18"/>
        <c:spPr>
          <a:gradFill>
            <a:gsLst>
              <a:gs pos="25000">
                <a:srgbClr val="0070C0"/>
              </a:gs>
              <a:gs pos="100000">
                <a:schemeClr val="bg1">
                  <a:lumMod val="65000"/>
                </a:schemeClr>
              </a:gs>
            </a:gsLst>
            <a:lin ang="5400000" scaled="1"/>
          </a:gradFill>
        </c:spPr>
        <c:marker>
          <c:symbol val="none"/>
        </c:marker>
      </c:pivotFmt>
      <c:pivotFmt>
        <c:idx val="19"/>
        <c:spPr>
          <a:gradFill>
            <a:gsLst>
              <a:gs pos="25000">
                <a:srgbClr val="00B050"/>
              </a:gs>
              <a:gs pos="100000">
                <a:schemeClr val="bg1">
                  <a:lumMod val="65000"/>
                </a:schemeClr>
              </a:gs>
            </a:gsLst>
            <a:lin ang="5400000" scaled="1"/>
          </a:gradFill>
        </c:spPr>
        <c:marker>
          <c:symbol val="none"/>
        </c:marker>
      </c:pivotFmt>
      <c:pivotFmt>
        <c:idx val="20"/>
        <c:spPr>
          <a:gradFill>
            <a:gsLst>
              <a:gs pos="25000">
                <a:schemeClr val="accent2">
                  <a:lumMod val="50000"/>
                </a:schemeClr>
              </a:gs>
              <a:gs pos="100000">
                <a:schemeClr val="bg1">
                  <a:lumMod val="65000"/>
                </a:schemeClr>
              </a:gs>
            </a:gsLst>
            <a:lin ang="5400000" scaled="1"/>
          </a:gradFill>
        </c:spPr>
        <c:marker>
          <c:symbol val="none"/>
        </c:marker>
      </c:pivotFmt>
      <c:pivotFmt>
        <c:idx val="21"/>
      </c:pivotFmt>
    </c:pivotFmts>
    <c:plotArea>
      <c:layout/>
      <c:barChart>
        <c:barDir val="col"/>
        <c:grouping val="clustered"/>
        <c:varyColors val="0"/>
        <c:ser>
          <c:idx val="0"/>
          <c:order val="0"/>
          <c:tx>
            <c:strRef>
              <c:f>'Sales Bar'!$B$1:$B$2</c:f>
              <c:strCache>
                <c:ptCount val="1"/>
                <c:pt idx="0">
                  <c:v>Alabama</c:v>
                </c:pt>
              </c:strCache>
            </c:strRef>
          </c:tx>
          <c:spPr>
            <a:gradFill>
              <a:gsLst>
                <a:gs pos="25000">
                  <a:schemeClr val="accent1">
                    <a:lumMod val="50000"/>
                  </a:schemeClr>
                </a:gs>
                <a:gs pos="100000">
                  <a:schemeClr val="bg1">
                    <a:lumMod val="65000"/>
                  </a:schemeClr>
                </a:gs>
              </a:gsLst>
              <a:lin ang="5400000" scaled="1"/>
            </a:gradFill>
          </c:spPr>
          <c:invertIfNegative val="0"/>
          <c:cat>
            <c:strRef>
              <c:f>'Sales Bar'!$A$3</c:f>
              <c:strCache>
                <c:ptCount val="1"/>
                <c:pt idx="0">
                  <c:v>Total</c:v>
                </c:pt>
              </c:strCache>
            </c:strRef>
          </c:cat>
          <c:val>
            <c:numRef>
              <c:f>'Sales Bar'!$B$3</c:f>
              <c:numCache>
                <c:formatCode>General</c:formatCode>
                <c:ptCount val="1"/>
                <c:pt idx="0">
                  <c:v>1353090</c:v>
                </c:pt>
              </c:numCache>
            </c:numRef>
          </c:val>
          <c:extLst>
            <c:ext xmlns:c16="http://schemas.microsoft.com/office/drawing/2014/chart" uri="{C3380CC4-5D6E-409C-BE32-E72D297353CC}">
              <c16:uniqueId val="{00000000-325D-466D-B93E-91B6BE02D2FB}"/>
            </c:ext>
          </c:extLst>
        </c:ser>
        <c:ser>
          <c:idx val="1"/>
          <c:order val="1"/>
          <c:tx>
            <c:strRef>
              <c:f>'Sales Bar'!$C$1:$C$2</c:f>
              <c:strCache>
                <c:ptCount val="1"/>
                <c:pt idx="0">
                  <c:v>Florida</c:v>
                </c:pt>
              </c:strCache>
            </c:strRef>
          </c:tx>
          <c:spPr>
            <a:gradFill>
              <a:gsLst>
                <a:gs pos="25000">
                  <a:schemeClr val="accent2"/>
                </a:gs>
                <a:gs pos="100000">
                  <a:schemeClr val="bg1">
                    <a:lumMod val="65000"/>
                  </a:schemeClr>
                </a:gs>
              </a:gsLst>
              <a:lin ang="5400000" scaled="1"/>
            </a:gradFill>
          </c:spPr>
          <c:invertIfNegative val="0"/>
          <c:cat>
            <c:strRef>
              <c:f>'Sales Bar'!$A$3</c:f>
              <c:strCache>
                <c:ptCount val="1"/>
                <c:pt idx="0">
                  <c:v>Total</c:v>
                </c:pt>
              </c:strCache>
            </c:strRef>
          </c:cat>
          <c:val>
            <c:numRef>
              <c:f>'Sales Bar'!$C$3</c:f>
              <c:numCache>
                <c:formatCode>General</c:formatCode>
                <c:ptCount val="1"/>
                <c:pt idx="0">
                  <c:v>1412456</c:v>
                </c:pt>
              </c:numCache>
            </c:numRef>
          </c:val>
          <c:extLst>
            <c:ext xmlns:c16="http://schemas.microsoft.com/office/drawing/2014/chart" uri="{C3380CC4-5D6E-409C-BE32-E72D297353CC}">
              <c16:uniqueId val="{00000000-E50F-4EE9-8193-5FCC1684B9EC}"/>
            </c:ext>
          </c:extLst>
        </c:ser>
        <c:ser>
          <c:idx val="2"/>
          <c:order val="2"/>
          <c:tx>
            <c:strRef>
              <c:f>'Sales Bar'!$D$1:$D$2</c:f>
              <c:strCache>
                <c:ptCount val="1"/>
                <c:pt idx="0">
                  <c:v>Georgia</c:v>
                </c:pt>
              </c:strCache>
            </c:strRef>
          </c:tx>
          <c:spPr>
            <a:gradFill>
              <a:gsLst>
                <a:gs pos="25000">
                  <a:schemeClr val="accent4">
                    <a:lumMod val="75000"/>
                  </a:schemeClr>
                </a:gs>
                <a:gs pos="100000">
                  <a:schemeClr val="bg1">
                    <a:lumMod val="65000"/>
                  </a:schemeClr>
                </a:gs>
              </a:gsLst>
              <a:lin ang="5400000" scaled="1"/>
            </a:gradFill>
          </c:spPr>
          <c:invertIfNegative val="0"/>
          <c:cat>
            <c:strRef>
              <c:f>'Sales Bar'!$A$3</c:f>
              <c:strCache>
                <c:ptCount val="1"/>
                <c:pt idx="0">
                  <c:v>Total</c:v>
                </c:pt>
              </c:strCache>
            </c:strRef>
          </c:cat>
          <c:val>
            <c:numRef>
              <c:f>'Sales Bar'!$D$3</c:f>
              <c:numCache>
                <c:formatCode>General</c:formatCode>
                <c:ptCount val="1"/>
                <c:pt idx="0">
                  <c:v>1381150</c:v>
                </c:pt>
              </c:numCache>
            </c:numRef>
          </c:val>
          <c:extLst>
            <c:ext xmlns:c16="http://schemas.microsoft.com/office/drawing/2014/chart" uri="{C3380CC4-5D6E-409C-BE32-E72D297353CC}">
              <c16:uniqueId val="{00000001-E50F-4EE9-8193-5FCC1684B9EC}"/>
            </c:ext>
          </c:extLst>
        </c:ser>
        <c:ser>
          <c:idx val="3"/>
          <c:order val="3"/>
          <c:tx>
            <c:strRef>
              <c:f>'Sales Bar'!$E$1:$E$2</c:f>
              <c:strCache>
                <c:ptCount val="1"/>
                <c:pt idx="0">
                  <c:v>Mississippi</c:v>
                </c:pt>
              </c:strCache>
            </c:strRef>
          </c:tx>
          <c:spPr>
            <a:gradFill>
              <a:gsLst>
                <a:gs pos="25000">
                  <a:srgbClr val="C00000"/>
                </a:gs>
                <a:gs pos="100000">
                  <a:schemeClr val="bg1">
                    <a:lumMod val="65000"/>
                  </a:schemeClr>
                </a:gs>
              </a:gsLst>
              <a:lin ang="5400000" scaled="1"/>
            </a:gradFill>
          </c:spPr>
          <c:invertIfNegative val="0"/>
          <c:cat>
            <c:strRef>
              <c:f>'Sales Bar'!$A$3</c:f>
              <c:strCache>
                <c:ptCount val="1"/>
                <c:pt idx="0">
                  <c:v>Total</c:v>
                </c:pt>
              </c:strCache>
            </c:strRef>
          </c:cat>
          <c:val>
            <c:numRef>
              <c:f>'Sales Bar'!$E$3</c:f>
              <c:numCache>
                <c:formatCode>General</c:formatCode>
                <c:ptCount val="1"/>
                <c:pt idx="0">
                  <c:v>1376333</c:v>
                </c:pt>
              </c:numCache>
            </c:numRef>
          </c:val>
          <c:extLst>
            <c:ext xmlns:c16="http://schemas.microsoft.com/office/drawing/2014/chart" uri="{C3380CC4-5D6E-409C-BE32-E72D297353CC}">
              <c16:uniqueId val="{00000002-E50F-4EE9-8193-5FCC1684B9EC}"/>
            </c:ext>
          </c:extLst>
        </c:ser>
        <c:ser>
          <c:idx val="4"/>
          <c:order val="4"/>
          <c:tx>
            <c:strRef>
              <c:f>'Sales Bar'!$F$1:$F$2</c:f>
              <c:strCache>
                <c:ptCount val="1"/>
                <c:pt idx="0">
                  <c:v>North Carolina</c:v>
                </c:pt>
              </c:strCache>
            </c:strRef>
          </c:tx>
          <c:spPr>
            <a:gradFill>
              <a:gsLst>
                <a:gs pos="25000">
                  <a:srgbClr val="0070C0"/>
                </a:gs>
                <a:gs pos="100000">
                  <a:schemeClr val="bg1">
                    <a:lumMod val="65000"/>
                  </a:schemeClr>
                </a:gs>
              </a:gsLst>
              <a:lin ang="5400000" scaled="1"/>
            </a:gradFill>
          </c:spPr>
          <c:invertIfNegative val="0"/>
          <c:cat>
            <c:strRef>
              <c:f>'Sales Bar'!$A$3</c:f>
              <c:strCache>
                <c:ptCount val="1"/>
                <c:pt idx="0">
                  <c:v>Total</c:v>
                </c:pt>
              </c:strCache>
            </c:strRef>
          </c:cat>
          <c:val>
            <c:numRef>
              <c:f>'Sales Bar'!$F$3</c:f>
              <c:numCache>
                <c:formatCode>General</c:formatCode>
                <c:ptCount val="1"/>
                <c:pt idx="0">
                  <c:v>1314385</c:v>
                </c:pt>
              </c:numCache>
            </c:numRef>
          </c:val>
          <c:extLst>
            <c:ext xmlns:c16="http://schemas.microsoft.com/office/drawing/2014/chart" uri="{C3380CC4-5D6E-409C-BE32-E72D297353CC}">
              <c16:uniqueId val="{00000003-E50F-4EE9-8193-5FCC1684B9EC}"/>
            </c:ext>
          </c:extLst>
        </c:ser>
        <c:ser>
          <c:idx val="5"/>
          <c:order val="5"/>
          <c:tx>
            <c:strRef>
              <c:f>'Sales Bar'!$G$1:$G$2</c:f>
              <c:strCache>
                <c:ptCount val="1"/>
                <c:pt idx="0">
                  <c:v>South Carolina</c:v>
                </c:pt>
              </c:strCache>
            </c:strRef>
          </c:tx>
          <c:spPr>
            <a:gradFill>
              <a:gsLst>
                <a:gs pos="25000">
                  <a:srgbClr val="00B050"/>
                </a:gs>
                <a:gs pos="100000">
                  <a:schemeClr val="bg1">
                    <a:lumMod val="65000"/>
                  </a:schemeClr>
                </a:gs>
              </a:gsLst>
              <a:lin ang="5400000" scaled="1"/>
            </a:gradFill>
          </c:spPr>
          <c:invertIfNegative val="0"/>
          <c:cat>
            <c:strRef>
              <c:f>'Sales Bar'!$A$3</c:f>
              <c:strCache>
                <c:ptCount val="1"/>
                <c:pt idx="0">
                  <c:v>Total</c:v>
                </c:pt>
              </c:strCache>
            </c:strRef>
          </c:cat>
          <c:val>
            <c:numRef>
              <c:f>'Sales Bar'!$G$3</c:f>
              <c:numCache>
                <c:formatCode>General</c:formatCode>
                <c:ptCount val="1"/>
                <c:pt idx="0">
                  <c:v>1439951</c:v>
                </c:pt>
              </c:numCache>
            </c:numRef>
          </c:val>
          <c:extLst>
            <c:ext xmlns:c16="http://schemas.microsoft.com/office/drawing/2014/chart" uri="{C3380CC4-5D6E-409C-BE32-E72D297353CC}">
              <c16:uniqueId val="{00000004-E50F-4EE9-8193-5FCC1684B9EC}"/>
            </c:ext>
          </c:extLst>
        </c:ser>
        <c:ser>
          <c:idx val="6"/>
          <c:order val="6"/>
          <c:tx>
            <c:strRef>
              <c:f>'Sales Bar'!$H$1:$H$2</c:f>
              <c:strCache>
                <c:ptCount val="1"/>
                <c:pt idx="0">
                  <c:v>Tennessee</c:v>
                </c:pt>
              </c:strCache>
            </c:strRef>
          </c:tx>
          <c:spPr>
            <a:gradFill>
              <a:gsLst>
                <a:gs pos="25000">
                  <a:schemeClr val="accent2">
                    <a:lumMod val="50000"/>
                  </a:schemeClr>
                </a:gs>
                <a:gs pos="100000">
                  <a:schemeClr val="bg1">
                    <a:lumMod val="65000"/>
                  </a:schemeClr>
                </a:gs>
              </a:gsLst>
              <a:lin ang="5400000" scaled="1"/>
            </a:gradFill>
          </c:spPr>
          <c:invertIfNegative val="0"/>
          <c:cat>
            <c:strRef>
              <c:f>'Sales Bar'!$A$3</c:f>
              <c:strCache>
                <c:ptCount val="1"/>
                <c:pt idx="0">
                  <c:v>Total</c:v>
                </c:pt>
              </c:strCache>
            </c:strRef>
          </c:cat>
          <c:val>
            <c:numRef>
              <c:f>'Sales Bar'!$H$3</c:f>
              <c:numCache>
                <c:formatCode>General</c:formatCode>
                <c:ptCount val="1"/>
                <c:pt idx="0">
                  <c:v>1308503</c:v>
                </c:pt>
              </c:numCache>
            </c:numRef>
          </c:val>
          <c:extLst>
            <c:ext xmlns:c16="http://schemas.microsoft.com/office/drawing/2014/chart" uri="{C3380CC4-5D6E-409C-BE32-E72D297353CC}">
              <c16:uniqueId val="{00000005-E50F-4EE9-8193-5FCC1684B9EC}"/>
            </c:ext>
          </c:extLst>
        </c:ser>
        <c:dLbls>
          <c:showLegendKey val="0"/>
          <c:showVal val="0"/>
          <c:showCatName val="0"/>
          <c:showSerName val="0"/>
          <c:showPercent val="0"/>
          <c:showBubbleSize val="0"/>
        </c:dLbls>
        <c:gapWidth val="150"/>
        <c:axId val="101910528"/>
        <c:axId val="84510400"/>
      </c:barChart>
      <c:catAx>
        <c:axId val="101910528"/>
        <c:scaling>
          <c:orientation val="minMax"/>
        </c:scaling>
        <c:delete val="0"/>
        <c:axPos val="b"/>
        <c:numFmt formatCode="General" sourceLinked="0"/>
        <c:majorTickMark val="out"/>
        <c:minorTickMark val="none"/>
        <c:tickLblPos val="nextTo"/>
        <c:txPr>
          <a:bodyPr/>
          <a:lstStyle/>
          <a:p>
            <a:pPr>
              <a:defRPr baseline="0">
                <a:solidFill>
                  <a:schemeClr val="bg1"/>
                </a:solidFill>
              </a:defRPr>
            </a:pPr>
            <a:endParaRPr lang="en-US"/>
          </a:p>
        </c:txPr>
        <c:crossAx val="84510400"/>
        <c:crosses val="autoZero"/>
        <c:auto val="1"/>
        <c:lblAlgn val="ctr"/>
        <c:lblOffset val="100"/>
        <c:noMultiLvlLbl val="0"/>
      </c:catAx>
      <c:valAx>
        <c:axId val="84510400"/>
        <c:scaling>
          <c:orientation val="minMax"/>
        </c:scaling>
        <c:delete val="0"/>
        <c:axPos val="l"/>
        <c:numFmt formatCode="General" sourceLinked="1"/>
        <c:majorTickMark val="out"/>
        <c:minorTickMark val="none"/>
        <c:tickLblPos val="nextTo"/>
        <c:txPr>
          <a:bodyPr/>
          <a:lstStyle/>
          <a:p>
            <a:pPr>
              <a:defRPr baseline="0">
                <a:solidFill>
                  <a:schemeClr val="bg1"/>
                </a:solidFill>
              </a:defRPr>
            </a:pPr>
            <a:endParaRPr lang="en-US"/>
          </a:p>
        </c:txPr>
        <c:crossAx val="101910528"/>
        <c:crosses val="autoZero"/>
        <c:crossBetween val="between"/>
        <c:dispUnits>
          <c:builtInUnit val="tenThousands"/>
          <c:dispUnitsLbl>
            <c:layout/>
            <c:txPr>
              <a:bodyPr/>
              <a:lstStyle/>
              <a:p>
                <a:pPr>
                  <a:defRPr baseline="0">
                    <a:solidFill>
                      <a:schemeClr val="bg1"/>
                    </a:solidFill>
                  </a:defRPr>
                </a:pPr>
                <a:endParaRPr lang="en-US"/>
              </a:p>
            </c:txPr>
          </c:dispUnitsLbl>
        </c:dispUnits>
      </c:valAx>
      <c:spPr>
        <a:noFill/>
      </c:spPr>
    </c:plotArea>
    <c:legend>
      <c:legendPos val="r"/>
      <c:layout/>
      <c:overlay val="0"/>
      <c:txPr>
        <a:bodyPr/>
        <a:lstStyle/>
        <a:p>
          <a:pPr>
            <a:defRPr baseline="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Dashboard.xlsx]Delivery Performance Doughnut!PivotTable1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lt1"/>
          </a:solidFill>
          <a:ln>
            <a:solidFill>
              <a:schemeClr val="lt1">
                <a:shade val="50000"/>
              </a:schemeClr>
            </a:solidFill>
          </a:ln>
          <a:effectLst/>
        </c:spPr>
        <c:marker>
          <c:symbol val="none"/>
        </c:marker>
      </c:pivotFmt>
      <c:pivotFmt>
        <c:idx val="7"/>
        <c:spPr>
          <a:noFill/>
          <a:ln>
            <a:solidFill>
              <a:schemeClr val="lt1">
                <a:shade val="50000"/>
              </a:schemeClr>
            </a:solidFill>
          </a:ln>
          <a:effectLst/>
        </c:spPr>
      </c:pivotFmt>
      <c:pivotFmt>
        <c:idx val="8"/>
        <c:spPr>
          <a:solidFill>
            <a:schemeClr val="lt1"/>
          </a:solidFill>
          <a:ln>
            <a:solidFill>
              <a:schemeClr val="lt1">
                <a:shade val="50000"/>
              </a:schemeClr>
            </a:solidFill>
          </a:ln>
          <a:effectLst/>
        </c:spPr>
      </c:pivotFmt>
    </c:pivotFmts>
    <c:plotArea>
      <c:layout/>
      <c:doughnutChart>
        <c:varyColors val="1"/>
        <c:ser>
          <c:idx val="0"/>
          <c:order val="0"/>
          <c:tx>
            <c:strRef>
              <c:f>'Delivery Performance Doughnut'!$B$1</c:f>
              <c:strCache>
                <c:ptCount val="1"/>
                <c:pt idx="0">
                  <c:v>Total</c:v>
                </c:pt>
              </c:strCache>
            </c:strRef>
          </c:tx>
          <c:spPr>
            <a:solidFill>
              <a:schemeClr val="lt1"/>
            </a:solidFill>
            <a:ln>
              <a:solidFill>
                <a:schemeClr val="lt1">
                  <a:shade val="50000"/>
                </a:schemeClr>
              </a:solidFill>
            </a:ln>
          </c:spPr>
          <c:dPt>
            <c:idx val="0"/>
            <c:bubble3D val="0"/>
            <c:spPr>
              <a:noFill/>
              <a:ln>
                <a:solidFill>
                  <a:schemeClr val="lt1">
                    <a:shade val="50000"/>
                  </a:schemeClr>
                </a:solidFill>
              </a:ln>
              <a:effectLst/>
            </c:spPr>
            <c:extLst>
              <c:ext xmlns:c16="http://schemas.microsoft.com/office/drawing/2014/chart" uri="{C3380CC4-5D6E-409C-BE32-E72D297353CC}">
                <c16:uniqueId val="{00000001-8690-4544-9990-B59B9929833C}"/>
              </c:ext>
            </c:extLst>
          </c:dPt>
          <c:dPt>
            <c:idx val="1"/>
            <c:bubble3D val="0"/>
            <c:spPr>
              <a:solidFill>
                <a:schemeClr val="lt1"/>
              </a:solidFill>
              <a:ln>
                <a:solidFill>
                  <a:schemeClr val="lt1">
                    <a:shade val="50000"/>
                  </a:schemeClr>
                </a:solidFill>
              </a:ln>
              <a:effectLst/>
            </c:spPr>
            <c:extLst>
              <c:ext xmlns:c16="http://schemas.microsoft.com/office/drawing/2014/chart" uri="{C3380CC4-5D6E-409C-BE32-E72D297353CC}">
                <c16:uniqueId val="{00000003-8690-4544-9990-B59B9929833C}"/>
              </c:ext>
            </c:extLst>
          </c:dPt>
          <c:cat>
            <c:strRef>
              <c:f>'Delivery Performance Doughnut'!$A$2:$A$4</c:f>
              <c:strCache>
                <c:ptCount val="2"/>
                <c:pt idx="0">
                  <c:v>delayed</c:v>
                </c:pt>
                <c:pt idx="1">
                  <c:v>on-time</c:v>
                </c:pt>
              </c:strCache>
            </c:strRef>
          </c:cat>
          <c:val>
            <c:numRef>
              <c:f>'Delivery Performance Doughnut'!$B$2:$B$4</c:f>
              <c:numCache>
                <c:formatCode>General</c:formatCode>
                <c:ptCount val="2"/>
                <c:pt idx="0">
                  <c:v>1891</c:v>
                </c:pt>
                <c:pt idx="1">
                  <c:v>3889</c:v>
                </c:pt>
              </c:numCache>
            </c:numRef>
          </c:val>
          <c:extLst>
            <c:ext xmlns:c16="http://schemas.microsoft.com/office/drawing/2014/chart" uri="{C3380CC4-5D6E-409C-BE32-E72D297353CC}">
              <c16:uniqueId val="{00000004-8690-4544-9990-B59B9929833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Dashboard.xlsx]Return Rate Doughnut!PivotTable2</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solidFill>
              <a:schemeClr val="lt1">
                <a:shade val="50000"/>
              </a:schemeClr>
            </a:solidFill>
          </a:ln>
          <a:effectLst/>
        </c:spPr>
        <c:marker>
          <c:symbol val="none"/>
        </c:marker>
      </c:pivotFmt>
      <c:pivotFmt>
        <c:idx val="7"/>
        <c:spPr>
          <a:solidFill>
            <a:schemeClr val="lt1"/>
          </a:solidFill>
          <a:ln>
            <a:solidFill>
              <a:schemeClr val="lt1">
                <a:shade val="50000"/>
              </a:schemeClr>
            </a:solidFill>
          </a:ln>
          <a:effectLst/>
        </c:spPr>
      </c:pivotFmt>
      <c:pivotFmt>
        <c:idx val="8"/>
        <c:spPr>
          <a:noFill/>
          <a:ln>
            <a:solidFill>
              <a:schemeClr val="lt1">
                <a:shade val="50000"/>
              </a:schemeClr>
            </a:solidFill>
          </a:ln>
          <a:effectLst/>
        </c:spPr>
      </c:pivotFmt>
    </c:pivotFmts>
    <c:plotArea>
      <c:layout/>
      <c:doughnutChart>
        <c:varyColors val="1"/>
        <c:ser>
          <c:idx val="0"/>
          <c:order val="0"/>
          <c:tx>
            <c:strRef>
              <c:f>'Return Rate Doughnut'!$B$1</c:f>
              <c:strCache>
                <c:ptCount val="1"/>
                <c:pt idx="0">
                  <c:v>Total</c:v>
                </c:pt>
              </c:strCache>
            </c:strRef>
          </c:tx>
          <c:spPr>
            <a:ln>
              <a:solidFill>
                <a:schemeClr val="lt1">
                  <a:shade val="50000"/>
                </a:schemeClr>
              </a:solidFill>
            </a:ln>
          </c:spPr>
          <c:dPt>
            <c:idx val="0"/>
            <c:bubble3D val="0"/>
            <c:spPr>
              <a:solidFill>
                <a:schemeClr val="lt1"/>
              </a:solidFill>
              <a:ln>
                <a:solidFill>
                  <a:schemeClr val="lt1">
                    <a:shade val="50000"/>
                  </a:schemeClr>
                </a:solidFill>
              </a:ln>
              <a:effectLst/>
            </c:spPr>
            <c:extLst>
              <c:ext xmlns:c16="http://schemas.microsoft.com/office/drawing/2014/chart" uri="{C3380CC4-5D6E-409C-BE32-E72D297353CC}">
                <c16:uniqueId val="{00000001-AFAF-4092-A029-F99D8B46654B}"/>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AFAF-4092-A029-F99D8B46654B}"/>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AFAF-4092-A029-F99D8B4665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waterfall" uniqueId="{0068B0AA-27D0-41E0-BC30-61261AC1BB40}">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0068B0AA-27D0-41E0-BC30-61261AC1BB40}">
          <cx:spPr>
            <a:gradFill flip="none" rotWithShape="1">
              <a:gsLst>
                <a:gs pos="0">
                  <a:schemeClr val="bg1">
                    <a:alpha val="50000"/>
                  </a:schemeClr>
                </a:gs>
                <a:gs pos="100000">
                  <a:srgbClr val="7030A0">
                    <a:alpha val="50000"/>
                  </a:srgbClr>
                </a:gs>
              </a:gsLst>
              <a:lin ang="7200000" scaled="0"/>
              <a:tileRect/>
            </a:gradFill>
            <a:ln w="12700">
              <a:solidFill>
                <a:schemeClr val="bg1"/>
              </a:solidFill>
            </a:ln>
          </cx:spPr>
          <cx:dataPt idx="3">
            <cx:spPr>
              <a:gradFill flip="none" rotWithShape="1">
                <a:gsLst>
                  <a:gs pos="0">
                    <a:schemeClr val="bg1">
                      <a:lumMod val="65000"/>
                    </a:schemeClr>
                  </a:gs>
                  <a:gs pos="84000">
                    <a:srgbClr val="002060"/>
                  </a:gs>
                </a:gsLst>
                <a:lin ang="5400000" scaled="1"/>
                <a:tileRect/>
              </a:gradFill>
            </cx:spPr>
          </cx:dataPt>
          <cx:dataLabels pos="ctr">
            <cx:numFmt formatCode="#,##0" sourceLinked="0"/>
            <cx:txPr>
              <a:bodyPr spcFirstLastPara="1" vertOverflow="ellipsis" wrap="square" lIns="0" tIns="0" rIns="0" bIns="0" anchor="ctr" anchorCtr="1">
                <a:spAutoFit/>
              </a:bodyPr>
              <a:lstStyle/>
              <a:p>
                <a:pPr>
                  <a:defRPr baseline="0">
                    <a:solidFill>
                      <a:schemeClr val="bg1"/>
                    </a:solidFill>
                  </a:defRPr>
                </a:pPr>
                <a:endParaRPr lang="en-US" baseline="0">
                  <a:solidFill>
                    <a:schemeClr val="bg1"/>
                  </a:solidFill>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wrap="square" lIns="0" tIns="0" rIns="0" bIns="0" anchor="ctr" anchorCtr="1"/>
          <a:lstStyle/>
          <a:p>
            <a:pPr>
              <a:defRPr sz="1100" baseline="0">
                <a:solidFill>
                  <a:schemeClr val="bg1"/>
                </a:solidFill>
              </a:defRPr>
            </a:pPr>
            <a:endParaRPr lang="en-US" sz="1100" baseline="0">
              <a:solidFill>
                <a:schemeClr val="bg1"/>
              </a:solidFill>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image" Target="../media/image1.jpg"/><Relationship Id="rId6" Type="http://schemas.microsoft.com/office/2014/relationships/chartEx" Target="../charts/chartEx2.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3199534" y="357187"/>
          <a:ext cx="2775477" cy="690638"/>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3210516" y="1156092"/>
          <a:ext cx="2753513" cy="2056593"/>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533399</xdr:colOff>
      <xdr:row>0</xdr:row>
      <xdr:rowOff>176212</xdr:rowOff>
    </xdr:from>
    <xdr:to>
      <xdr:col>10</xdr:col>
      <xdr:colOff>257174</xdr:colOff>
      <xdr:row>15</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942975</xdr:colOff>
      <xdr:row>8</xdr:row>
      <xdr:rowOff>61912</xdr:rowOff>
    </xdr:from>
    <xdr:to>
      <xdr:col>6</xdr:col>
      <xdr:colOff>228600</xdr:colOff>
      <xdr:row>22</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138112</xdr:colOff>
      <xdr:row>6</xdr:row>
      <xdr:rowOff>57150</xdr:rowOff>
    </xdr:from>
    <xdr:to>
      <xdr:col>5</xdr:col>
      <xdr:colOff>471487</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219076</xdr:colOff>
      <xdr:row>20</xdr:row>
      <xdr:rowOff>85725</xdr:rowOff>
    </xdr:from>
    <xdr:to>
      <xdr:col>4</xdr:col>
      <xdr:colOff>676275</xdr:colOff>
      <xdr:row>25</xdr:row>
      <xdr:rowOff>152400</xdr:rowOff>
    </xdr:to>
    <xdr:sp macro="" textlink="$C$3">
      <xdr:nvSpPr>
        <xdr:cNvPr id="3" name="TextBox 2"/>
        <xdr:cNvSpPr txBox="1"/>
      </xdr:nvSpPr>
      <xdr:spPr>
        <a:xfrm>
          <a:off x="219076" y="4086225"/>
          <a:ext cx="4010024"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38BB43-2102-464B-A73A-A08D0BCCFA4C}" type="TxLink">
            <a:rPr lang="en-US" sz="4800" b="0" i="0" u="none" strike="noStrike" cap="none" spc="0">
              <a:ln w="0"/>
              <a:solidFill>
                <a:srgbClr val="000000"/>
              </a:solidFill>
              <a:effectLst>
                <a:outerShdw blurRad="38100" dist="19050" dir="2700000" algn="tl" rotWithShape="0">
                  <a:schemeClr val="dk1">
                    <a:alpha val="40000"/>
                  </a:schemeClr>
                </a:outerShdw>
              </a:effectLst>
              <a:latin typeface="Calibri"/>
            </a:rPr>
            <a:pPr algn="ctr"/>
            <a:t>67%</a:t>
          </a:fld>
          <a:endParaRPr lang="en-US" sz="44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285750</xdr:colOff>
      <xdr:row>5</xdr:row>
      <xdr:rowOff>61912</xdr:rowOff>
    </xdr:from>
    <xdr:to>
      <xdr:col>5</xdr:col>
      <xdr:colOff>619125</xdr:colOff>
      <xdr:row>19</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895351</xdr:colOff>
      <xdr:row>19</xdr:row>
      <xdr:rowOff>123825</xdr:rowOff>
    </xdr:from>
    <xdr:to>
      <xdr:col>4</xdr:col>
      <xdr:colOff>600076</xdr:colOff>
      <xdr:row>24</xdr:row>
      <xdr:rowOff>9525</xdr:rowOff>
    </xdr:to>
    <xdr:sp macro="" textlink="$C$3">
      <xdr:nvSpPr>
        <xdr:cNvPr id="4" name="TextBox 3"/>
        <xdr:cNvSpPr txBox="1"/>
      </xdr:nvSpPr>
      <xdr:spPr>
        <a:xfrm>
          <a:off x="895351" y="3924300"/>
          <a:ext cx="3257550"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22F290-53B2-4602-8DE6-BE16AC341E0D}" type="TxLink">
            <a:rPr lang="en-US" sz="4800" b="0" i="0" u="none" strike="noStrike">
              <a:solidFill>
                <a:srgbClr val="000000"/>
              </a:solidFill>
              <a:latin typeface="Calibri"/>
            </a:rPr>
            <a:pPr algn="ctr"/>
            <a:t>10%</a:t>
          </a:fld>
          <a:endParaRPr lang="en-US" sz="4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681037</xdr:colOff>
      <xdr:row>7</xdr:row>
      <xdr:rowOff>128587</xdr:rowOff>
    </xdr:from>
    <xdr:to>
      <xdr:col>6</xdr:col>
      <xdr:colOff>328612</xdr:colOff>
      <xdr:row>21</xdr:row>
      <xdr:rowOff>71437</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333375</xdr:colOff>
      <xdr:row>9</xdr:row>
      <xdr:rowOff>80962</xdr:rowOff>
    </xdr:from>
    <xdr:to>
      <xdr:col>5</xdr:col>
      <xdr:colOff>390525</xdr:colOff>
      <xdr:row>23</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190500</xdr:colOff>
      <xdr:row>44</xdr:row>
      <xdr:rowOff>200024</xdr:rowOff>
    </xdr:to>
    <xdr:pic>
      <xdr:nvPicPr>
        <xdr:cNvPr id="39" name="Picture 3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78100" cy="9001124"/>
        </a:xfrm>
        <a:prstGeom prst="rect">
          <a:avLst/>
        </a:prstGeom>
      </xdr:spPr>
    </xdr:pic>
    <xdr:clientData/>
  </xdr:twoCellAnchor>
  <xdr:twoCellAnchor>
    <xdr:from>
      <xdr:col>14</xdr:col>
      <xdr:colOff>647700</xdr:colOff>
      <xdr:row>5</xdr:row>
      <xdr:rowOff>95250</xdr:rowOff>
    </xdr:from>
    <xdr:to>
      <xdr:col>21</xdr:col>
      <xdr:colOff>419100</xdr:colOff>
      <xdr:row>37</xdr:row>
      <xdr:rowOff>0</xdr:rowOff>
    </xdr:to>
    <xdr:sp macro="" textlink="">
      <xdr:nvSpPr>
        <xdr:cNvPr id="37" name="Rounded Rectangle 36"/>
        <xdr:cNvSpPr/>
      </xdr:nvSpPr>
      <xdr:spPr>
        <a:xfrm>
          <a:off x="10248900" y="1095375"/>
          <a:ext cx="4572000" cy="6305550"/>
        </a:xfrm>
        <a:prstGeom prst="roundRect">
          <a:avLst/>
        </a:prstGeom>
        <a:gradFill flip="none" rotWithShape="1">
          <a:gsLst>
            <a:gs pos="19000">
              <a:srgbClr val="261037"/>
            </a:gs>
            <a:gs pos="71000">
              <a:srgbClr val="381850"/>
            </a:gs>
            <a:gs pos="0">
              <a:schemeClr val="tx1"/>
            </a:gs>
            <a:gs pos="100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38101</xdr:colOff>
      <xdr:row>21</xdr:row>
      <xdr:rowOff>66675</xdr:rowOff>
    </xdr:from>
    <xdr:to>
      <xdr:col>14</xdr:col>
      <xdr:colOff>561975</xdr:colOff>
      <xdr:row>37</xdr:row>
      <xdr:rowOff>0</xdr:rowOff>
    </xdr:to>
    <xdr:sp macro="" textlink="">
      <xdr:nvSpPr>
        <xdr:cNvPr id="36" name="Rounded Rectangle 35"/>
        <xdr:cNvSpPr/>
      </xdr:nvSpPr>
      <xdr:spPr>
        <a:xfrm>
          <a:off x="5524501" y="4267200"/>
          <a:ext cx="4638674" cy="3133725"/>
        </a:xfrm>
        <a:prstGeom prst="roundRect">
          <a:avLst/>
        </a:prstGeom>
        <a:gradFill flip="none" rotWithShape="1">
          <a:gsLst>
            <a:gs pos="67232">
              <a:srgbClr val="532477"/>
            </a:gs>
            <a:gs pos="29000">
              <a:srgbClr val="381850"/>
            </a:gs>
            <a:gs pos="0">
              <a:schemeClr val="tx1"/>
            </a:gs>
            <a:gs pos="100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171451</xdr:rowOff>
    </xdr:from>
    <xdr:to>
      <xdr:col>21</xdr:col>
      <xdr:colOff>552450</xdr:colOff>
      <xdr:row>5</xdr:row>
      <xdr:rowOff>0</xdr:rowOff>
    </xdr:to>
    <xdr:sp macro="" textlink="">
      <xdr:nvSpPr>
        <xdr:cNvPr id="19" name="Rounded Rectangle 18"/>
        <xdr:cNvSpPr/>
      </xdr:nvSpPr>
      <xdr:spPr>
        <a:xfrm>
          <a:off x="190500" y="171451"/>
          <a:ext cx="14763750" cy="828674"/>
        </a:xfrm>
        <a:prstGeom prst="roundRect">
          <a:avLst/>
        </a:prstGeom>
        <a:gradFill flip="none" rotWithShape="1">
          <a:gsLst>
            <a:gs pos="73000">
              <a:srgbClr val="381850"/>
            </a:gs>
            <a:gs pos="0">
              <a:schemeClr val="tx1"/>
            </a:gs>
            <a:gs pos="100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228601</xdr:colOff>
      <xdr:row>21</xdr:row>
      <xdr:rowOff>66675</xdr:rowOff>
    </xdr:from>
    <xdr:to>
      <xdr:col>7</xdr:col>
      <xdr:colOff>638175</xdr:colOff>
      <xdr:row>37</xdr:row>
      <xdr:rowOff>0</xdr:rowOff>
    </xdr:to>
    <xdr:sp macro="" textlink="">
      <xdr:nvSpPr>
        <xdr:cNvPr id="18" name="Rounded Rectangle 17"/>
        <xdr:cNvSpPr/>
      </xdr:nvSpPr>
      <xdr:spPr>
        <a:xfrm>
          <a:off x="228601" y="4267200"/>
          <a:ext cx="5210174" cy="3133725"/>
        </a:xfrm>
        <a:prstGeom prst="roundRect">
          <a:avLst/>
        </a:prstGeom>
        <a:gradFill flip="none" rotWithShape="1">
          <a:gsLst>
            <a:gs pos="75000">
              <a:srgbClr val="381850"/>
            </a:gs>
            <a:gs pos="21000">
              <a:srgbClr val="1C0C28"/>
            </a:gs>
            <a:gs pos="0">
              <a:schemeClr val="tx1"/>
            </a:gs>
            <a:gs pos="100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247650</xdr:colOff>
      <xdr:row>5</xdr:row>
      <xdr:rowOff>76199</xdr:rowOff>
    </xdr:from>
    <xdr:to>
      <xdr:col>14</xdr:col>
      <xdr:colOff>561975</xdr:colOff>
      <xdr:row>21</xdr:row>
      <xdr:rowOff>9524</xdr:rowOff>
    </xdr:to>
    <xdr:sp macro="" textlink="">
      <xdr:nvSpPr>
        <xdr:cNvPr id="17" name="Rounded Rectangle 16"/>
        <xdr:cNvSpPr/>
      </xdr:nvSpPr>
      <xdr:spPr>
        <a:xfrm>
          <a:off x="247650" y="1076324"/>
          <a:ext cx="9915525" cy="3133725"/>
        </a:xfrm>
        <a:prstGeom prst="roundRect">
          <a:avLst/>
        </a:prstGeom>
        <a:gradFill flip="none" rotWithShape="1">
          <a:gsLst>
            <a:gs pos="76000">
              <a:srgbClr val="381850"/>
            </a:gs>
            <a:gs pos="17000">
              <a:srgbClr val="170A20"/>
            </a:gs>
            <a:gs pos="0">
              <a:schemeClr val="tx1"/>
            </a:gs>
            <a:gs pos="100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495301</xdr:colOff>
      <xdr:row>1</xdr:row>
      <xdr:rowOff>19050</xdr:rowOff>
    </xdr:from>
    <xdr:to>
      <xdr:col>13</xdr:col>
      <xdr:colOff>590551</xdr:colOff>
      <xdr:row>4</xdr:row>
      <xdr:rowOff>142875</xdr:rowOff>
    </xdr:to>
    <xdr:sp macro="" textlink="">
      <xdr:nvSpPr>
        <xdr:cNvPr id="2" name="TextBox 1"/>
        <xdr:cNvSpPr txBox="1"/>
      </xdr:nvSpPr>
      <xdr:spPr>
        <a:xfrm>
          <a:off x="5981701" y="219075"/>
          <a:ext cx="352425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bg1"/>
              </a:solidFill>
            </a:rPr>
            <a:t>Dashboard</a:t>
          </a:r>
        </a:p>
      </xdr:txBody>
    </xdr:sp>
    <xdr:clientData/>
  </xdr:twoCellAnchor>
  <xdr:twoCellAnchor>
    <xdr:from>
      <xdr:col>6</xdr:col>
      <xdr:colOff>247651</xdr:colOff>
      <xdr:row>5</xdr:row>
      <xdr:rowOff>133350</xdr:rowOff>
    </xdr:from>
    <xdr:to>
      <xdr:col>8</xdr:col>
      <xdr:colOff>95251</xdr:colOff>
      <xdr:row>7</xdr:row>
      <xdr:rowOff>95250</xdr:rowOff>
    </xdr:to>
    <xdr:sp macro="" textlink="">
      <xdr:nvSpPr>
        <xdr:cNvPr id="3" name="Rounded Rectangle 2"/>
        <xdr:cNvSpPr/>
      </xdr:nvSpPr>
      <xdr:spPr>
        <a:xfrm>
          <a:off x="4362451" y="1133475"/>
          <a:ext cx="1219200" cy="361950"/>
        </a:xfrm>
        <a:prstGeom prst="roundRect">
          <a:avLst>
            <a:gd name="adj" fmla="val 50000"/>
          </a:avLst>
        </a:prstGeom>
        <a:solidFill>
          <a:schemeClr val="tx1">
            <a:lumMod val="65000"/>
            <a:lumOff val="35000"/>
            <a:alpha val="7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504825</xdr:colOff>
      <xdr:row>21</xdr:row>
      <xdr:rowOff>142875</xdr:rowOff>
    </xdr:from>
    <xdr:to>
      <xdr:col>5</xdr:col>
      <xdr:colOff>38100</xdr:colOff>
      <xdr:row>23</xdr:row>
      <xdr:rowOff>104775</xdr:rowOff>
    </xdr:to>
    <xdr:sp macro="" textlink="">
      <xdr:nvSpPr>
        <xdr:cNvPr id="4" name="Rounded Rectangle 3"/>
        <xdr:cNvSpPr/>
      </xdr:nvSpPr>
      <xdr:spPr>
        <a:xfrm>
          <a:off x="1876425" y="4343400"/>
          <a:ext cx="1590675" cy="361950"/>
        </a:xfrm>
        <a:prstGeom prst="roundRect">
          <a:avLst>
            <a:gd name="adj" fmla="val 50000"/>
          </a:avLst>
        </a:prstGeom>
        <a:solidFill>
          <a:schemeClr val="tx1">
            <a:lumMod val="65000"/>
            <a:lumOff val="35000"/>
            <a:alpha val="7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278143</xdr:colOff>
      <xdr:row>21</xdr:row>
      <xdr:rowOff>142875</xdr:rowOff>
    </xdr:from>
    <xdr:to>
      <xdr:col>13</xdr:col>
      <xdr:colOff>471797</xdr:colOff>
      <xdr:row>23</xdr:row>
      <xdr:rowOff>104775</xdr:rowOff>
    </xdr:to>
    <xdr:sp macro="" textlink="">
      <xdr:nvSpPr>
        <xdr:cNvPr id="5" name="Rounded Rectangle 4"/>
        <xdr:cNvSpPr/>
      </xdr:nvSpPr>
      <xdr:spPr>
        <a:xfrm>
          <a:off x="6450343" y="4343400"/>
          <a:ext cx="2936854" cy="361950"/>
        </a:xfrm>
        <a:prstGeom prst="roundRect">
          <a:avLst>
            <a:gd name="adj" fmla="val 50000"/>
          </a:avLst>
        </a:prstGeom>
        <a:solidFill>
          <a:schemeClr val="tx1">
            <a:lumMod val="65000"/>
            <a:lumOff val="35000"/>
            <a:alpha val="7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66676</xdr:colOff>
      <xdr:row>5</xdr:row>
      <xdr:rowOff>171450</xdr:rowOff>
    </xdr:from>
    <xdr:to>
      <xdr:col>20</xdr:col>
      <xdr:colOff>361950</xdr:colOff>
      <xdr:row>7</xdr:row>
      <xdr:rowOff>133350</xdr:rowOff>
    </xdr:to>
    <xdr:sp macro="" textlink="">
      <xdr:nvSpPr>
        <xdr:cNvPr id="6" name="Rounded Rectangle 5"/>
        <xdr:cNvSpPr/>
      </xdr:nvSpPr>
      <xdr:spPr>
        <a:xfrm>
          <a:off x="11039476" y="1171575"/>
          <a:ext cx="3038474" cy="361950"/>
        </a:xfrm>
        <a:prstGeom prst="roundRect">
          <a:avLst>
            <a:gd name="adj" fmla="val 50000"/>
          </a:avLst>
        </a:prstGeom>
        <a:solidFill>
          <a:schemeClr val="tx1">
            <a:lumMod val="65000"/>
            <a:lumOff val="35000"/>
            <a:alpha val="7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295275</xdr:colOff>
      <xdr:row>5</xdr:row>
      <xdr:rowOff>190500</xdr:rowOff>
    </xdr:from>
    <xdr:to>
      <xdr:col>8</xdr:col>
      <xdr:colOff>19050</xdr:colOff>
      <xdr:row>7</xdr:row>
      <xdr:rowOff>28575</xdr:rowOff>
    </xdr:to>
    <xdr:sp macro="" textlink="">
      <xdr:nvSpPr>
        <xdr:cNvPr id="8" name="TextBox 7"/>
        <xdr:cNvSpPr txBox="1"/>
      </xdr:nvSpPr>
      <xdr:spPr>
        <a:xfrm>
          <a:off x="4410075" y="1190625"/>
          <a:ext cx="1095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Sales</a:t>
          </a:r>
        </a:p>
      </xdr:txBody>
    </xdr:sp>
    <xdr:clientData/>
  </xdr:twoCellAnchor>
  <xdr:twoCellAnchor>
    <xdr:from>
      <xdr:col>16</xdr:col>
      <xdr:colOff>352425</xdr:colOff>
      <xdr:row>6</xdr:row>
      <xdr:rowOff>19050</xdr:rowOff>
    </xdr:from>
    <xdr:to>
      <xdr:col>20</xdr:col>
      <xdr:colOff>95250</xdr:colOff>
      <xdr:row>7</xdr:row>
      <xdr:rowOff>57150</xdr:rowOff>
    </xdr:to>
    <xdr:sp macro="" textlink="">
      <xdr:nvSpPr>
        <xdr:cNvPr id="11" name="TextBox 10"/>
        <xdr:cNvSpPr txBox="1"/>
      </xdr:nvSpPr>
      <xdr:spPr>
        <a:xfrm>
          <a:off x="11325225" y="1219200"/>
          <a:ext cx="24860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Customer Satisfaction</a:t>
          </a:r>
        </a:p>
      </xdr:txBody>
    </xdr:sp>
    <xdr:clientData/>
  </xdr:twoCellAnchor>
  <xdr:twoCellAnchor>
    <xdr:from>
      <xdr:col>9</xdr:col>
      <xdr:colOff>463551</xdr:colOff>
      <xdr:row>22</xdr:row>
      <xdr:rowOff>0</xdr:rowOff>
    </xdr:from>
    <xdr:to>
      <xdr:col>13</xdr:col>
      <xdr:colOff>297392</xdr:colOff>
      <xdr:row>23</xdr:row>
      <xdr:rowOff>38100</xdr:rowOff>
    </xdr:to>
    <xdr:sp macro="" textlink="">
      <xdr:nvSpPr>
        <xdr:cNvPr id="12" name="TextBox 11"/>
        <xdr:cNvSpPr txBox="1"/>
      </xdr:nvSpPr>
      <xdr:spPr>
        <a:xfrm>
          <a:off x="6635751" y="4400550"/>
          <a:ext cx="257704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Customer Acquisition</a:t>
          </a:r>
        </a:p>
      </xdr:txBody>
    </xdr:sp>
    <xdr:clientData/>
  </xdr:twoCellAnchor>
  <xdr:twoCellAnchor>
    <xdr:from>
      <xdr:col>2</xdr:col>
      <xdr:colOff>609600</xdr:colOff>
      <xdr:row>22</xdr:row>
      <xdr:rowOff>0</xdr:rowOff>
    </xdr:from>
    <xdr:to>
      <xdr:col>4</xdr:col>
      <xdr:colOff>609599</xdr:colOff>
      <xdr:row>23</xdr:row>
      <xdr:rowOff>38100</xdr:rowOff>
    </xdr:to>
    <xdr:sp macro="" textlink="">
      <xdr:nvSpPr>
        <xdr:cNvPr id="13" name="TextBox 12"/>
        <xdr:cNvSpPr txBox="1"/>
      </xdr:nvSpPr>
      <xdr:spPr>
        <a:xfrm>
          <a:off x="1981200" y="4400550"/>
          <a:ext cx="13715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Delivieries</a:t>
          </a:r>
        </a:p>
      </xdr:txBody>
    </xdr:sp>
    <xdr:clientData/>
  </xdr:twoCellAnchor>
  <xdr:twoCellAnchor>
    <xdr:from>
      <xdr:col>1</xdr:col>
      <xdr:colOff>85725</xdr:colOff>
      <xdr:row>8</xdr:row>
      <xdr:rowOff>66674</xdr:rowOff>
    </xdr:from>
    <xdr:to>
      <xdr:col>10</xdr:col>
      <xdr:colOff>323850</xdr:colOff>
      <xdr:row>20</xdr:row>
      <xdr:rowOff>133349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6</xdr:row>
      <xdr:rowOff>161925</xdr:rowOff>
    </xdr:from>
    <xdr:to>
      <xdr:col>14</xdr:col>
      <xdr:colOff>457200</xdr:colOff>
      <xdr:row>20</xdr:row>
      <xdr:rowOff>9524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495302</xdr:colOff>
      <xdr:row>24</xdr:row>
      <xdr:rowOff>133350</xdr:rowOff>
    </xdr:from>
    <xdr:to>
      <xdr:col>3</xdr:col>
      <xdr:colOff>504826</xdr:colOff>
      <xdr:row>34</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290515</xdr:colOff>
      <xdr:row>27</xdr:row>
      <xdr:rowOff>71967</xdr:rowOff>
    </xdr:from>
    <xdr:to>
      <xdr:col>3</xdr:col>
      <xdr:colOff>123825</xdr:colOff>
      <xdr:row>31</xdr:row>
      <xdr:rowOff>95250</xdr:rowOff>
    </xdr:to>
    <xdr:sp macro="" textlink="'Delivery Performance Doughnut'!$C$3">
      <xdr:nvSpPr>
        <xdr:cNvPr id="21" name="TextBox 20"/>
        <xdr:cNvSpPr txBox="1"/>
      </xdr:nvSpPr>
      <xdr:spPr>
        <a:xfrm>
          <a:off x="976315" y="5472642"/>
          <a:ext cx="1204910" cy="823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1D1AA41-0332-46CD-B9C1-CDC11CA568BE}" type="TxLink">
            <a:rPr lang="en-US" sz="3600" b="0" i="0" u="none" strike="noStrike" cap="none" spc="0">
              <a:ln w="0"/>
              <a:solidFill>
                <a:schemeClr val="bg1"/>
              </a:solidFill>
              <a:effectLst>
                <a:outerShdw blurRad="38100" dist="19050" dir="2700000" algn="tl" rotWithShape="0">
                  <a:schemeClr val="dk1">
                    <a:alpha val="40000"/>
                  </a:schemeClr>
                </a:outerShdw>
              </a:effectLst>
              <a:latin typeface="Calibri"/>
            </a:rPr>
            <a:pPr algn="ctr"/>
            <a:t>67%</a:t>
          </a:fld>
          <a:endParaRPr lang="en-US" sz="36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400049</xdr:colOff>
      <xdr:row>29</xdr:row>
      <xdr:rowOff>180975</xdr:rowOff>
    </xdr:from>
    <xdr:to>
      <xdr:col>2</xdr:col>
      <xdr:colOff>619124</xdr:colOff>
      <xdr:row>31</xdr:row>
      <xdr:rowOff>104775</xdr:rowOff>
    </xdr:to>
    <xdr:sp macro="" textlink="">
      <xdr:nvSpPr>
        <xdr:cNvPr id="22" name="TextBox 21"/>
        <xdr:cNvSpPr txBox="1"/>
      </xdr:nvSpPr>
      <xdr:spPr>
        <a:xfrm>
          <a:off x="1085849" y="5981700"/>
          <a:ext cx="9048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ON-TIME</a:t>
          </a:r>
        </a:p>
      </xdr:txBody>
    </xdr:sp>
    <xdr:clientData/>
  </xdr:twoCellAnchor>
  <xdr:twoCellAnchor>
    <xdr:from>
      <xdr:col>1</xdr:col>
      <xdr:colOff>38100</xdr:colOff>
      <xdr:row>34</xdr:row>
      <xdr:rowOff>95250</xdr:rowOff>
    </xdr:from>
    <xdr:to>
      <xdr:col>3</xdr:col>
      <xdr:colOff>295275</xdr:colOff>
      <xdr:row>34</xdr:row>
      <xdr:rowOff>95250</xdr:rowOff>
    </xdr:to>
    <xdr:cxnSp macro="">
      <xdr:nvCxnSpPr>
        <xdr:cNvPr id="24" name="Straight Connector 23"/>
        <xdr:cNvCxnSpPr/>
      </xdr:nvCxnSpPr>
      <xdr:spPr>
        <a:xfrm>
          <a:off x="723900" y="6896100"/>
          <a:ext cx="162877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76200</xdr:colOff>
      <xdr:row>34</xdr:row>
      <xdr:rowOff>133350</xdr:rowOff>
    </xdr:from>
    <xdr:to>
      <xdr:col>3</xdr:col>
      <xdr:colOff>257175</xdr:colOff>
      <xdr:row>36</xdr:row>
      <xdr:rowOff>57150</xdr:rowOff>
    </xdr:to>
    <xdr:sp macro="" textlink="">
      <xdr:nvSpPr>
        <xdr:cNvPr id="28" name="TextBox 27"/>
        <xdr:cNvSpPr txBox="1"/>
      </xdr:nvSpPr>
      <xdr:spPr>
        <a:xfrm>
          <a:off x="762000" y="6934200"/>
          <a:ext cx="1552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rPr>
            <a:t>Target: 70%</a:t>
          </a:r>
        </a:p>
      </xdr:txBody>
    </xdr:sp>
    <xdr:clientData/>
  </xdr:twoCellAnchor>
  <xdr:twoCellAnchor>
    <xdr:from>
      <xdr:col>3</xdr:col>
      <xdr:colOff>571500</xdr:colOff>
      <xdr:row>24</xdr:row>
      <xdr:rowOff>123825</xdr:rowOff>
    </xdr:from>
    <xdr:to>
      <xdr:col>7</xdr:col>
      <xdr:colOff>123825</xdr:colOff>
      <xdr:row>34</xdr:row>
      <xdr:rowOff>57149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409576</xdr:colOff>
      <xdr:row>27</xdr:row>
      <xdr:rowOff>36612</xdr:rowOff>
    </xdr:from>
    <xdr:to>
      <xdr:col>6</xdr:col>
      <xdr:colOff>352425</xdr:colOff>
      <xdr:row>30</xdr:row>
      <xdr:rowOff>128588</xdr:rowOff>
    </xdr:to>
    <xdr:sp macro="" textlink="'Return Rate Doughnut'!$C$3">
      <xdr:nvSpPr>
        <xdr:cNvPr id="30" name="TextBox 29"/>
        <xdr:cNvSpPr txBox="1"/>
      </xdr:nvSpPr>
      <xdr:spPr>
        <a:xfrm>
          <a:off x="3152776" y="5437287"/>
          <a:ext cx="1314449" cy="69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20B86E-1545-401E-9764-BCD172F97C3D}" type="TxLink">
            <a:rPr lang="en-US" sz="3600" b="0" i="0" u="none" strike="noStrike">
              <a:solidFill>
                <a:schemeClr val="bg1"/>
              </a:solidFill>
              <a:latin typeface="Calibri"/>
            </a:rPr>
            <a:pPr algn="ctr"/>
            <a:t>10%</a:t>
          </a:fld>
          <a:endParaRPr lang="en-US" sz="9600">
            <a:solidFill>
              <a:schemeClr val="bg1"/>
            </a:solidFill>
          </a:endParaRPr>
        </a:p>
      </xdr:txBody>
    </xdr:sp>
    <xdr:clientData/>
  </xdr:twoCellAnchor>
  <xdr:twoCellAnchor>
    <xdr:from>
      <xdr:col>4</xdr:col>
      <xdr:colOff>247650</xdr:colOff>
      <xdr:row>34</xdr:row>
      <xdr:rowOff>85725</xdr:rowOff>
    </xdr:from>
    <xdr:to>
      <xdr:col>6</xdr:col>
      <xdr:colOff>504825</xdr:colOff>
      <xdr:row>34</xdr:row>
      <xdr:rowOff>85725</xdr:rowOff>
    </xdr:to>
    <xdr:cxnSp macro="">
      <xdr:nvCxnSpPr>
        <xdr:cNvPr id="32" name="Straight Connector 31"/>
        <xdr:cNvCxnSpPr/>
      </xdr:nvCxnSpPr>
      <xdr:spPr>
        <a:xfrm>
          <a:off x="2990850" y="6886575"/>
          <a:ext cx="162877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34</xdr:row>
      <xdr:rowOff>133350</xdr:rowOff>
    </xdr:from>
    <xdr:to>
      <xdr:col>6</xdr:col>
      <xdr:colOff>428625</xdr:colOff>
      <xdr:row>36</xdr:row>
      <xdr:rowOff>57150</xdr:rowOff>
    </xdr:to>
    <xdr:sp macro="" textlink="">
      <xdr:nvSpPr>
        <xdr:cNvPr id="34" name="TextBox 33"/>
        <xdr:cNvSpPr txBox="1"/>
      </xdr:nvSpPr>
      <xdr:spPr>
        <a:xfrm>
          <a:off x="2990850" y="6934200"/>
          <a:ext cx="1552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rPr>
            <a:t>Target: 8%</a:t>
          </a:r>
        </a:p>
      </xdr:txBody>
    </xdr:sp>
    <xdr:clientData/>
  </xdr:twoCellAnchor>
  <xdr:twoCellAnchor>
    <xdr:from>
      <xdr:col>8</xdr:col>
      <xdr:colOff>447856</xdr:colOff>
      <xdr:row>24</xdr:row>
      <xdr:rowOff>28576</xdr:rowOff>
    </xdr:from>
    <xdr:to>
      <xdr:col>14</xdr:col>
      <xdr:colOff>184030</xdr:colOff>
      <xdr:row>36</xdr:row>
      <xdr:rowOff>142876</xdr:rowOff>
    </xdr:to>
    <mc:AlternateContent xmlns:mc="http://schemas.openxmlformats.org/markup-compatibility/2006">
      <mc:Choice xmlns:cx1="http://schemas.microsoft.com/office/drawing/2015/9/8/chartex" Requires="cx1">
        <xdr:graphicFrame macro="">
          <xdr:nvGraphicFramePr>
            <xdr:cNvPr id="35" name="Chart 3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219075</xdr:colOff>
      <xdr:row>8</xdr:row>
      <xdr:rowOff>85725</xdr:rowOff>
    </xdr:from>
    <xdr:to>
      <xdr:col>21</xdr:col>
      <xdr:colOff>190500</xdr:colOff>
      <xdr:row>35</xdr:row>
      <xdr:rowOff>19050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123825</xdr:colOff>
      <xdr:row>37</xdr:row>
      <xdr:rowOff>104774</xdr:rowOff>
    </xdr:from>
    <xdr:to>
      <xdr:col>20</xdr:col>
      <xdr:colOff>133350</xdr:colOff>
      <xdr:row>43</xdr:row>
      <xdr:rowOff>142875</xdr:rowOff>
    </xdr:to>
    <xdr:sp macro="" textlink="">
      <xdr:nvSpPr>
        <xdr:cNvPr id="40" name="Rounded Rectangle 39"/>
        <xdr:cNvSpPr/>
      </xdr:nvSpPr>
      <xdr:spPr>
        <a:xfrm>
          <a:off x="809625" y="7505699"/>
          <a:ext cx="13039725" cy="1238251"/>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209550</xdr:colOff>
      <xdr:row>38</xdr:row>
      <xdr:rowOff>28575</xdr:rowOff>
    </xdr:from>
    <xdr:to>
      <xdr:col>11</xdr:col>
      <xdr:colOff>647700</xdr:colOff>
      <xdr:row>43</xdr:row>
      <xdr:rowOff>0</xdr:rowOff>
    </xdr:to>
    <mc:AlternateContent xmlns:mc="http://schemas.openxmlformats.org/markup-compatibility/2006" xmlns:a14="http://schemas.microsoft.com/office/drawing/2010/main">
      <mc:Choice Requires="a14">
        <xdr:graphicFrame macro="">
          <xdr:nvGraphicFramePr>
            <xdr:cNvPr id="41" name="Customer Acquisition Type"/>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5695950" y="7629525"/>
              <a:ext cx="24955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266699</xdr:colOff>
      <xdr:row>38</xdr:row>
      <xdr:rowOff>28575</xdr:rowOff>
    </xdr:from>
    <xdr:to>
      <xdr:col>19</xdr:col>
      <xdr:colOff>571500</xdr:colOff>
      <xdr:row>43</xdr:row>
      <xdr:rowOff>0</xdr:rowOff>
    </xdr:to>
    <mc:AlternateContent xmlns:mc="http://schemas.openxmlformats.org/markup-compatibility/2006" xmlns:a14="http://schemas.microsoft.com/office/drawing/2010/main">
      <mc:Choice Requires="a14">
        <xdr:graphicFrame macro="">
          <xdr:nvGraphicFramePr>
            <xdr:cNvPr id="42"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496299" y="7629525"/>
              <a:ext cx="5105401"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304800</xdr:colOff>
      <xdr:row>38</xdr:row>
      <xdr:rowOff>28575</xdr:rowOff>
    </xdr:from>
    <xdr:to>
      <xdr:col>7</xdr:col>
      <xdr:colOff>619125</xdr:colOff>
      <xdr:row>43</xdr:row>
      <xdr:rowOff>0</xdr:rowOff>
    </xdr:to>
    <mc:AlternateContent xmlns:mc="http://schemas.openxmlformats.org/markup-compatibility/2006" xmlns:a14="http://schemas.microsoft.com/office/drawing/2010/main">
      <mc:Choice Requires="a14">
        <xdr:graphicFrame macro="">
          <xdr:nvGraphicFramePr>
            <xdr:cNvPr id="4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733800" y="7629525"/>
              <a:ext cx="16859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314326</xdr:colOff>
      <xdr:row>38</xdr:row>
      <xdr:rowOff>28575</xdr:rowOff>
    </xdr:from>
    <xdr:to>
      <xdr:col>5</xdr:col>
      <xdr:colOff>38100</xdr:colOff>
      <xdr:row>43</xdr:row>
      <xdr:rowOff>0</xdr:rowOff>
    </xdr:to>
    <mc:AlternateContent xmlns:mc="http://schemas.openxmlformats.org/markup-compatibility/2006" xmlns:a14="http://schemas.microsoft.com/office/drawing/2010/main">
      <mc:Choice Requires="a14">
        <xdr:graphicFrame macro="">
          <xdr:nvGraphicFramePr>
            <xdr:cNvPr id="4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00126" y="7629525"/>
              <a:ext cx="2466974"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0.30014</cdr:x>
      <cdr:y>0.54844</cdr:y>
    </cdr:from>
    <cdr:to>
      <cdr:x>0.69433</cdr:x>
      <cdr:y>0.71593</cdr:y>
    </cdr:to>
    <cdr:sp macro="" textlink="">
      <cdr:nvSpPr>
        <cdr:cNvPr id="2" name="TextBox 21"/>
        <cdr:cNvSpPr txBox="1"/>
      </cdr:nvSpPr>
      <cdr:spPr>
        <a:xfrm xmlns:a="http://schemas.openxmlformats.org/drawingml/2006/main">
          <a:off x="688975" y="1060450"/>
          <a:ext cx="904875" cy="3238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a:solidFill>
                <a:schemeClr val="bg1"/>
              </a:solidFill>
            </a:rPr>
            <a:t>RETURNS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rvan" refreshedDate="44256.992781944442" createdVersion="4" refreshedVersion="4" minRefreshableVersion="3" recordCount="5780">
  <cacheSource type="worksheet">
    <worksheetSource name="Data_Table"/>
  </cacheSource>
  <cacheFields count="11">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0" base="0">
        <rangePr groupBy="months" startDate="2017-01-01T00:00:00" endDate="2020-01-01T00:00:00"/>
        <groupItems count="14">
          <s v="&lt;01-01-17"/>
          <s v="Jan"/>
          <s v="Feb"/>
          <s v="Mar"/>
          <s v="Apr"/>
          <s v="May"/>
          <s v="Jun"/>
          <s v="Jul"/>
          <s v="Aug"/>
          <s v="Sep"/>
          <s v="Oct"/>
          <s v="Nov"/>
          <s v="Dec"/>
          <s v="&gt;01-01-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Years" numFmtId="0" databaseField="0">
      <fieldGroup base="0">
        <rangePr groupBy="years" startDate="2017-01-01T00:00:00" endDate="2020-01-01T00:00:00"/>
        <groupItems count="5">
          <s v="&lt;01-01-17"/>
          <s v="2017"/>
          <s v="2018"/>
          <s v="2019"/>
          <s v="&gt;01-01-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1:B41"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defaultSubtotal="0">
      <items count="5">
        <item x="0"/>
        <item x="1"/>
        <item x="2"/>
        <item x="3"/>
        <item x="4"/>
      </items>
    </pivotField>
  </pivotFields>
  <rowFields count="2">
    <field x="10"/>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1:I3" firstHeaderRow="1" firstDataRow="2" firstDataCol="1"/>
  <pivotFields count="11">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5">
        <item x="0"/>
        <item x="1"/>
        <item x="2"/>
        <item x="3"/>
        <item x="4"/>
      </items>
    </pivotField>
  </pivotFields>
  <rowItems count="1">
    <i/>
  </rowItems>
  <colFields count="1">
    <field x="2"/>
  </colFields>
  <colItems count="8">
    <i>
      <x/>
    </i>
    <i>
      <x v="1"/>
    </i>
    <i>
      <x v="2"/>
    </i>
    <i>
      <x v="3"/>
    </i>
    <i>
      <x v="4"/>
    </i>
    <i>
      <x v="5"/>
    </i>
    <i>
      <x v="6"/>
    </i>
    <i t="grand">
      <x/>
    </i>
  </colItems>
  <dataFields count="1">
    <dataField name="Sum of Revenue" fld="6" baseField="0" baseItem="0"/>
  </dataFields>
  <chartFormats count="1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2" format="14" series="1">
      <pivotArea type="data" outline="0" fieldPosition="0">
        <references count="2">
          <reference field="4294967294" count="1" selected="0">
            <x v="0"/>
          </reference>
          <reference field="2" count="1" selected="0">
            <x v="0"/>
          </reference>
        </references>
      </pivotArea>
    </chartFormat>
    <chartFormat chart="2" format="15" series="1">
      <pivotArea type="data" outline="0" fieldPosition="0">
        <references count="2">
          <reference field="4294967294" count="1" selected="0">
            <x v="0"/>
          </reference>
          <reference field="2" count="1" selected="0">
            <x v="1"/>
          </reference>
        </references>
      </pivotArea>
    </chartFormat>
    <chartFormat chart="2" format="16" series="1">
      <pivotArea type="data" outline="0" fieldPosition="0">
        <references count="2">
          <reference field="4294967294" count="1" selected="0">
            <x v="0"/>
          </reference>
          <reference field="2" count="1" selected="0">
            <x v="2"/>
          </reference>
        </references>
      </pivotArea>
    </chartFormat>
    <chartFormat chart="2" format="17" series="1">
      <pivotArea type="data" outline="0" fieldPosition="0">
        <references count="2">
          <reference field="4294967294" count="1" selected="0">
            <x v="0"/>
          </reference>
          <reference field="2" count="1" selected="0">
            <x v="3"/>
          </reference>
        </references>
      </pivotArea>
    </chartFormat>
    <chartFormat chart="2" format="18" series="1">
      <pivotArea type="data" outline="0" fieldPosition="0">
        <references count="2">
          <reference field="4294967294" count="1" selected="0">
            <x v="0"/>
          </reference>
          <reference field="2" count="1" selected="0">
            <x v="4"/>
          </reference>
        </references>
      </pivotArea>
    </chartFormat>
    <chartFormat chart="2" format="19" series="1">
      <pivotArea type="data" outline="0" fieldPosition="0">
        <references count="2">
          <reference field="4294967294" count="1" selected="0">
            <x v="0"/>
          </reference>
          <reference field="2" count="1" selected="0">
            <x v="5"/>
          </reference>
        </references>
      </pivotArea>
    </chartFormat>
    <chartFormat chart="2" format="20" series="1">
      <pivotArea type="data" outline="0" fieldPosition="0">
        <references count="2">
          <reference field="4294967294" count="1" selected="0">
            <x v="0"/>
          </reference>
          <reference field="2" count="1" selected="0">
            <x v="6"/>
          </reference>
        </references>
      </pivotArea>
    </chartFormat>
    <chartFormat chart="2" format="2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4">
  <location ref="A1:B4" firstHeaderRow="1" firstDataRow="1" firstDataCol="1"/>
  <pivotFields count="11">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items count="3">
        <item x="1"/>
        <item x="0"/>
        <item t="default"/>
      </items>
    </pivotField>
    <pivotField showAll="0"/>
    <pivotField showAll="0"/>
    <pivotField showAll="0" defaultSubtotal="0">
      <items count="5">
        <item x="0"/>
        <item x="1"/>
        <item x="2"/>
        <item x="3"/>
        <item x="4"/>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4">
  <location ref="A1:B4" firstHeaderRow="1" firstDataRow="1" firstDataCol="1"/>
  <pivotFields count="11">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items count="5">
        <item x="0"/>
        <item x="1"/>
        <item x="2"/>
        <item x="3"/>
        <item x="4"/>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1"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0"/>
          </reference>
        </references>
      </pivotArea>
    </chartFormat>
    <chartFormat chart="1"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1:B5" firstHeaderRow="1" firstDataRow="1" firstDataCol="1"/>
  <pivotFields count="11">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5">
        <item x="0"/>
        <item x="1"/>
        <item x="2"/>
        <item x="3"/>
        <item x="4"/>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1:G8" firstHeaderRow="1" firstDataRow="2" firstDataCol="1"/>
  <pivotFields count="11">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items count="5">
        <item x="0"/>
        <item x="1"/>
        <item x="2"/>
        <item x="3"/>
        <item x="4"/>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6">
    <chartFormat chart="0" format="10" series="1">
      <pivotArea type="data" outline="0" fieldPosition="0">
        <references count="1">
          <reference field="4294967294" count="1" selected="0">
            <x v="0"/>
          </reference>
        </references>
      </pivotArea>
    </chartFormat>
    <chartFormat chart="2" format="21" series="1">
      <pivotArea type="data" outline="0" fieldPosition="0">
        <references count="2">
          <reference field="4294967294" count="1" selected="0">
            <x v="0"/>
          </reference>
          <reference field="9" count="1" selected="0">
            <x v="0"/>
          </reference>
        </references>
      </pivotArea>
    </chartFormat>
    <chartFormat chart="2" format="22" series="1">
      <pivotArea type="data" outline="0" fieldPosition="0">
        <references count="2">
          <reference field="4294967294" count="1" selected="0">
            <x v="0"/>
          </reference>
          <reference field="9" count="1" selected="0">
            <x v="1"/>
          </reference>
        </references>
      </pivotArea>
    </chartFormat>
    <chartFormat chart="2" format="23" series="1">
      <pivotArea type="data" outline="0" fieldPosition="0">
        <references count="2">
          <reference field="4294967294" count="1" selected="0">
            <x v="0"/>
          </reference>
          <reference field="9" count="1" selected="0">
            <x v="2"/>
          </reference>
        </references>
      </pivotArea>
    </chartFormat>
    <chartFormat chart="2" format="24" series="1">
      <pivotArea type="data" outline="0" fieldPosition="0">
        <references count="2">
          <reference field="4294967294" count="1" selected="0">
            <x v="0"/>
          </reference>
          <reference field="9" count="1" selected="0">
            <x v="3"/>
          </reference>
        </references>
      </pivotArea>
    </chartFormat>
    <chartFormat chart="2" format="25"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Acquisition_Type" sourceName="Customer Acquisition Type">
  <pivotTables>
    <pivotTable tabId="4" name="PivotTable4"/>
    <pivotTable tabId="8" name="PivotTable3"/>
    <pivotTable tabId="9" name="PivotTable6"/>
    <pivotTable tabId="6" name="PivotTable1"/>
    <pivotTable tabId="7" name="PivotTable2"/>
    <pivotTable tabId="5" name="PivotTable6"/>
  </pivotTables>
  <data>
    <tabular pivotCacheId="1">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4"/>
    <pivotTable tabId="8" name="PivotTable3"/>
    <pivotTable tabId="9" name="PivotTable6"/>
    <pivotTable tabId="6" name="PivotTable1"/>
    <pivotTable tabId="7" name="PivotTable2"/>
    <pivotTable tabId="5" name="PivotTable6"/>
  </pivotTables>
  <data>
    <tabular pivotCacheId="1">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4"/>
    <pivotTable tabId="8" name="PivotTable3"/>
    <pivotTable tabId="9" name="PivotTable6"/>
    <pivotTable tabId="6" name="PivotTable1"/>
    <pivotTable tabId="7" name="PivotTable2"/>
    <pivotTable tabId="5" name="PivotTable6"/>
  </pivotTables>
  <data>
    <tabular pivotCacheId="1">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4"/>
    <pivotTable tabId="8" name="PivotTable3"/>
    <pivotTable tabId="9" name="PivotTable6"/>
    <pivotTable tabId="6" name="PivotTable1"/>
    <pivotTable tabId="7" name="PivotTable2"/>
    <pivotTable tabId="5" name="PivotTable6"/>
  </pivotTables>
  <data>
    <tabular pivotCacheId="1">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Acquisition Type" cache="Slicer_Customer_Acquisition_Type" caption="Customer Acquisition Type" columnCount="2" style="Custom Style" rowHeight="257175"/>
  <slicer name="State" cache="Slicer_State" caption="State" columnCount="4" style="Custom Style" rowHeight="257175"/>
  <slicer name="Product" cache="Slicer_Product" caption="Product" startItem="1" style="Custom Style" rowHeight="257175"/>
  <slicer name="Years" cache="Slicer_Years" caption="Years" columnCount="2" style="Custom Style" rowHeight="257175"/>
</slicers>
</file>

<file path=xl/tables/table1.xml><?xml version="1.0" encoding="utf-8"?>
<table xmlns="http://schemas.openxmlformats.org/spreadsheetml/2006/main" id="1" name="Data_Table" displayName="Data_Table" ref="A1:J5781" totalsRowShown="0" headerRowDxfId="1">
  <autoFilter ref="A1:J5781"/>
  <tableColumns count="10">
    <tableColumn id="1" name="Date" dataDxfId="0"/>
    <tableColumn id="2" name="Customer Acquisition Type"/>
    <tableColumn id="3" name="State"/>
    <tableColumn id="4" name="Product"/>
    <tableColumn id="5" name="Price"/>
    <tableColumn id="6" name="Units"/>
    <tableColumn id="7" name="Revenue"/>
    <tableColumn id="8" name="Delivery Performance"/>
    <tableColumn id="9" name="Return"/>
    <tableColumn id="1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J5781"/>
  <sheetViews>
    <sheetView zoomScale="120" zoomScaleNormal="120" workbookViewId="0">
      <selection activeCell="B3" sqref="B3"/>
    </sheetView>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G19" sqref="G19"/>
    </sheetView>
  </sheetViews>
  <sheetFormatPr defaultRowHeight="15.75" x14ac:dyDescent="0.25"/>
  <cols>
    <col min="1" max="1" width="12.375" bestFit="1" customWidth="1"/>
    <col min="2" max="2" width="14.875" bestFit="1" customWidth="1"/>
  </cols>
  <sheetData>
    <row r="1" spans="1:2" x14ac:dyDescent="0.25">
      <c r="A1" s="3" t="s">
        <v>34</v>
      </c>
      <c r="B1" t="s">
        <v>36</v>
      </c>
    </row>
    <row r="2" spans="1:2" x14ac:dyDescent="0.25">
      <c r="A2" s="6" t="s">
        <v>49</v>
      </c>
      <c r="B2" s="4"/>
    </row>
    <row r="3" spans="1:2" x14ac:dyDescent="0.25">
      <c r="A3" s="7" t="s">
        <v>37</v>
      </c>
      <c r="B3" s="4">
        <v>225731</v>
      </c>
    </row>
    <row r="4" spans="1:2" x14ac:dyDescent="0.25">
      <c r="A4" s="7" t="s">
        <v>38</v>
      </c>
      <c r="B4" s="4">
        <v>224548</v>
      </c>
    </row>
    <row r="5" spans="1:2" x14ac:dyDescent="0.25">
      <c r="A5" s="7" t="s">
        <v>39</v>
      </c>
      <c r="B5" s="4">
        <v>223484</v>
      </c>
    </row>
    <row r="6" spans="1:2" x14ac:dyDescent="0.25">
      <c r="A6" s="7" t="s">
        <v>40</v>
      </c>
      <c r="B6" s="4">
        <v>278196</v>
      </c>
    </row>
    <row r="7" spans="1:2" x14ac:dyDescent="0.25">
      <c r="A7" s="7" t="s">
        <v>41</v>
      </c>
      <c r="B7" s="4">
        <v>266230</v>
      </c>
    </row>
    <row r="8" spans="1:2" x14ac:dyDescent="0.25">
      <c r="A8" s="7" t="s">
        <v>42</v>
      </c>
      <c r="B8" s="4">
        <v>290545</v>
      </c>
    </row>
    <row r="9" spans="1:2" x14ac:dyDescent="0.25">
      <c r="A9" s="7" t="s">
        <v>43</v>
      </c>
      <c r="B9" s="4">
        <v>355169</v>
      </c>
    </row>
    <row r="10" spans="1:2" x14ac:dyDescent="0.25">
      <c r="A10" s="7" t="s">
        <v>44</v>
      </c>
      <c r="B10" s="4">
        <v>393933</v>
      </c>
    </row>
    <row r="11" spans="1:2" x14ac:dyDescent="0.25">
      <c r="A11" s="7" t="s">
        <v>45</v>
      </c>
      <c r="B11" s="4">
        <v>229320</v>
      </c>
    </row>
    <row r="12" spans="1:2" x14ac:dyDescent="0.25">
      <c r="A12" s="7" t="s">
        <v>46</v>
      </c>
      <c r="B12" s="4">
        <v>335450</v>
      </c>
    </row>
    <row r="13" spans="1:2" x14ac:dyDescent="0.25">
      <c r="A13" s="7" t="s">
        <v>47</v>
      </c>
      <c r="B13" s="4">
        <v>351046</v>
      </c>
    </row>
    <row r="14" spans="1:2" x14ac:dyDescent="0.25">
      <c r="A14" s="7" t="s">
        <v>48</v>
      </c>
      <c r="B14" s="4">
        <v>266605</v>
      </c>
    </row>
    <row r="15" spans="1:2" x14ac:dyDescent="0.25">
      <c r="A15" s="6" t="s">
        <v>50</v>
      </c>
      <c r="B15" s="4"/>
    </row>
    <row r="16" spans="1:2" x14ac:dyDescent="0.25">
      <c r="A16" s="7" t="s">
        <v>37</v>
      </c>
      <c r="B16" s="4">
        <v>259495</v>
      </c>
    </row>
    <row r="17" spans="1:2" x14ac:dyDescent="0.25">
      <c r="A17" s="7" t="s">
        <v>38</v>
      </c>
      <c r="B17" s="4">
        <v>257885</v>
      </c>
    </row>
    <row r="18" spans="1:2" x14ac:dyDescent="0.25">
      <c r="A18" s="7" t="s">
        <v>39</v>
      </c>
      <c r="B18" s="4">
        <v>349520</v>
      </c>
    </row>
    <row r="19" spans="1:2" x14ac:dyDescent="0.25">
      <c r="A19" s="7" t="s">
        <v>40</v>
      </c>
      <c r="B19" s="4">
        <v>303523</v>
      </c>
    </row>
    <row r="20" spans="1:2" x14ac:dyDescent="0.25">
      <c r="A20" s="7" t="s">
        <v>41</v>
      </c>
      <c r="B20" s="4">
        <v>271232</v>
      </c>
    </row>
    <row r="21" spans="1:2" x14ac:dyDescent="0.25">
      <c r="A21" s="7" t="s">
        <v>42</v>
      </c>
      <c r="B21" s="4">
        <v>211561</v>
      </c>
    </row>
    <row r="22" spans="1:2" x14ac:dyDescent="0.25">
      <c r="A22" s="7" t="s">
        <v>43</v>
      </c>
      <c r="B22" s="4">
        <v>258372</v>
      </c>
    </row>
    <row r="23" spans="1:2" x14ac:dyDescent="0.25">
      <c r="A23" s="7" t="s">
        <v>44</v>
      </c>
      <c r="B23" s="4">
        <v>264448</v>
      </c>
    </row>
    <row r="24" spans="1:2" x14ac:dyDescent="0.25">
      <c r="A24" s="7" t="s">
        <v>45</v>
      </c>
      <c r="B24" s="4">
        <v>251170</v>
      </c>
    </row>
    <row r="25" spans="1:2" x14ac:dyDescent="0.25">
      <c r="A25" s="7" t="s">
        <v>46</v>
      </c>
      <c r="B25" s="4">
        <v>268407</v>
      </c>
    </row>
    <row r="26" spans="1:2" x14ac:dyDescent="0.25">
      <c r="A26" s="7" t="s">
        <v>47</v>
      </c>
      <c r="B26" s="4">
        <v>255850</v>
      </c>
    </row>
    <row r="27" spans="1:2" x14ac:dyDescent="0.25">
      <c r="A27" s="7" t="s">
        <v>48</v>
      </c>
      <c r="B27" s="4">
        <v>264294</v>
      </c>
    </row>
    <row r="28" spans="1:2" x14ac:dyDescent="0.25">
      <c r="A28" s="6" t="s">
        <v>51</v>
      </c>
      <c r="B28" s="4"/>
    </row>
    <row r="29" spans="1:2" x14ac:dyDescent="0.25">
      <c r="A29" s="7" t="s">
        <v>37</v>
      </c>
      <c r="B29" s="4">
        <v>291449</v>
      </c>
    </row>
    <row r="30" spans="1:2" x14ac:dyDescent="0.25">
      <c r="A30" s="7" t="s">
        <v>38</v>
      </c>
      <c r="B30" s="4">
        <v>170811</v>
      </c>
    </row>
    <row r="31" spans="1:2" x14ac:dyDescent="0.25">
      <c r="A31" s="7" t="s">
        <v>39</v>
      </c>
      <c r="B31" s="4">
        <v>240407</v>
      </c>
    </row>
    <row r="32" spans="1:2" x14ac:dyDescent="0.25">
      <c r="A32" s="7" t="s">
        <v>40</v>
      </c>
      <c r="B32" s="4">
        <v>204011</v>
      </c>
    </row>
    <row r="33" spans="1:2" x14ac:dyDescent="0.25">
      <c r="A33" s="7" t="s">
        <v>41</v>
      </c>
      <c r="B33" s="4">
        <v>236108</v>
      </c>
    </row>
    <row r="34" spans="1:2" x14ac:dyDescent="0.25">
      <c r="A34" s="7" t="s">
        <v>42</v>
      </c>
      <c r="B34" s="4">
        <v>275295</v>
      </c>
    </row>
    <row r="35" spans="1:2" x14ac:dyDescent="0.25">
      <c r="A35" s="7" t="s">
        <v>43</v>
      </c>
      <c r="B35" s="4">
        <v>302998</v>
      </c>
    </row>
    <row r="36" spans="1:2" x14ac:dyDescent="0.25">
      <c r="A36" s="7" t="s">
        <v>44</v>
      </c>
      <c r="B36" s="4">
        <v>239334</v>
      </c>
    </row>
    <row r="37" spans="1:2" x14ac:dyDescent="0.25">
      <c r="A37" s="7" t="s">
        <v>45</v>
      </c>
      <c r="B37" s="4">
        <v>242180</v>
      </c>
    </row>
    <row r="38" spans="1:2" x14ac:dyDescent="0.25">
      <c r="A38" s="7" t="s">
        <v>46</v>
      </c>
      <c r="B38" s="4">
        <v>186102</v>
      </c>
    </row>
    <row r="39" spans="1:2" x14ac:dyDescent="0.25">
      <c r="A39" s="7" t="s">
        <v>47</v>
      </c>
      <c r="B39" s="4">
        <v>271812</v>
      </c>
    </row>
    <row r="40" spans="1:2" x14ac:dyDescent="0.25">
      <c r="A40" s="7" t="s">
        <v>48</v>
      </c>
      <c r="B40" s="4">
        <v>269347</v>
      </c>
    </row>
    <row r="41" spans="1:2" x14ac:dyDescent="0.25">
      <c r="A41" s="6" t="s">
        <v>35</v>
      </c>
      <c r="B41" s="4">
        <v>9585868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H6" sqref="B5:H6"/>
    </sheetView>
  </sheetViews>
  <sheetFormatPr defaultRowHeight="15.75" x14ac:dyDescent="0.25"/>
  <cols>
    <col min="1" max="1" width="14.875" customWidth="1"/>
    <col min="2" max="2" width="15.25" bestFit="1" customWidth="1"/>
    <col min="3" max="4" width="7.875" customWidth="1"/>
    <col min="5" max="5" width="9.875" customWidth="1"/>
    <col min="6" max="7" width="13.625" customWidth="1"/>
    <col min="8" max="8" width="9.625" customWidth="1"/>
    <col min="9" max="9" width="11" bestFit="1" customWidth="1"/>
  </cols>
  <sheetData>
    <row r="1" spans="1:9" ht="15" customHeight="1" x14ac:dyDescent="0.25">
      <c r="B1" s="3" t="s">
        <v>52</v>
      </c>
    </row>
    <row r="2" spans="1:9" x14ac:dyDescent="0.25">
      <c r="B2" t="s">
        <v>23</v>
      </c>
      <c r="C2" t="s">
        <v>19</v>
      </c>
      <c r="D2" t="s">
        <v>15</v>
      </c>
      <c r="E2" t="s">
        <v>22</v>
      </c>
      <c r="F2" t="s">
        <v>12</v>
      </c>
      <c r="G2" t="s">
        <v>20</v>
      </c>
      <c r="H2" t="s">
        <v>24</v>
      </c>
      <c r="I2" t="s">
        <v>35</v>
      </c>
    </row>
    <row r="3" spans="1:9" x14ac:dyDescent="0.25">
      <c r="A3" t="s">
        <v>36</v>
      </c>
      <c r="B3" s="4">
        <v>1353090</v>
      </c>
      <c r="C3" s="4">
        <v>1412456</v>
      </c>
      <c r="D3" s="4">
        <v>1381150</v>
      </c>
      <c r="E3" s="4">
        <v>1376333</v>
      </c>
      <c r="F3" s="4">
        <v>1314385</v>
      </c>
      <c r="G3" s="4">
        <v>1439951</v>
      </c>
      <c r="H3" s="4">
        <v>1308503</v>
      </c>
      <c r="I3" s="4">
        <v>9585868</v>
      </c>
    </row>
    <row r="5" spans="1:9" x14ac:dyDescent="0.25">
      <c r="B5" s="5" t="s">
        <v>23</v>
      </c>
      <c r="C5" s="5" t="s">
        <v>19</v>
      </c>
      <c r="D5" s="5" t="s">
        <v>15</v>
      </c>
      <c r="E5" s="5" t="s">
        <v>22</v>
      </c>
      <c r="F5" s="5" t="s">
        <v>12</v>
      </c>
      <c r="G5" s="5" t="s">
        <v>20</v>
      </c>
      <c r="H5" s="5" t="s">
        <v>24</v>
      </c>
    </row>
    <row r="6" spans="1:9" x14ac:dyDescent="0.25">
      <c r="A6" t="s">
        <v>53</v>
      </c>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G30" sqref="G30"/>
    </sheetView>
  </sheetViews>
  <sheetFormatPr defaultRowHeight="15.75" x14ac:dyDescent="0.25"/>
  <cols>
    <col min="1" max="1" width="12.375" customWidth="1"/>
    <col min="2" max="2" width="16.25" bestFit="1" customWidth="1"/>
  </cols>
  <sheetData>
    <row r="1" spans="1:3" x14ac:dyDescent="0.25">
      <c r="A1" s="3" t="s">
        <v>34</v>
      </c>
      <c r="B1" t="s">
        <v>54</v>
      </c>
    </row>
    <row r="2" spans="1:3" x14ac:dyDescent="0.25">
      <c r="A2" s="6" t="s">
        <v>8</v>
      </c>
      <c r="B2" s="4">
        <v>1891</v>
      </c>
    </row>
    <row r="3" spans="1:3" x14ac:dyDescent="0.25">
      <c r="A3" s="6" t="s">
        <v>7</v>
      </c>
      <c r="B3" s="4">
        <v>3889</v>
      </c>
      <c r="C3" s="9">
        <f>GETPIVOTDATA("Revenue",$A$1,"Delivery Performance","on-time")/GETPIVOTDATA("Revenue",$A$1)</f>
        <v>0.67283737024221457</v>
      </c>
    </row>
    <row r="4" spans="1:3" x14ac:dyDescent="0.25">
      <c r="A4" s="6" t="s">
        <v>35</v>
      </c>
      <c r="B4" s="4">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21" sqref="H21"/>
    </sheetView>
  </sheetViews>
  <sheetFormatPr defaultRowHeight="15.75" x14ac:dyDescent="0.25"/>
  <cols>
    <col min="1" max="1" width="12.375" bestFit="1" customWidth="1"/>
    <col min="2" max="2" width="16.25" bestFit="1" customWidth="1"/>
  </cols>
  <sheetData>
    <row r="1" spans="1:3" x14ac:dyDescent="0.25">
      <c r="A1" s="3" t="s">
        <v>34</v>
      </c>
      <c r="B1" t="s">
        <v>54</v>
      </c>
    </row>
    <row r="2" spans="1:3" x14ac:dyDescent="0.25">
      <c r="A2" s="6" t="s">
        <v>10</v>
      </c>
      <c r="B2" s="4">
        <v>5184</v>
      </c>
    </row>
    <row r="3" spans="1:3" x14ac:dyDescent="0.25">
      <c r="A3" s="6" t="s">
        <v>9</v>
      </c>
      <c r="B3" s="4">
        <v>596</v>
      </c>
      <c r="C3" s="9">
        <f>GETPIVOTDATA("Revenue",$A$1,"Return","yes")/GETPIVOTDATA("Revenue",$A$1)</f>
        <v>0.10311418685121107</v>
      </c>
    </row>
    <row r="4" spans="1:3" x14ac:dyDescent="0.25">
      <c r="A4" s="6" t="s">
        <v>35</v>
      </c>
      <c r="B4" s="4">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15" sqref="I15"/>
    </sheetView>
  </sheetViews>
  <sheetFormatPr defaultRowHeight="15.75" x14ac:dyDescent="0.25"/>
  <cols>
    <col min="1" max="1" width="12.375" bestFit="1" customWidth="1"/>
    <col min="2" max="2" width="16.25" bestFit="1" customWidth="1"/>
  </cols>
  <sheetData>
    <row r="1" spans="1:5" x14ac:dyDescent="0.25">
      <c r="A1" s="3" t="s">
        <v>34</v>
      </c>
      <c r="B1" t="s">
        <v>54</v>
      </c>
    </row>
    <row r="2" spans="1:5" x14ac:dyDescent="0.25">
      <c r="A2" s="6" t="s">
        <v>13</v>
      </c>
      <c r="B2" s="4">
        <v>1982</v>
      </c>
      <c r="D2" s="6" t="s">
        <v>13</v>
      </c>
      <c r="E2">
        <f>GETPIVOTDATA("Revenue",$A$1,"Customer Acquisition Type","Ad")</f>
        <v>1982</v>
      </c>
    </row>
    <row r="3" spans="1:5" x14ac:dyDescent="0.25">
      <c r="A3" s="6" t="s">
        <v>5</v>
      </c>
      <c r="B3" s="4">
        <v>1947</v>
      </c>
      <c r="D3" s="6" t="s">
        <v>5</v>
      </c>
      <c r="E3">
        <f>GETPIVOTDATA("Revenue",$A$1,"Customer Acquisition Type","Organic")</f>
        <v>1947</v>
      </c>
    </row>
    <row r="4" spans="1:5" x14ac:dyDescent="0.25">
      <c r="A4" s="6" t="s">
        <v>16</v>
      </c>
      <c r="B4" s="4">
        <v>1851</v>
      </c>
      <c r="D4" s="6" t="s">
        <v>16</v>
      </c>
      <c r="E4">
        <f>GETPIVOTDATA("Revenue",$A$1,"Customer Acquisition Type","Returning")</f>
        <v>1851</v>
      </c>
    </row>
    <row r="5" spans="1:5" x14ac:dyDescent="0.25">
      <c r="A5" s="6" t="s">
        <v>35</v>
      </c>
      <c r="B5" s="4">
        <v>5780</v>
      </c>
      <c r="D5" s="8" t="s">
        <v>35</v>
      </c>
      <c r="E5">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G18" sqref="G18"/>
    </sheetView>
  </sheetViews>
  <sheetFormatPr defaultRowHeight="15.75" x14ac:dyDescent="0.25"/>
  <cols>
    <col min="1" max="1" width="16.25" bestFit="1" customWidth="1"/>
    <col min="2" max="2" width="15.25" customWidth="1"/>
    <col min="3" max="3" width="6.75" customWidth="1"/>
    <col min="4" max="4" width="5.75" customWidth="1"/>
    <col min="5" max="5" width="7.375" customWidth="1"/>
    <col min="6" max="6" width="11.625" bestFit="1" customWidth="1"/>
    <col min="7" max="7" width="11" bestFit="1" customWidth="1"/>
  </cols>
  <sheetData>
    <row r="1" spans="1:7" x14ac:dyDescent="0.25">
      <c r="A1" s="3" t="s">
        <v>54</v>
      </c>
      <c r="B1" s="3" t="s">
        <v>52</v>
      </c>
    </row>
    <row r="2" spans="1:7" x14ac:dyDescent="0.25">
      <c r="A2" s="3" t="s">
        <v>34</v>
      </c>
      <c r="B2" t="s">
        <v>28</v>
      </c>
      <c r="C2" t="s">
        <v>27</v>
      </c>
      <c r="D2" t="s">
        <v>29</v>
      </c>
      <c r="E2" t="s">
        <v>30</v>
      </c>
      <c r="F2" t="s">
        <v>31</v>
      </c>
      <c r="G2" t="s">
        <v>35</v>
      </c>
    </row>
    <row r="3" spans="1:7" x14ac:dyDescent="0.25">
      <c r="A3" s="6" t="s">
        <v>17</v>
      </c>
      <c r="B3" s="4">
        <v>106</v>
      </c>
      <c r="C3" s="4">
        <v>243</v>
      </c>
      <c r="D3" s="4">
        <v>474</v>
      </c>
      <c r="E3" s="4">
        <v>244</v>
      </c>
      <c r="F3" s="4">
        <v>104</v>
      </c>
      <c r="G3" s="4">
        <v>1171</v>
      </c>
    </row>
    <row r="4" spans="1:7" x14ac:dyDescent="0.25">
      <c r="A4" s="6" t="s">
        <v>18</v>
      </c>
      <c r="B4" s="4">
        <v>123</v>
      </c>
      <c r="C4" s="4">
        <v>200</v>
      </c>
      <c r="D4" s="4">
        <v>459</v>
      </c>
      <c r="E4" s="4">
        <v>240</v>
      </c>
      <c r="F4" s="4">
        <v>113</v>
      </c>
      <c r="G4" s="4">
        <v>1135</v>
      </c>
    </row>
    <row r="5" spans="1:7" x14ac:dyDescent="0.25">
      <c r="A5" s="6" t="s">
        <v>14</v>
      </c>
      <c r="B5" s="4">
        <v>133</v>
      </c>
      <c r="C5" s="4">
        <v>231</v>
      </c>
      <c r="D5" s="4">
        <v>421</v>
      </c>
      <c r="E5" s="4">
        <v>249</v>
      </c>
      <c r="F5" s="4">
        <v>119</v>
      </c>
      <c r="G5" s="4">
        <v>1153</v>
      </c>
    </row>
    <row r="6" spans="1:7" x14ac:dyDescent="0.25">
      <c r="A6" s="6" t="s">
        <v>21</v>
      </c>
      <c r="B6" s="4">
        <v>126</v>
      </c>
      <c r="C6" s="4">
        <v>248</v>
      </c>
      <c r="D6" s="4">
        <v>445</v>
      </c>
      <c r="E6" s="4">
        <v>249</v>
      </c>
      <c r="F6" s="4">
        <v>92</v>
      </c>
      <c r="G6" s="4">
        <v>1160</v>
      </c>
    </row>
    <row r="7" spans="1:7" x14ac:dyDescent="0.25">
      <c r="A7" s="6" t="s">
        <v>6</v>
      </c>
      <c r="B7" s="4">
        <v>109</v>
      </c>
      <c r="C7" s="4">
        <v>198</v>
      </c>
      <c r="D7" s="4">
        <v>509</v>
      </c>
      <c r="E7" s="4">
        <v>231</v>
      </c>
      <c r="F7" s="4">
        <v>114</v>
      </c>
      <c r="G7" s="4">
        <v>1161</v>
      </c>
    </row>
    <row r="8" spans="1:7" x14ac:dyDescent="0.25">
      <c r="A8" s="6" t="s">
        <v>35</v>
      </c>
      <c r="B8" s="4">
        <v>597</v>
      </c>
      <c r="C8" s="4">
        <v>1120</v>
      </c>
      <c r="D8" s="4">
        <v>2308</v>
      </c>
      <c r="E8" s="4">
        <v>1213</v>
      </c>
      <c r="F8" s="4">
        <v>542</v>
      </c>
      <c r="G8" s="4">
        <v>5780</v>
      </c>
    </row>
    <row r="20" spans="8:8" x14ac:dyDescent="0.25">
      <c r="H20" t="s">
        <v>55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W2" sqref="W2"/>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F 6 3 F C C 3 5 - B B A 6 - 4 0 E A - B 8 E E - 2 1 F 3 B 4 1 6 2 0 8 7 } "   T o u r I d = " 7 b e 7 1 a 1 9 - 0 2 e 9 - 4 0 a b - 9 c 5 1 - 0 a d 5 6 c e 0 8 b c 8 "   X m l V e r = " 5 "   M i n X m l V e r = " 3 " > < D e s c r i p t i o n > S o m e   d e s c r i p t i o n   f o r   t h e   t o u r   g o e s   h e r e < / D e s c r i p t i o n > < I m a g e > i V B O R w 0 K G g o A A A A N S U h E U g A A A N Q A A A B 1 C A Y A A A A 2 n s 9 T A A A A A X N S R 0 I A r s 4 c 6 Q A A A A R n Q U 1 B A A C x j w v 8 Y Q U A A A A J c E h Z c w A A A g E A A A I B A a w 5 M Q c A A C k 5 S U R B V H h e 7 X 3 5 c x x H l t 6 r P o F u 3 A B B g u B N i o d I U e I h S h R 1 j j S r m V j t j s f a m H W E v b b X E R u O 8 A / + n / y D I 7 w R d s x 4 D m t m J O o g K Y n i J f G Q K B E E A R 4 g S N x A N / q s 7 v b 7 X m Z 2 V x c a B 4 k G C R b q a 7 z O r K x G d 1 V l f v W O P M r 6 v 1 + c L Z E P H z 7 q g o B O f f j w U Q d Y v / / i G 1 9 D + f B R J 1 i / P + U T y o e P e s E 3 + X z 4 q C N Y Q 5 3 z N d Q q Q f v m o 2 T b F h W L R C W u F S N u W J a S A N 8 O g 0 G i x s Y S P e i / W P v D P p 4 o r D + c 9 g n 1 p B G J d V C 4 Z S f Z e a J C o c g 8 K D G J V A q Y F C j x C 3 8 t D S U 6 t i X L R G I m M b 4 d i t D h T f w F D J R B A s y w E h s d Z w Y b K N p A N H H n v O z 3 8 e T g E + o J o W X j y 5 T N E m u g g p C n F o F M u q P D p l s T I W q K l m h r u 0 2 5 A p M j F a B W J l V 7 r E i z W Y v 6 x s J 0 s C d H n f F i m W R c n a K 5 n A Q b T k a o f y J C k c A U T T 3 o 0 5 / z s V J g Q p 3 3 C b V C a N l 4 l D I Z k M g u E 8 g p B i a / r q l I D a E i d T F J r g y H q V C 0 6 P i 2 L D W G S 0 y V E t m 8 H Y b X y 6 T 5 5 E Y D N Y Z K l G Y T 0 Y n 3 d k O L K V I B h l z Z Q p D O 3 Y 1 R i L 8 g P f Y t l Y r M U h 9 1 h / W H M z 6 h 6 o n W p j h l o / u o o y F H + 7 s z 9 N e f o k I m Q B E H Z J J N 2 t J m 0 3 P r 8 j Q + G x B N 8 y A R p D s T A X p 5 S 5 5 O 9 j V Q T 3 O B M g W L j m z K 0 a V 7 M P F y d P 5 O h P f n K J W z 6 P r D M E 2 m q + N K h k j v 7 s 6 A d 3 O I V S g F 6 P p I l K a y U Y r H i S b v X Z D 9 P u o D 6 4 8 + o e q C v V t 7 6 V a i h 9 7 c l t A m n S F P i c Z m b P p 2 m F s v o 7 f V p s 5 Y g S 7 f j 8 g 2 s G 9 9 n t a z d r L I p m A w K I Q D o Y A g 8 + H t 5 z J 0 8 k a U f a i c + F I A 3 h V V i I Z n A j Q 2 G 6 S H T E g 3 d n b Z t K N T a S M 3 u T 7 r j 8 v v N T Y E K P n Q J 1 Y 9 4 B N q m W h u 7 6 G c 1 U t v b k 9 S o a D 8 I 9 F E / J e c T b I W i F M 6 T 2 z K V V / m H D t U k S h r i p R F e V Z g 0 F C T 6 S B d G Q r T a 9 u z d K o / S n u 6 b W p v V J p r Z 2 e e 7 s + E W C u F 6 O 1 d W Z r J W B K Y w E 9 t a i v Q 3 u 4 8 z e Y C 9 M 2 d a F k D G o Q C J f n + g x t t X a J I 9 d V g A 2 X s A J M q Q O / v s + l L N g m T D 3 x i L Q d M q A u u y + 9 j q W j u P k K z a Z v e 3 j l b 5 S M B J i 0 y y Q K I b W u g F B o F 5 p w b 6 b w l / p I T Z w e j 9 C r 7 U Q Z f 9 D f Q W z v Z M W P A j w I 6 Y 0 U a T w X o X d Z k U F t G c 9 2 Z D E n w w u B N / r + I P h Q Q 6 j s m 5 H g q W N Z Y U T h o g T A 1 h B O U H P U D G I 8 D 6 0 9 f + o R 6 V M S Y S E d 7 U h S k / B w i z c 6 m K B Z r l L y B 7 O H 9 s 9 k A N 1 w S j d T a U B S N E g s X a G g 6 J F r G C W i l D S 7 S X b g b p a O b s 3 S V z c X J t E U 5 9 q + c A K H w / Q D I h v / H 9 x i A N O F g i b a y 7 7 Z N m 4 G D k 2 H q H w u V S Q W B G R i J h C k / e V E + 4 2 P p 8 A n 1 C A i E o h R o O k B H e x P U E I R 5 B y J V A g 7 J Z J K a m p p k G z A k c 6 N v N C z B C C D D W o k t L j E L 4 R / l s q x F 0 I n E s P m r s R / h c w B f N z A R o i 3 t B T H j A K O l D H a v s 3 m / T Q k m b 1 O k S J + y L + Y + C p A G W u 3 Q p p x s I 7 g B c x I w p A r w Q Y W C I T Z Z g 2 w G + s R a K p h Q F 2 v X u o 8 q x N c f p l S q Q K 9 s n q X b E x b Z f I P f v S 5 H w 9 N B 2 t h a 8 U 0 A Q 6 T E 9 D Q 1 t 7 Z K 3 o m s z e Y V + 1 S I W 5 i o X c C h b E a T Q S Z X U T 6 T y A S o G d o s a 9 H X t 6 P 6 E w o 7 O m 2 6 N a 6 I Y I C v w a + D c K 9 u y 9 F X A 1 H 5 n V p g 3 l A L k x U p S D v E 5 w I y q X 2 q H w v a K h o N U 2 7 i k p T 7 W B j W n 7 7 y C b U Y I u 2 H K Z v N s 4 l n U z x S o L G k a n S G O B t b C 7 R 3 X V a 2 C 7 Z N 4 U g l g u f G Z f Z b R m c D O m I H c 1 E 1 b I P p q U l q b W u X P I g A o l 2 8 x y Y e + 0 j z w Z D x Z / C h N L 6 5 H R E t t R S o 3 6 8 c h J N U E J A q F A p R M H e L 8 t k Z 2 e e j N q Q u f K k t g Q A 3 o p Z D t L 8 r I Z 2 z m X x J y A T i V J t z y K s 7 + k J k A l 7 s z b G v k 6 Z A f o r 9 r S Q T N c O m Y 4 H s f J 5 y + Q I 1 t 7 R S W l l i U j k F N v s W I h M A 4 h k x e G V r j t 7 b X S H Y q 5 u m d W 4 u c C r O 8 z H n J 8 I + I q K X e T 6 + f G g b t f U c m n O d f K k I 1 1 S t Y l / i 7 V s o 1 v Y 8 5 X I 5 O n c 7 V N X I K l D b e T b h B g c H d d n i s I s B u j n T R b F 4 E z U 0 N D A R Q h Q K h y l l h 4 W U j Q 5 O z m e u 1 Y L T b D Q A q a L B E j X F o v T K + o c S h p 8 P 7 v O T b U 4 R e A G p c F O Z n L Y p 2 n m Y S + d e M 1 / 4 p l q j b M 1 L a + 8 h m s 2 3 0 z T 7 T M 6 + p T m N T W 8 2 h I u U y a T V h g t o h G 4 g 0 v b i x q z 8 H B D i b Q C h b z f C Q U W K p Q A B C j N y I u + I A L 6 x U 4 X d 4 c + 9 s D 4 p v t d C m H u e S g y x U q k 8 h d s O 1 b x 2 a 1 2 s j 7 6 + V L l 6 P i i + / h A l E n b V + D v A 3 c g M i p l x 1 j K N 9 O b u p f k r C y G d S l F D Y 4 w u 3 F W B i l p 4 O J m l q 6 N z A x 0 A 6 h R H B g J i a F I s s n D V u i O E b t T y r Z x + F U L r x Z n v 9 F 4 f A B P q 2 4 W v + h p C r P s g J Z P F O Y N Z K 6 h o J Q A N D k O D 0 G F a y 9 x a K q B N o L X y + R y b f V F q b Z y n S v D j q p V L J / C X A 9 V R P w C R w T d 2 K I 2 E s D u O y / h i B T t L 2 U y G 0 q U m 6 m 6 t 9 E 9 d G w 5 X 9 V e 5 A Q I Z u E k V C v H / J a / q v T 6 s j 8 7 6 h A J a e l 6 i q a l q z V R F J m z r r A G i d D O Z A G 1 q L d C 2 D p s i 3 J i X Q q y R B 8 P U v a F H b 8 0 F G j / G l y P 0 f X s i S F s 7 5 o 6 q c O J h M i C d v Y Z M G J Y U Z + 2 E / i 0 c M w 7 p y v 0 w H d y o + r 6 y b P F F d b Q 9 z 1 8 N s x J Y S G M t R C r 8 j p X + Q e 9 d 2 1 i + n e I B N L R s o O l p 5 X T P 6 y / p v B M g E 4 C O 1 I b w 0 s g E L E Q m j D z / 7 G Z D u e M W I f n F o A b W q v 4 t m H r o I E Y j B 8 w h G T L h / C L a Z w N A J k Q a M + k 0 H e q d a 2 b i v I A 5 1 0 M L f C r c A I r R v X r v 2 o a 0 g b U u m U L 3 g m R a C N B S G d e c p O U A f U c B J g M 0 E 2 C 0 x 2 J 4 Q 4 / v + 2 p Q m Y G 1 o o M o G p o J V 2 k b I B p t o A z F Z b C t a 5 e M 1 D B w X x c j u G 6 g d C G y e 8 6 1 X X P y 5 7 P f L d x i v I 6 m g x I a L x Q L V O J W 6 G 4 0 i w E z a D H R 7 / k N S g M s B v T r W G D M P E h m 1 V C j M d Z U m G j 4 K M D h p l O z F M N E p 3 k A 8 m P k O 1 J 8 f n A 8 J J M U M S M Y 2 L M u T / 1 c 1 h Z D n 1 v t 4 6 x l / i H c z y f H / 8 f H M L N 2 B 9 a u 6 b B 5 s P V F 6 b A U z e S 6 p S + F T M B 0 O i B k m p y c Y t O p M i r c A C a R E w u R C Q C Z + k Z D d H u y M q Q I W u v r w Y U 7 j A G 0 c / R r z Q e c o p l G c u Z W V I I a Q z P B q j D 6 5 v a C T A 9 5 a W N u 3 i i h + 6 Y D w T X k k 6 O J J J + v 6 z q v J b H + / M 3 a 1 F C N X S 9 S I p E X U 8 8 0 i k p D Q V 5 n F w F s 5 v z 9 s / T + W y / p E t X I Q N R E I k G Z T I b 6 b w 6 g l L q 6 O m n 9 h v X i y I f D Y T a 1 o j K k B 8 D n U e Y E j u 2 7 + w 1 0 d E t 1 v x G I c G L 7 X P I u F Q g + m L 4 t a E J M 4 z B A e f 9 4 k O 5 O h i V K C H / L P a r d w K 2 p o K U w W L h U y F P M u q 3 3 r C 1 Y f / n m 8 p o j V C g S p W x w V 0 U 7 V Z G p + g 6 8 G F 7 o y d P 6 G n O b Y E Z G F h m G t B S M j I x S X 1 8 f H T h w g O L x m B D w k + v c k I N R O r I 5 t + D I B w B n 4 q Y D t C Y a v y H E Y v 1 R C 8 F 8 h z M t M q G o a F N T c E j K 1 h L W p M l X i O 5 5 7 C C E G z G a 0 L k K 4 C f N R 6 a l D l g 1 x 9 H d v Y 5 O n H i N W l t b K F 8 K 0 6 f f s 2 Z h M q V T M / T X b + 7 U J I O d r 2 g 0 n L I T M B 2 v X r k m D d + Y o 7 F w i f Z r H 1 A m K T 4 K 9 H F W r h t G r w d V U M R 1 3 d e C L K 1 2 P Y T G L g Q h l G Z C Y 1 g O m d b F i 9 T c 3 D r n / x b y k 5 q j C 2 s U A 3 P H N 7 h 1 e 4 h S e Y s 6 2 p r F L G t p b q b O j b u o O T B D Y 2 P j + l M K o X B I n Z 8 L C G 8 f 3 5 a j m U R S t s + d U 9 P d t 3 b Y s q I S V l j 6 9 O a j a S v n m e M 6 4 F L I + b M / N Z V Z r / e s H V h / P X f l 0 V r R M 4 5 C 4 3 4 x x 9 z a 6 V H J B N Q a Y 5 e Y m Z Y R 4 0 A t v 8 g J a A j 4 U z g W O 5 8 T f w v D m M b G R l g z b Z A B s / M B x 3 t r P C w T D g N U o O G B q / T 2 q / t l s q B Z 8 Q i Y n B i n p m b W b q y R 8 3 z e Y 6 N j 1 N 7 R T h 0 d H b L / r 5 + d p e c P n 5 D l y a 4 O z / 9 7 i 6 F i 8 s k 7 m 3 0 2 F e w c W S W b 2 h r G Z N 9 a w J o y + Q I t L 8 w T h H h 0 z B c U M G Q C Q K a F f g M h b g D + D G b p t r S 2 y c I t G 3 s 3 U 0 r v m w 8 X 7 w R p Y D x A r + / I 0 s 9 2 5 + n X 7 + y j k 6 f O 0 / 7 1 e f r a M S S p v a O T T p 0 5 S 7 H G R p q e H K e d u 3 Z S R B M V 5 m K m 9 R D d Y V I i s r g c m P M 0 p 2 u x h o K m s m H 7 1 a g L r 8 o a M v k s y m Y r f p M T j 0 M s 9 2 I q 8 8 F t u j k R b 2 r W u b k I 6 u i f g T v 8 f m Q L u l K x M K Y 6 D k T q W n p 2 U 4 E 3 s W r S L P P 9 t + c S 9 K + f 3 6 F 3 3 3 l D P r N l 2 w 7 5 n i Y 2 F 4 3 v F W t q F V O y n p 3 T u J 6 W D B l A 8 w r Q W K L 2 Y F 4 v Y s 0 Q y m o 6 I I 3 J b e p x R q W P A A x k N U g m Z m S W L Q a d Y s K g G 7 n c / O F t T P n A D F 9 o T T d i s e r O W Z i G T u L P 5 i y 5 K R q A R G / t t K l X L / a S y c z S r 4 4 2 0 T + + v U W 2 D f B 7 K 4 X q G 5 M Z 7 8 c G K f t n a w V 8 H / H + K x h u 5 I a t t B P g r P h H p x N x w 6 2 Q B F o G U 9 a j D Q 0 U j 6 s F W k A U M 3 o b D W o + N D b G R B O Z v i g n b D x J w A V z M 5 i Z n q b U b I K P v f r o r 1 / / k f 5 w K U P / 6 + M b l M o g N G 6 J W T k z N U V T 7 E s B M C m B W v 5 f f a C O C c e p C M V k Y n k w G X f U i I d f H 1 + 4 + j h t 6 t l C / A C l 0 1 n R U K h o Q y g n s R 4 F i z V G f C 9 W E e p t L d D Q 3 T v U 1 t 4 u s 3 N R L k N 0 l g A T s F g I 6 V x l o C s + e 3 O k R L E o F o 2 Z P 5 J 4 d j B C 2 z o K d O 3 B 4 w c g F o M x c 3 G + C L b Y e b 7 2 L B s 7 F / Y L v Y A 1 Y f L l 8 4 p I C v W 7 f 8 x H S D Q o k A n o 3 b x F N B D K a p E J p m I t o E 1 C I x n f C f n h + / c k b 9 A Y U a s S G e L t 6 r Y W J F N i Z o a S u c C K k k n g u C 5 G Q 0 G G R p f f 0 b 3 a w T W M u 4 l 3 J d T q 9 p 2 4 m D E f G R 4 F 5 k 6 8 G B b 6 J Z h 2 8 G v g f 8 E s g 7 l 4 6 + Z P T L S s H L M h C 8 j Y s 3 G T 5 J c C n D O 6 B / r 7 f p L v S W Q t a m 5 p 0 X t X F u Z 8 c X 1 E p C 4 C V C x V 1 4 0 X J a B v H p 6 V T E Y 9 i 2 m l 4 A 4 o j I 0 8 1 L k K 0 L c 0 H + C D w Y + C / 9 X W 0 S m f 3 b F r D z X G Y k z 6 6 u P G C A w n n D c F T J 8 3 Q D m I i N E a O 3 b t F j J i d d p E Y v 6 V j 1 Y S Z S 3 F D W 6 a T W F n / X h N P G 3 y h W L r q / y m c g N 0 N M T l w h 1 Q 6 O q u 3 + i A c L j a R E K / j j E B A T R U R B F n k w k h I J B O p 6 T c w O S f 6 8 x Q P q j W + 3 s S K F 9 r 3 d L U Y V g 0 m V y 5 K O N q g K d N v j x 1 l U 0 9 J 5 Z L J / f / T 0 1 V j + f D 7 8 G U m 5 y c o P H R 0 Z p h 8 c c F N A + + H + t P A J F I t K o / C 5 H D m Z l p m p 6 e 0 i U K + D 8 8 Y + r p g e u E W a W q Y m 5 d e U U 8 b f I 5 g x F u U i 0 H I 4 l q x d 7 W p o b x G E A r h E J h a m / v 4 I Y c q B k W B 0 B 2 M + L d w N w A U u x T z b c 0 2 c T 4 m G g v f M 7 4 S s h j P h a e 9 g G S I b o 2 8 u C B E B u / A a x c q L w 2 K t d c + V I m f / e + X V V P X h L P m n w N b Z v L j b N S s f U h 1 t V h b s w 6 b 4 C G X A u N 8 8 y e x b H B t 8 H w J G f 0 D 3 k 0 P o T Z 0 b f l x i S T q b N r n e T x O e M r I Y / 5 V U k 2 / z D J s L O r m 7 o 3 b B B i m / G E P 4 6 s c H S v B i Q k w Q 1 N 8 s i w Z H I r 5 9 M + b X j W 5 E v n m s u E W g m c v I E V X / U G Q w 2 1 m Q u s 1 1 A L M z P V J l k t q O h Y N R C 4 m A 8 4 X 4 w J h F / l N j O z B U s m E z 5 p 8 O 1 M 5 y p Q J d X 1 5 R X x r I a y 7 W r N t B I 4 1 V 8 h y 6 P 6 S U 2 u c X y 1 p s / X g v G d a g H a z Z h 8 T j M T Z u H p / m j V g i t P D O U q c D Y 8 Y h + v t j n 7 r M O z P p T T 3 C s T q 8 4 E Q z C i / 2 Y / X b v 2 P Y 2 P T + r S x w P M N Q A + D 8 Y H y j g / 1 5 P a E U Y H W V S + + l x M 9 A 8 L t O D c n c C z d J 8 a u C 7 c w J H f H / G m H + V J D R V p 2 z G n U Q H 1 p R N r m Z Y O m Q 4 R 6 3 m R M s F O O n n y M y Z C x f F f S E M G A r W H F c H n w f w l 9 E c F + T O 3 B / r p 7 u 0 B J l m C U o 6 + J v d Y P w Q m D K C p z G 8 v Z 3 p 7 v a A O x X k t r J r 1 4 w V Y n 3 5 7 v d 7 t 7 O k j v p e d 8 / q N 3 V s I i J y d u x O R R S + R n 5 q a o r 4 b N y m T z V D v x h 6 6 e X N A z L n X T r w q k / r Q T 5 S e n a X O d d 3 6 G x Y G R l G Y q R x o h C a A g X M z o y g A u 2 D L E w e d e N p k w v X G o 3 o K T H 7 c A G R c H / t 3 e f h 4 u T S 9 s K 9 N f 9 I 7 s D 7 9 z n u E s s N 7 u U E / G U K 9 u S N L p 2 9 F 5 f 7 7 9 q 4 M h R w 6 H 7 + H Y 4 A / g x W Q R k f H a M e O 7 X r v 0 j A 1 O U F t 7 S o s j 8 Z p N J u T X E C C z c R m 1 m w G O N W T f a u A U D J z F 1 N U Q K q c J h N I l a a D z 3 u P U B K b 8 p o U u L E Z I l V I V H 8 y A a e Y T H h y I C 7 k t F 6 a 2 Q B h Y h M c a G 5 u l m X E j K + z V L Q 4 H i l q y A R f S k L Q D o B M O F c s q 3 x 3 c E D s + d U C r g V 5 5 w M U k R e n U 1 N q q r 6 X h F t A r e J n W 6 q J p O D a r C u G Z 4 L U 1 l i U 5 + 0 u h M b G R p q c n B R / 5 4 9 / / I h O n / 5 S 7 5 k f e D C 2 E 3 j q R q l k 0 W c 3 G 8 W k M 4 L n 4 / a N R u h u o o k 2 b 3 s 0 L b h i E P I g R V b n A Z 2 5 c x d j C 2 v X 4 b M q n l x T 4 k k 6 v E 3 R I k 2 k A 7 S z y 5 Z J h a 7 2 X w V 0 s M b j c T p / 7 g J 9 8 M E v 6 b X j r 9 C t W 1 g E s z b Q 1 / X 5 r a Y y a d A x i 4 c A P E i G 5 v w O F m e 5 M x W k w Y m Q r G Y L H N + 6 t F D 8 S k F u a k I k f b D I o w w l n N h Y h q l G / T 3 L U m 2 j e A D B a P U w o J V G M h u g A x v y 1 N q g S P z p I n 4 L t N S J 1 1 + T P I I N M M 3 c 2 h R P 0 A C B q k u J 7 j F h T v V H 6 Y d F 5 j N d v q / 2 x 6 M l e c T N 0 0 C F O C 7 R Z D L 7 v A b P T Y E P N K x 7 4 h W F x g + 0 x 5 R / d K b G g 9 D m w 5 Y t W + j s 2 W / 0 l l o r w j x B 4 3 H h f G L H 0 c 3 z d w S v N I R S q A s Q S e o E e f y p b Y i z 7 r z w 8 p y G M j 7 / 0 y D V 4 V 7 V N / Q o I x I Q + k Y 4 3 R z t 1 8 s k E w B S Q n M C Z n W m e U Z G r R h k L h f q Q B P H p L L 2 u c 4 X U e 4 x e M 6 H g v v 0 p M l k 4 I y s f T u 0 9 I G o 2 7 d v o 0 9 P f k 7 T 0 9 N 8 Q 6 j P V I + z t 6 u n a i z k 2 9 U f h j y 1 h d 8 q e V f 9 P e v i O Z M P d f S 0 M J q s 2 F r j s 0 F 5 o u B S g N H i 7 7 7 7 t g w / y q T m L k X 2 u B A / z H E 9 W h d 5 s E C 9 Y H 5 T t F G Z X M 6 u D J 3 n u 5 + z 7 r z w 8 p z J Z y r z a Q D B A O e c I 3 T 4 P g p u T r V Q v H n 5 n Z 3 m c a C A s 3 P X R P 9 W H l w J h j z S J + g k U 7 V 4 D d 4 L m z / l O k K U z z y X F k B U b q l 4 M L P 8 B g 8 y d b A m W k p 0 D 5 e r 3 h C i s H 3 p J o 4 q d 5 J L 5 e f U 3 z M u f P l r l D 7 L g u Q p A r 6 K M y i B h 5 U h D L 4 U L H V 5 5 4 W A r p 2 x V E B W t 8 V D q B H l Q 1 8 Z i O Y O T K z M v c e Q p U K a i r i I J Y 4 d D s o 7 I t f Y U 4 K 3 V Y a l h s E x C m K 5 e K 7 L p t e 3 Z y X K h 0 d 6 4 q H a r 2 7 N 0 T u 7 M l K + 0 m C + a O I o w i g C O U l U 5 J u O S r F d V X d e k F P X + l b m R v W U Y E d 2 0 e x s j j D h z 9 w R A Z M + L S x l P Q c s o m I e H r 1 c d M Y L E h h x Y j e T b U u H i i I O j I f k 4 d T 1 h C J P k b W k T U W + / o h Y V g b G 6 t H m e T X a P J / N y I j z d 9 7 Z r / / b G 6 h P 7 a 0 i 4 C 4 h 6 S p S V U v t A z J P E V w M G 5 o L 9 M a O r J B 0 v i c O u s k E 3 B g L S e Q P Z u H 2 T l v + f 0 O L L c s 5 4 7 e j i e s y 0 P d x R 1 e o G 5 j S T O h j w j h E 0 U Y O j Y R h Y U p L F U S 8 B s / 5 U J Y 9 v q r I B I i r s A Q s p S H D z z r Q w 4 1 f f x b k e F R 8 d r M y q P b B T E j 8 P E h 2 8 p a Q H 2 T d 0 6 0 0 2 a v b s u V H 5 g D z 3 R w M m Y Q w D g K h v K p M y F T J 1 6 r D Z 1 k 8 5 0 M F C X d s 5 F Y X v n F 1 t M 6 H x U z D j n g 1 g 7 6 4 t b w 5 T z 0 t B f G x L C r R T D I n U U o Q 7 a c R Z Q 6 e Z f / P + e y o + W 4 O i l B a q g h U k B S k E u F y z O s y J H P W n R f E g 2 H z j A p M r D I t h Y d V o 6 E u B R h s W w s h t u L 2 d V f 2 Z X O 5 R z b P X u r N M Y G y 1 K K f 9 Y u p J x h V c W M 0 T C 3 P / 3 r J 2 t Q J k I j f F J l A G C G N S b X Z B w K J K I I h B Y n n 1 N 8 z L t b p 7 / s f 4 x K u b s z k N 5 N d w F 0 Q Y k 4 P l a 2 z q w D w f R b j P K Z v I F L 3 3 D q b u u L V / s b D h w / o 4 W y U R u w e X f L 0 o L Q P X + u C L a s u S T B C B y T K 0 9 8 h C E Z I U C J D + W y a X n x h K 6 3 f 8 G R n B 6 w 0 r D M e J N R 0 f h P Z q G R 2 M I w Z A p h 0 t e D l L b n y t I + l A O t V Y L w f V q O d T a Z o q v E F 0 X x P E 7 i m i k x K D J l A L k R a q 9 a T Y B E y a U L 9 4 v 2 j q 8 2 Q W D Y 8 O c G Q 7 Q l O k F n d O H 8 n I g G C W 0 s M X 8 v j N f k m 0 d u 7 S R Z + 6 W 5 + j I h E n V H 2 l W D e l b C G h 8 5 r s 8 7 4 T J J 3 i T z c 0 V 1 3 z 7 h 4 L s o H C Q X y c u d b b d G + W k C U D o S C f 3 X l f p j y b N m h U x b B A Y w F N K M s x s f H 6 d y 5 8 0 I k T K G / N z R M 1 2 6 r g b Q 4 z S O b c n S M N d 6 O z v q M V l 8 Y J Q p Y O v g A S 6 B M I J W W T U C Q i 7 W W I p M u g + g y Z 5 1 5 R T z X D w X E w 2 N S a W 6 s d n 6 N J I P 0 R X + D B A n g + m G 0 O k Z Z o L P 3 / L m L 9 P O f v 0 v 7 9 u 2 V U e m b N m 2 k 4 5 u T 5 b 6 o 9 h h r 5 f w 0 R d I D V L r 9 J 0 r O L G / h z Y U A y x k 3 A i e R K m Q y Q Q f O w w x 0 l B u z E H n + b / V l H o N n V 4 5 V d 0 D H g 5 M F J n 2 2 g B E U E c d D 2 2 Z m Z t i f m q T W 1 l b E y Q T w r X 7 4 4 U c m 2 m Y h X l P L y j 0 L q j l a p L C l i a N J Z U Q R S 5 G m F p F U 3 q b D h 3 Z X 1 Z d X x J M a C l C 2 / O o K Q i w H x d 6 f i 1 l 4 8 k a E P j 5 5 h k 6 c O C F r / Z 0 5 f U Z M Q V T m s W N H 5 b O p x x w T 2 B 7 N 0 F T f S f m u 7 R 0 2 x S N K i 8 T C K k W Y + 9 3 n 0 r S j I 0 / H t 6 Y 1 Y S o k q j b t U K 5 J x I J l p W W N P h 2 w 6 N 1 c v w f T r S Z Y X 1 4 f 8 E 6 r c y C b j 9 J U K k 6 W P K A M B F O n 6 S W S A Q 2 F M d q 7 L k N d X V 2 6 R G G p f V 4 G G F R 7 / d z / o / b n P 6 B X 2 B c z s I s W B S 1 F K H P t s L a g b R c p k y / y d S 7 Q 2 Y G g a J 5 y u B w i k T 0 8 P x j P p 3 K O 4 U v L G L 5 f f / g z + S 6 v w b M a K h r G Q 5 / V A F n c c Q 2 e h U D F o y A T 7 K J b q Y 1 i + p k u t 0 e Z g / W 6 H h P Y G h i n 9 9 7 j R u 6 6 3 4 Q C q g D X E X z C I q K i f U o F O v n x X 6 g h W K D 2 B h U a 3 9 2 V p a 7 s Z T q + J U U R e 6 K s n Z R m q m i o l u b l r 5 u x W u H p J x i K y a F H n X u N S E 5 g X f W T 1 0 v 0 u 7 + c p f H x M U p M P t B 7 F k Y 0 W C q P 0 7 v R 1 y c L x p j F X d y Y z V q s k V R k z 5 h 6 r x 0 / J o T Z t z 5 L B z s f U E d j n h p j j d K p v n V d V P Y p E w 9 k U t o K p H r v / R N z 6 s o r 4 s m w u Z G m R q 5 M T C X g C n U C e z 2 H Y C P 9 6 m + O U V N T E / 1 s f 2 0 N 0 K R 9 I o P N 7 Z U Q + 6 6 d 2 y X Q 8 a 5 j L K H S S i X W S i V q D B c o H A B B I E X K 5 f K y z D Q 0 1 v D 9 I Y o 3 t c i + 6 z / 8 S M P D w + x / g T w g k j Y F + c a G u q A i z M m 5 d e U V 8 a z J B 7 T G c 6 p S t e l R B m 4 l H s R P I 1 G a z M b l w d X r 0 u c o U p i U m b q Y s f s K x u 8 1 l M S 8 S z z 8 i b Y y m b Z 1 V K 5 J R 0 c n / f D D T 5 J X p C k I m a C J W C 1 J K m a b a K e C X M K R k R F K J p J 0 / f o N K c u y j 3 T g w P P U z K Q u 2 J p I 0 F B M p C C x S d i Z o q P H X p D f 8 C q s r 3 8 a d F n N 3 s L t 4 T C V A i E 2 Z 8 I s e k Q C W g P u v m r L c 8 A U g s a x U 3 S c T T I D E 6 T A w N j r V y 7 Q k a N H 1 F Q D B / r 7 b 1 G A C 9 v b 2 2 l w Y J C S s y m K R i P 0 4 o s H y 2 R C m s 3 m 6 O r V a 7 R 3 3 x 6 + Y a H M p t l U S v Z n M x l 5 x h W e Q h / k F J 3 Q 6 I z G c 7 M Q 2 j / 2 y w / 1 r 3 k T T K j b n i Y U c G s o y J U b k Q q 2 A k H m k 2 p J u A N 7 F T N T I 9 T S 1 i 3 z p 1 7 e n J O n h A D o 8 P 2 7 w 1 H W X P M b J 0 Y z I f 3 q q 6 / p 5 Z e P y v a V K 1 f p 4 c M R 2 r 9 / H 7 W 0 t N L o 6 A i 1 t r a J 3 x a L x e U Z V R i / l 8 / b Q q Q 8 S 5 q J h P z s 7 C y N J o r 0 3 q 9 + p X / F m / C 0 y W e A i F Q B T j F X O J x q A 9 c N 2 l M A m Q C s U 2 H I B K D D 9 8 L d 2 i F 1 E M g p I B F 8 J a O Z e n t 7 6 P X X T 0 i H M k w 8 j N i 4 f P k K + 0 9 N 5 c / A 1 F O D Y v X g W C 6 b n U 3 K 0 x e 9 T i b A m 4 N j X b J t I / v C s O d t R S r 4 V W g w X v W l F s O m t u o g D W A I J K R w S A O T R v K 8 D 7 7 Z 1 a t X y / v C 4 Q j t 3 v 2 c 5 K G d n G Q y W s r m 1 L K C v J 9 / x F U v X h S 2 m L 3 / C g U t R S g n q f g O C 2 2 F 6 7 D W g D U p n H B r J U W s o p A C F w h 5 3 I T O n P 6 S 9 u 7 d Q 3 l o H 5 C I 0 + n p S S G S I R M E + 1 N Z 9 R n 4 V q l 0 i t 7 8 N / 9 O 1 4 a 3 X 2 v C 5 A P 2 b A 9 T U c h k + k O U k 8 3 N S H 9 i 7 e C 7 o c p 0 f D e R F J k K d P 3 6 j / T g w T D 1 9 G y g m 3 1 9 d J n 9 p 1 e P v y L k m h g b o x T 7 R F f v B y g W b y 6 T q y z 5 P O W z S S Y k z M U C z W T m L h j j V a w Z Q g G l o i K T 0 V S q j 0 o 5 3 / y m P + V 9 H N G P u D F E U i Z c x d z D R M a b N 2 9 S 1 7 p 1 E n T Y s n U r 7 W P N Z E w 7 j D L H s 6 3 2 d G X 4 O t q U T M x U t B N r N Q j m b h m T 7 / 0 P v R 3 Z c 8 L T I y X c 8 v x z M a W l 7 B w 3 D g y X U W Y g R l S Y O 7 U 3 o W 4 Y O D 8 M b q 0 m U q V v y W i o g Y E B G b F e 7 p Q V I k E L K d O u C Z 2 4 M P F 4 H 6 5 h i H 2 p M p n 4 + i J E D g G h x r K x m n X h V W E N x e 9 r S A I W G o X W V E Z w 1 + U G J Q 3 P g y Y g 7 h M w b Q + 2 3 a W P P z 4 p G g g h b / Q P O Y l l i L O V N R K e W C 8 E M v s c e d F G Q q Y C p d N p T S Y 2 8 / h a I s V n Q C Z E C D / 4 8 A M + g t p 1 4 U W x v u m 7 6 9 X b 8 r y 4 / M M U W e j s l b 6 p E A W C 6 P j l N B B U I o + v w A X y B p y a C Y L Z v 3 g 0 6 e e f n a J o Q 5 R e e u k g N T R g A U y l o d K p l F w P p c k U y a C t D M G E T K y N h E i G T C z S 3 5 R M y v d A Q x 3 7 x T + w 9 q r v 6 r S r H W s i b O 6 W F / a 1 i m a y Y f q J l k L j U J p K + V f V / V X P L h S B t n f k l C a C M C F a W l r k R t K 9 v p u O H 3 + F H j x 8 y C S b o F N f n K b b g 7 e p 7 2 a / + E l K G y n t h N S Y e E a m W d M Z M i U T C S E U V o x N C q l K F I o w m W p c f y + L d e 7 m v T W n o Y D L 1 0 b J L g X U k C T W V I F g U G k p 0 V Q B 0 V Q W U n a u Z W Q F 5 C k D U y m g P O d / k B s I B I 2 k b w b a 1 H t n J 7 S T C r 6 A W C D D x Y u X 6 P D h Q 2 W i Q e O g Q X z x + W l q b 2 + j P X t 2 C 6 E w M V B S I R T S C q G w L i C 0 G a 5 N L p u j R G K G f 8 0 S 7 f T 2 h / + k j m G N Y c 0 S C r j w 7 Q P W 0 T D 9 Q K q w J p M m F p M J w 5 R U C k X O L 2 4 4 q 4 V c h j x O g D A o R I q X y R / p z V B T F E G H E g 0 N 3 a P G W I y a m 5 q F T B U p 0 K V L 3 0 k / E 6 Z x l M m k z T y l r Z h I n G b Y b 8 J P S 3 i c B c Q C o e C T Y a j R W i U T s C Z N P i N H D 2 9 g 3 0 C Z f l g z r s C N Q 5 m C L M b 8 Y 0 G n s I q C V S J h q 2 u K P Y i j j k l W G o J o k k A + + f S 0 E A J P m + / s 7 K S m e F y T R J 0 f x t l N T k 7 R g Q P 7 5 Q a i i A P T 1 5 D I F q 2 D P G b f 4 r z F Z z J k Y k G a Y q J 1 b N 1 f 8 1 q v F V l z U T 6 3 H D 3 U w 0 T S i z D m s 0 I m C a t r c h m C q c a H u 7 Y m F / q v y o 1 W N 2 I h 2 O O T T D S L F n 4 r i y p T v 2 d E f l N S p T 2 k o 1 q L I Q r K j 2 + Z p X B x m m 7 c u E E 7 d m z n X 7 F E y 4 g / J C k 0 0 7 c U Y 6 1 V 5 S M h B M 7 X A H l o H x y D + E s 5 a C X e x 6 m K 5 D G R 2 O w D 4 S L R K B 1 8 + Y j 8 x l o V 6 3 z / 0 O O 3 A I 9 g e i Z D 3 / 8 4 q k w + F v h V K g 9 f y v h U 2 v R j n 0 r 8 K s n z R Y Q Z i I s p f y q V n E 7 L 7 4 u Z i S C N y s i 7 A T g l Z f K n U p 3 j x J B N i W z j B b L p s i 3 t O d r a h k 5 s 9 p / K m s t I i a 5 d + 5 6 2 b d 0 s w Q S c D 4 g E U w + m L w j 5 x R e n 6 d V X j w n x D M F E O 4 F Y T K Y M m 3 k w 9 Y C 1 b O o Z r K m R E v O h t a W B 4 g 1 o T E p T i Z S 1 l I o E o i H B I a / c / Z X W U u Y g R G k L p T l U i u 1 K A 0 a Z 2 Y 8 G 7 x I 5 E k U Y x Q 0 Q A 6 T g f f h / k 5 r v 5 g Y u m q n 8 v d C e n M r x 6 D L O D 4 x a d H c C 4 / F w / D D h t P D / 4 p x U z z 6 C M y G a S S T k R o H t o f v 3 J S T e 1 B Q X L Q Q N h A A E S A S N l c t l m U y q A x f H 4 Z N J w T p / 6 7 6 q S x 9 0 8 d I g z a Y L Z Q 0 l f V Q S m E D f F K J + n B r t x I L G C I 0 l W s o h X K B T 7 H J p J v e 2 E 2 C S B j S N Y h l I Z V K 1 3 2 g f 7 J C X y Z c F 5 N O p 3 j 7 c m 6 V o E E R T 5 I T J i j z W + L s 3 N C Q z b x M s n V 0 d 1 N z c L F M 0 c A O B n 4 T P w c S b n J q i S D g s p i G I h D J E C N / 9 x 3 + W 4 / L B 1 X v B J 1 Q V v j 7 b R 9 k 8 q 2 4 h F S J + K i 2 T i g l U Z f 5 h 2 i t I p s m E F 0 g z l 1 A o 0 1 l l B D p Q q Q J w o 7 w N n u i 8 k 0 D y J 0 T B P p V W y O P Y L p N K 5 W U t P Q e Z I E q r q R S a Z m J 8 Q t a l g A Z T G o 1 N O y Y W t B n W A Z y a m p b 9 E q R g s r 3 / 7 / 9 F j s + H g k + o G r h 4 8 R Z N J 3 O a V H o U h S E V i 2 g n T S h F L J D F Q S p h j i a Q y e O L K 2 8 C 5 O Z c f C G J L i / n O R W S 6 C 1 k s K 3 z 5 W 0 R T S w m C 1 J j K i K / v S N L 6 2 L G P H W S i Q U E Y s H U 9 4 0 b e 5 R J W B 4 N o Y I R O T a F 4 T v B Z 8 I 5 v v u b / y z H 5 6 M C 6 8 K A T 6 h a G B u b o e 8 u 3 x V C G V J h 0 c y y C e g g l D I D F a l A I C E V 6 C J 5 f F s l L U M V V K D J Y i A k U T n O m 5 Q z 8 o c 3 t V 0 R L K Z S y Z t y E E d p K E W i I 5 s y f B Q V I h l f D P m x s T E x 9 7 A N 7 Q N f y 5 B p m k 1 D a C i s d I R h S z / 7 z X + S o / N R D S b U s K k 5 H y 4 g C v b J y S u K V I j 2 L a S p Q J 6 y t o K o e A / y / K a p h L x k O H E R i q E q Q l d H m T h q A + S Q n C a K K Z O 8 p B U S 1 d J O i l g q S A J S S Y i d 8 9 B E y O e Z P K f O n K X j x w 6 V T T z I 2 J g a 9 y d 9 T a y Z M G v 3 r Q / / g x y L j 7 m w L v q E W h R / / s s l O F V C K m P + q V E U W l M Z U o F g h k B C I m g s b I I 8 K M O 3 K S I 5 8 w Z M B b x p g B w q l X d s g C x q Q 7 Z F 8 G J i V M q c Z N L b v N 9 o K k T / A q y h n u / O 8 P + o b W g k L L 4 C 7 Y T P i J n H 5 h 4 G u k L z w s x D 2 S s / / 4 D a u 5 / + E x N X M 6 y L g z 6 h l o I / f 3 S e G y m T p q y l o L W g o Y y m Q s C C S S P k A n l M 6 i I T y p A F T F k Z I E 0 5 p 9 7 l D 2 8 g h y o z Z F J l R h S R y i l I h L w Q C R r K F c I X D a X S X D Z F + z e g q 8 C W 3 8 O I B 5 A M / U 1 I 0 X H 7 6 3 / 5 7 3 J E P h Y G E + q B V J O P x Z F J 5 + i T T y 4 x a Z h Q 8 K k k V Z p K a S e l p Z x k E k K Z V I h V I Z A z 7 w Q I Y K D y I A / + F H n 4 T V K z T / K G O A 5 C K Y 2 k S K V S Z e Y J k T S Z Q J h 9 6 9 K U T s 9 K V A 8 a y X T c i q b i s r / / 5 / 8 m x + J j c f i E e g z 8 4 f d n u L E y a c S 3 0 u Y f i O U k l A 5 S G F J V C I V v 4 D e d 1 q J U u U K E M E g q x M F O z k l e i c P c A 1 l 0 m c q r V B H K Q S Y m E V K Q i Y o 2 7 e 5 M U 4 L N O w Q c M F Z P I n q l E P 3 9 P / 0 X P s R a R + h j P l i X f E I 9 F t C A f / f b U + J b V f w p l a 9 o q w q p 0 D D l J X l 8 g y Z T r Q b L 3 y 2 J M w + i C J s 0 e V D u y B t T T z S R i 1 B u r V Q h l C L T w 4 c P p S M X g Q e s 4 9 f Y 3 E G / / I e 1 s w 5 E P W F d u v 1 Q 1 Z i P x 8 L g w H 2 6 c O F H T S S Q C k R y a S u Q S Q s X a g 4 p I k n Z P B D S q I z W S s 4 8 R G k n R C M N o U Q j c V 6 Z e I Z I b k K p 4 V O 7 O j M y S R A L V u I z 6 L B 9 8 9 / 6 E b z l w C d U n f D d p e t 0 4 8 Z d v q J G U z k J h T w I x S m I J O T C f 1 X S W g B x 8 C e 5 O W T C P q Q V I l W C E I p Q h k h 4 c D T y M v Z Q S G X T j v a 0 D C 2 C i R i P x + k t f y x e X W B 9 6 x O q r s h k s v T b / 3 N S i F X x p 3 Q q Y g g F E r k I 5 e S V r h U Q S O X d R D K i C A X C S F 4 T S Q I Q I J Y 2 7 2 T Q L O d B q n X h M Z k G 3 9 r W R q 9 9 8 B v 5 H R / 1 g f X t n R G f U C u E / / 2 v H 1 E m q 9 a o U y T S 5 A J z h F z 4 l C G X Z M 2 b k E Y S n c d L U k k U i d Q 2 C K S J B e J o Y p X N O 5 M y k Y K B E m 1 q y d L f / s f / K j O U f d Q f P q G e A N D 4 / + f / + B 1 h 4 R I 1 p 1 O T y E E q i O G V g V S M f i s T S O d F h D z I g 0 w O z S R 5 9 D v h O U 4 W d T Q H 6 R d / 9 z f U s X 4 j v s z H C s I n 1 F P A n c E h O v k x Q u / Y A r E U o Q R I d I 2 U K 0 a I p F N D o D K R V A o C 8 Y Z 8 P B w O 0 4 5 d 2 + j n v 3 h L t n 0 8 O V j f 3 f U J t R o w O T l N 5 7 6 + R P f u D h M G p S r C Y I 9 O 1 Y a G m l 2 L x V Q w f + n Q k Q O 0 b c d m i T D 6 e L p g Q o 3 6 h P L h o 0 7 w b 2 k + f N Q R P q F 8 + K g j r M v 3 x n y T z 4 e P u o D o / w O o G j o Z I 7 F / b w 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c 2 9 4 d 5 6 - 6 d 3 7 - 4 d 5 c - 9 4 f 7 - 0 0 d a f 4 7 9 0 a f 4 " > < T r a n s i t i o n > M o v e T o < / T r a n s i t i o n > < E f f e c t > S t a t i o n < / E f f e c t > < T h e m e > B i n g R o a d < / T h e m e > < T h e m e W i t h L a b e l > f a l s e < / T h e m e W i t h L a b e l > < F l a t M o d e E n a b l e d > f a l s e < / F l a t M o d e E n a b l e d > < D u r a t i o n > 1 0 0 0 0 0 0 0 0 < / D u r a t i o n > < T r a n s i t i o n D u r a t i o n > 3 0 0 0 0 0 0 0 < / T r a n s i t i o n D u r a t i o n > < S p e e d > 0 . 5 < / S p e e d > < F r a m e > < C a m e r a > < L a t i t u d e > 2 4 . 9 2 0 2 8 0 1 4 9 7 7 5 6 9 2 < / L a t i t u d e > < L o n g i t u d e > - 9 2 . 3 9 3 0 7 7 0 8 6 1 8 8 2 7 1 < / L o n g i t u d e > < R o t a t i o n > 0 < / R o t a t i o n > < P i v o t A n g l e > - 0 . 0 0 8 3 6 4 3 3 9 3 0 6 3 4 5 7 2 5 < / P i v o t A n g l e > < D i s t a n c e > 1 . 8 < / D i s t a n c e > < / C a m e r a > < I m a g e > i V B O R w 0 K G g o A A A A N S U h E U g A A A N Q A A A B 1 C A Y A A A A 2 n s 9 T A A A A A X N S R 0 I A r s 4 c 6 Q A A A A R n Q U 1 B A A C x j w v 8 Y Q U A A A A J c E h Z c w A A A g E A A A I B A a w 5 M Q c A A C k 5 S U R B V H h e 7 X 3 5 c x x H l t 6 r P o F u 3 A B B g u B N i o d I U e I h S h R 1 j j S r m V j t j s f a m H W E v b b X E R u O 8 A / + n / y D I 7 w R d s x 4 D m t m J O o g K Y n i J f G Q K B E E A R 4 g S N x A N / q s 7 v b 7 X m Z 2 V x c a B 4 k G C R b q a 7 z O r K x G d 1 V l f v W O P M r 6 v 1 + c L Z E P H z 7 q g o B O f f j w U Q d Y v / / i G 1 9 D + f B R J 1 i / P + U T y o e P e s E 3 + X z 4 q C N Y Q 5 3 z N d Q q Q f v m o 2 T b F h W L R C W u F S N u W J a S A N 8 O g 0 G i x s Y S P e i / W P v D P p 4 o r D + c 9 g n 1 p B G J d V C 4 Z S f Z e a J C o c g 8 K D G J V A q Y F C j x C 3 8 t D S U 6 t i X L R G I m M b 4 d i t D h T f w F D J R B A s y w E h s d Z w Y b K N p A N H H n v O z 3 8 e T g E + o J o W X j y 5 T N E m u g g p C n F o F M u q P D p l s T I W q K l m h r u 0 2 5 A p M j F a B W J l V 7 r E i z W Y v 6 x s J 0 s C d H n f F i m W R c n a K 5 n A Q b T k a o f y J C k c A U T T 3 o 0 5 / z s V J g Q p 3 3 C b V C a N l 4 l D I Z k M g u E 8 g p B i a / r q l I D a E i d T F J r g y H q V C 0 6 P i 2 L D W G S 0 y V E t m 8 H Y b X y 6 T 5 5 E Y D N Y Z K l G Y T 0 Y n 3 d k O L K V I B h l z Z Q p D O 3 Y 1 R i L 8 g P f Y t l Y r M U h 9 1 h / W H M z 6 h 6 o n W p j h l o / u o o y F H + 7 s z 9 N e f o k I m Q B E H Z J J N 2 t J m 0 3 P r 8 j Q + G x B N 8 y A R p D s T A X p 5 S 5 5 O 9 j V Q T 3 O B M g W L j m z K 0 a V 7 M P F y d P 5 O h P f n K J W z 6 P r D M E 2 m q + N K h k j v 7 s 6 A d 3 O I V S g F 6 P p I l K a y U Y r H i S b v X Z D 9 P u o D 6 4 8 + o e q C v V t 7 6 V a i h 9 7 c l t A m n S F P i c Z m b P p 2 m F s v o 7 f V p s 5 Y g S 7 f j 8 g 2 s G 9 9 n t a z d r L I p m A w K I Q D o Y A g 8 + H t 5 z J 0 8 k a U f a i c + F I A 3 h V V i I Z n A j Q 2 G 6 S H T E g 3 d n b Z t K N T a S M 3 u T 7 r j 8 v v N T Y E K P n Q J 1 Y 9 4 B N q m W h u 7 6 G c 1 U t v b k 9 S o a D 8 I 9 F E / J e c T b I W i F M 6 T 2 z K V V / m H D t U k S h r i p R F e V Z g 0 F C T 6 S B d G Q r T a 9 u z d K o / S n u 6 b W p v V J p r Z 2 e e 7 s + E W C u F 6 O 1 d W Z r J W B K Y w E 9 t a i v Q 3 u 4 8 z e Y C 9 M 2 d a F k D G o Q C J f n + g x t t X a J I 9 d V g A 2 X s A J M q Q O / v s + l L N g m T D 3 x i L Q d M q A u u y + 9 j q W j u P k K z a Z v e 3 j l b 5 S M B J i 0 y y Q K I b W u g F B o F 5 p w b 6 b w l / p I T Z w e j 9 C r 7 U Q Z f 9 D f Q W z v Z M W P A j w I 6 Y 0 U a T w X o X d Z k U F t G c 9 2 Z D E n w w u B N / r + I P h Q Q 6 j s m 5 H g q W N Z Y U T h o g T A 1 h B O U H P U D G I 8 D 6 0 9 f + o R 6 V M S Y S E d 7 U h S k / B w i z c 6 m K B Z r l L y B 7 O H 9 s 9 k A N 1 w S j d T a U B S N E g s X a G g 6 J F r G C W i l D S 7 S X b g b p a O b s 3 S V z c X J t E U 5 9 q + c A K H w / Q D I h v / H 9 x i A N O F g i b a y 7 7 Z N m 4 G D k 2 H q H w u V S Q W B G R i J h C k / e V E + 4 2 P p 8 A n 1 C A i E o h R o O k B H e x P U E I R 5 B y J V A g 7 J Z J K a m p p k G z A k c 6 N v N C z B C C D D W o k t L j E L 4 R / l s q x F 0 I n E s P m r s R / h c w B f N z A R o i 3 t B T H j A K O l D H a v s 3 m / T Q k m b 1 O k S J + y L + Y + C p A G W u 3 Q p p x s I 7 g B c x I w p A r w Q Y W C I T Z Z g 2 w G + s R a K p h Q F 2 v X u o 8 q x N c f p l S q Q K 9 s n q X b E x b Z f I P f v S 5 H w 9 N B 2 t h a 8 U 0 A Q 6 T E 9 D Q 1 t 7 Z K 3 o m s z e Y V + 1 S I W 5 i o X c C h b E a T Q S Z X U T 6 T y A S o G d o s a 9 H X t 6 P 6 E w o 7 O m 2 6 N a 6 I Y I C v w a + D c K 9 u y 9 F X A 1 H 5 n V p g 3 l A L k x U p S D v E 5 w I y q X 2 q H w v a K h o N U 2 7 i k p T 7 W B j W n 7 7 y C b U Y I u 2 H K Z v N s 4 l n U z x S o L G k a n S G O B t b C 7 R 3 X V a 2 C 7 Z N 4 U g l g u f G Z f Z b R m c D O m I H c 1 E 1 b I P p q U l q b W u X P I g A o l 2 8 x y Y e + 0 j z w Z D x Z / C h N L 6 5 H R E t t R S o 3 6 8 c h J N U E J A q F A p R M H e L 8 t k Z 2 e e j N q Q u f K k t g Q A 3 o p Z D t L 8 r I Z 2 z m X x J y A T i V J t z y K s 7 + k J k A l 7 s z b G v k 6 Z A f o r 9 r S Q T N c O m Y 4 H s f J 5 y + Q I 1 t 7 R S W l l i U j k F N v s W I h M A 4 h k x e G V r j t 7 b X S H Y q 5 u m d W 4 u c C r O 8 z H n J 8 I + I q K X e T 6 + f G g b t f U c m n O d f K k I 1 1 S t Y l / i 7 V s o 1 v Y 8 5 X I 5 O n c 7 V N X I K l D b e T b h B g c H d d n i s I s B u j n T R b F 4 E z U 0 N D A R Q h Q K h y l l h 4 W U j Q 5 O z m e u 1 Y L T b D Q A q a L B E j X F o v T K + o c S h p 8 P 7 v O T b U 4 R e A G p c F O Z n L Y p 2 n m Y S + d e M 1 / 4 p l q j b M 1 L a + 8 h m s 2 3 0 z T 7 T M 6 + p T m N T W 8 2 h I u U y a T V h g t o h G 4 g 0 v b i x q z 8 H B D i b Q C h b z f C Q U W K p Q A B C j N y I u + I A L 6 x U 4 X d 4 c + 9 s D 4 p v t d C m H u e S g y x U q k 8 h d s O 1 b x 2 a 1 2 s j 7 6 + V L l 6 P i i + / h A l E n b V + D v A 3 c g M i p l x 1 j K N 9 O b u p f k r C y G d S l F D Y 4 w u 3 F W B i l p 4 O J m l q 6 N z A x 0 A 6 h R H B g J i a F I s s n D V u i O E b t T y r Z x + F U L r x Z n v 9 F 4 f A B P q 2 4 W v + h p C r P s g J Z P F O Y N Z K 6 h o J Q A N D k O D 0 G F a y 9 x a K q B N o L X y + R y b f V F q b Z y n S v D j q p V L J / C X A 9 V R P w C R w T d 2 K I 2 E s D u O y / h i B T t L 2 U y G 0 q U m 6 m 6 t 9 E 9 d G w 5 X 9 V e 5 A Q I Z u E k V C v H / J a / q v T 6 s j 8 7 6 h A J a e l 6 i q a l q z V R F J m z r r A G i d D O Z A G 1 q L d C 2 D p s i 3 J i X Q q y R B 8 P U v a F H b 8 0 F G j / G l y P 0 f X s i S F s 7 5 o 6 q c O J h M i C d v Y Z M G J Y U Z + 2 E / i 0 c M w 7 p y v 0 w H d y o + r 6 y b P F F d b Q 9 z 1 8 N s x J Y S G M t R C r 8 j p X + Q e 9 d 2 1 i + n e I B N L R s o O l p 5 X T P 6 y / p v B M g E 4 C O 1 I b w 0 s g E L E Q m j D z / 7 G Z D u e M W I f n F o A b W q v 4 t m H r o I E Y j B 8 w h G T L h / C L a Z w N A J k Q a M + k 0 H e q d a 2 b i v I A 5 1 0 M L f C r c A I r R v X r v 2 o a 0 g b U u m U L 3 g m R a C N B S G d e c p O U A f U c B J g M 0 E 2 C 0 x 2 J 4 Q 4 / v + 2 p Q m Y G 1 o o M o G p o J V 2 k b I B p t o A z F Z b C t a 5 e M 1 D B w X x c j u G 6 g d C G y e 8 6 1 X X P y 5 7 P f L d x i v I 6 m g x I a L x Q L V O J W 6 G 4 0 i w E z a D H R 7 / k N S g M s B v T r W G D M P E h m 1 V C j M d Z U m G j 4 K M D h p l O z F M N E p 3 k A 8 m P k O 1 J 8 f n A 8 J J M U M S M Y 2 L M u T / 1 c 1 h Z D n 1 v t 4 6 x l / i H c z y f H / 8 f H M L N 2 B 9 a u 6 b B 5 s P V F 6 b A U z e S 6 p S + F T M B 0 O i B k m p y c Y t O p M i r c A C a R E w u R C Q C Z + k Z D d H u y M q Q I W u v r w Y U 7 j A G 0 c / R r z Q e c o p l G c u Z W V I I a Q z P B q j D 6 5 v a C T A 9 5 a W N u 3 i i h + 6 Y D w T X k k 6 O J J J + v 6 z q v J b H + / M 3 a 1 F C N X S 9 S I p E X U 8 8 0 i k p D Q V 5 n F w F s 5 v z 9 s / T + W y / p E t X I Q N R E I k G Z T I b 6 b w 6 g l L q 6 O m n 9 h v X i y I f D Y T a 1 o j K k B 8 D n U e Y E j u 2 7 + w 1 0 d E t 1 v x G I c G L 7 X P I u F Q g + m L 4 t a E J M 4 z B A e f 9 4 k O 5 O h i V K C H / L P a r d w K 2 p o K U w W L h U y F P M u q 3 3 r C 1 Y f / n m 8 p o j V C g S p W x w V 0 U 7 V Z G p + g 6 8 G F 7 o y d P 6 G n O b Y E Z G F h m G t B S M j I x S X 1 8 f H T h w g O L x m B D w k + v c k I N R O r I 5 t + D I B w B n 4 q Y D t C Y a v y H E Y v 1 R C 8 F 8 h z M t M q G o a F N T c E j K 1 h L W p M l X i O 5 5 7 C C E G z G a 0 L k K 4 C f N R 6 a l D l g 1 x 9 H d v Y 5 O n H i N W l t b K F 8 K 0 6 f f s 2 Z h M q V T M / T X b + 7 U J I O d r 2 g 0 n L I T M B 2 v X r k m D d + Y o 7 F w i f Z r H 1 A m K T 4 K 9 H F W r h t G r w d V U M R 1 3 d e C L K 1 2 P Y T G L g Q h l G Z C Y 1 g O m d b F i 9 T c 3 D r n / x b y k 5 q j C 2 s U A 3 P H N 7 h 1 e 4 h S e Y s 6 2 p r F L G t p b q b O j b u o O T B D Y 2 P j + l M K o X B I n Z 8 L C G 8 f 3 5 a j m U R S t s + d U 9 P d t 3 b Y s q I S V l j 6 9 O a j a S v n m e M 6 4 F L I + b M / N Z V Z r / e s H V h / P X f l 0 V r R M 4 5 C 4 3 4 x x 9 z a 6 V H J B N Q a Y 5 e Y m Z Y R 4 0 A t v 8 g J a A j 4 U z g W O 5 8 T f w v D m M b G R l g z b Z A B s / M B x 3 t r P C w T D g N U o O G B q / T 2 q / t l s q B Z 8 Q i Y n B i n p m b W b q y R 8 3 z e Y 6 N j 1 N 7 R T h 0 d H b L / r 5 + d p e c P n 5 D l y a 4 O z / 9 7 i 6 F i 8 s k 7 m 3 0 2 F e w c W S W b 2 h r G Z N 9 a w J o y + Q I t L 8 w T h H h 0 z B c U M G Q C Q K a F f g M h b g D + D G b p t r S 2 y c I t G 3 s 3 U 0 r v m w 8 X 7 w R p Y D x A r + / I 0 s 9 2 5 + n X 7 + y j k 6 f O 0 / 7 1 e f r a M S S p v a O T T p 0 5 S 7 H G R p q e H K e d u 3 Z S R B M V 5 m K m 9 R D d Y V I i s r g c m P M 0 p 2 u x h o K m s m H 7 1 a g L r 8 o a M v k s y m Y r f p M T j 0 M s 9 2 I q 8 8 F t u j k R b 2 r W u b k I 6 u i f g T v 8 f m Q L u l K x M K Y 6 D k T q W n p 2 U 4 E 3 s W r S L P P 9 t + c S 9 K + f 3 6 F 3 3 3 l D P r N l 2 w 7 5 n i Y 2 F 4 3 v F W t q F V O y n p 3 T u J 6 W D B l A 8 w r Q W K L 2 Y F 4 v Y s 0 Q y m o 6 I I 3 J b e p x R q W P A A x k N U g m Z m S W L Q a d Y s K g G 7 n c / O F t T P n A D F 9 o T T d i s e r O W Z i G T u L P 5 i y 5 K R q A R G / t t K l X L / a S y c z S r 4 4 2 0 T + + v U W 2 D f B 7 K 4 X q G 5 M Z 7 8 c G K f t n a w V 8 H / H + K x h u 5 I a t t B P g r P h H p x N x w 6 2 Q B F o G U 9 a j D Q 0 U j 6 s F W k A U M 3 o b D W o + N D b G R B O Z v i g n b D x J w A V z M 5 i Z n q b U b I K P v f r o r 1 / / k f 5 w K U P / 6 + M b l M o g N G 6 J W T k z N U V T 7 E s B M C m B W v 5 f f a C O C c e p C M V k Y n k w G X f U i I d f H 1 + 4 + j h t 6 t l C / A C l 0 1 n R U K h o Q y g n s R 4 F i z V G f C 9 W E e p t L d D Q 3 T v U 1 t 4 u s 3 N R L k N 0 l g A T s F g I 6 V x l o C s + e 3 O k R L E o F o 2 Z P 5 J 4 d j B C 2 z o K d O 3 B 4 w c g F o M x c 3 G + C L b Y e b 7 2 L B s 7 F / Y L v Y A 1 Y f L l 8 4 p I C v W 7 f 8 x H S D Q o k A n o 3 b x F N B D K a p E J p m I t o E 1 C I x n f C f n h + / c k b 9 A Y U a s S G e L t 6 r Y W J F N i Z o a S u c C K k k n g u C 5 G Q 0 G G R p f f 0 b 3 a w T W M u 4 l 3 J d T q 9 p 2 4 m D E f G R 4 F 5 k 6 8 G B b 6 J Z h 2 8 G v g f 8 E s g 7 l 4 6 + Z P T L S s H L M h C 8 j Y s 3 G T 5 J c C n D O 6 B / r 7 f p L v S W Q t a m 5 p 0 X t X F u Z 8 c X 1 E p C 4 C V C x V 1 4 0 X J a B v H p 6 V T E Y 9 i 2 m l 4 A 4 o j I 0 8 1 L k K 0 L c 0 H + C D w Y + C / 9 X W 0 S m f 3 b F r D z X G Y k z 6 6 u P G C A w n n D c F T J 8 3 Q D m I i N E a O 3 b t F j J i d d p E Y v 6 V j 1 Y S Z S 3 F D W 6 a T W F n / X h N P G 3 y h W L r q / y m c g N 0 N M T l w h 1 Q 6 O q u 3 + i A c L j a R E K / j j E B A T R U R B F n k w k h I J B O p 6 T c w O S f 6 8 x Q P q j W + 3 s S K F 9 r 3 d L U Y V g 0 m V y 5 K O N q g K d N v j x 1 l U 0 9 J 5 Z L J / f / T 0 1 V j + f D 7 8 G U m 5 y c o P H R 0 Z p h 8 c c F N A + + H + t P A J F I t K o / C 5 H D m Z l p m p 6 e 0 i U K + D 8 8 Y + r p g e u E W a W q Y m 5 d e U U 8 b f I 5 g x F u U i 0 H I 4 l q x d 7 W p o b x G E A r h E J h a m / v 4 I Y c q B k W B 0 B 2 M + L d w N w A U u x T z b c 0 2 c T 4 m G g v f M 7 4 S s h j P h a e 9 g G S I b o 2 8 u C B E B u / A a x c q L w 2 K t d c + V I m f / e + X V V P X h L P m n w N b Z v L j b N S s f U h 1 t V h b s w 6 b 4 C G X A u N 8 8 y e x b H B t 8 H w J G f 0 D 3 k 0 P o T Z 0 b f l x i S T q b N r n e T x O e M r I Y / 5 V U k 2 / z D J s L O r m 7 o 3 b B B i m / G E P 4 6 s c H S v B i Q k w Q 1 N 8 s i w Z H I r 5 9 M + b X j W 5 E v n m s u E W g m c v I E V X / U G Q w 2 1 m Q u s 1 1 A L M z P V J l k t q O h Y N R C 4 m A 8 4 X 4 w J h F / l N j O z B U s m E z 5 p 8 O 1 M 5 y p Q J d X 1 5 R X x r I a y 7 W r N t B I 4 1 V 8 h y 6 P 6 S U 2 u c X y 1 p s / X g v G d a g H a z Z h 8 T j M T Z u H p / m j V g i t P D O U q c D Y 8 Y h + v t j n 7 r M O z P p T T 3 C s T q 8 4 E Q z C i / 2 Y / X b v 2 P Y 2 P T + r S x w P M N Q A + D 8 Y H y j g / 1 5 P a E U Y H W V S + + l x M 9 A 8 L t O D c n c C z d J 8 a u C 7 c w J H f H / G m H + V J D R V p 2 z G n U Q H 1 p R N r m Z Y O m Q 4 R 6 3 m R M s F O O n n y M y Z C x f F f S E M G A r W H F c H n w f w l 9 E c F + T O 3 B / r p 7 u 0 B J l m C U o 6 + J v d Y P w Q m D K C p z G 8 v Z 3 p 7 v a A O x X k t r J r 1 4 w V Y n 3 5 7 v d 7 t 7 O k j v p e d 8 / q N 3 V s I i J y d u x O R R S + R n 5 q a o r 4 b N y m T z V D v x h 6 6 e X N A z L n X T r w q k / r Q T 5 S e n a X O d d 3 6 G x Y G R l G Y q R x o h C a A g X M z o y g A u 2 D L E w e d e N p k w v X G o 3 o K T H 7 c A G R c H / t 3 e f h 4 u T S 9 s K 9 N f 9 I 7 s D 7 9 z n u E s s N 7 u U E / G U K 9 u S N L p 2 9 F 5 f 7 7 9 q 4 M h R w 6 H 7 + H Y 4 A / g x W Q R k f H a M e O 7 X r v 0 j A 1 O U F t 7 S o s j 8 Z p N J u T X E C C z c R m 1 m w G O N W T f a u A U D J z F 1 N U Q K q c J h N I l a a D z 3 u P U B K b 8 p o U u L E Z I l V I V H 8 y A a e Y T H h y I C 7 k t F 6 a 2 Q B h Y h M c a G 5 u l m X E j K + z V L Q 4 H i l q y A R f S k L Q D o B M O F c s q 3 x 3 c E D s + d U C r g V 5 5 w M U k R e n U 1 N q q r 6 X h F t A r e J n W 6 q J p O D a r C u G Z 4 L U 1 l i U 5 + 0 u h M b G R p q c n B R / 5 4 9 / / I h O n / 5 S 7 5 k f e D C 2 E 3 j q R q l k 0 W c 3 G 8 W k M 4 L n 4 / a N R u h u o o k 2 b 3 s 0 L b h i E P I g R V b n A Z 2 5 c x d j C 2 v X 4 b M q n l x T 4 k k 6 v E 3 R I k 2 k A 7 S z y 5 Z J h a 7 2 X w V 0 s M b j c T p / 7 g J 9 8 M E v 6 b X j r 9 C t W 1 g E s z b Q 1 / X 5 r a Y y a d A x i 4 c A P E i G 5 v w O F m e 5 M x W k w Y m Q r G Y L H N + 6 t F D 8 S k F u a k I k f b D I o w w l n N h Y h q l G / T 3 L U m 2 j e A D B a P U w o J V G M h u g A x v y 1 N q g S P z p I n 4 L t N S J 1 1 + T P I I N M M 3 c 2 h R P 0 A C B q k u J 7 j F h T v V H 6 Y d F 5 j N d v q / 2 x 6 M l e c T N 0 0 C F O C 7 R Z D L 7 v A b P T Y E P N K x 7 4 h W F x g + 0 x 5 R / d K b G g 9 D m w 5 Y t W + j s 2 W / 0 l l o r w j x B 4 3 H h f G L H 0 c 3 z d w S v N I R S q A s Q S e o E e f y p b Y i z 7 r z w 8 p y G M j 7 / 0 y D V 4 V 7 V N / Q o I x I Q + k Y 4 3 R z t 1 8 s k E w B S Q n M C Z n W m e U Z G r R h k L h f q Q B P H p L L 2 u c 4 X U e 4 x e M 6 H g v v 0 p M l k 4 I y s f T u 0 9 I G o 2 7 d v o 0 9 P f k 7 T 0 9 N 8 Q 6 j P V I + z t 6 u n a i z k 2 9 U f h j y 1 h d 8 q e V f 9 P e v i O Z M P d f S 0 M J q s 2 F r j s 0 F 5 o u B S g N H i 7 7 7 7 t g w / y q T m L k X 2 u B A / z H E 9 W h d 5 s E C 9 Y H 5 T t F G Z X M 6 u D J 3 n u 5 + z 7 r z w 8 p z J Z y r z a Q D B A O e c I 3 T 4 P g p u T r V Q v H n 5 n Z 3 m c a C A s 3 P X R P 9 W H l w J h j z S J + g k U 7 V 4 D d 4 L m z / l O k K U z z y X F k B U b q l 4 M L P 8 B g 8 y d b A m W k p 0 D 5 e r 3 h C i s H 3 p J o 4 q d 5 J L 5 e f U 3 z M u f P l r l D 7 L g u Q p A r 6 K M y i B h 5 U h D L 4 U L H V 5 5 4 W A r p 2 x V E B W t 8 V D q B H l Q 1 8 Z i O Y O T K z M v c e Q p U K a i r i I J Y 4 d D s o 7 I t f Y U 4 K 3 V Y a l h s E x C m K 5 e K 7 L p t e 3 Z y X K h 0 d 6 4 q H a r 2 7 N 0 T u 7 M l K + 0 m C + a O I o w i g C O U l U 5 J u O S r F d V X d e k F P X + l b m R v W U Y E d 2 0 e x s j j D h z 9 w R A Z M + L S x l P Q c s o m I e H r 1 c d M Y L E h h x Y j e T b U u H i i I O j I f k 4 d T 1 h C J P k b W k T U W + / o h Y V g b G 6 t H m e T X a P J / N y I j z d 9 7 Z r / / b G 6 h P 7 a 0 i 4 C 4 h 6 S p S V U v t A z J P E V w M G 5 o L 9 M a O r J B 0 v i c O u s k E 3 B g L S e Q P Z u H 2 T l v + f 0 O L L c s 5 4 7 e j i e s y 0 P d x R 1 e o G 5 j S T O h j w j h E 0 U Y O j Y R h Y U p L F U S 8 B s / 5 U J Y 9 v q r I B I i r s A Q s p S H D z z r Q w 4 1 f f x b k e F R 8 d r M y q P b B T E j 8 P E h 2 8 p a Q H 2 T d 0 6 0 0 2 a v b s u V H 5 g D z 3 R w M m Y Q w D g K h v K p M y F T J 1 6 r D Z 1 k 8 5 0 M F C X d s 5 F Y X v n F 1 t M 6 H x U z D j n g 1 g 7 6 4 t b w 5 T z 0 t B f G x L C r R T D I n U U o Q 7 a c R Z Q 6 e Z f / P + e y o + W 4 O i l B a q g h U k B S k E u F y z O s y J H P W n R f E g 2 H z j A p M r D I t h Y d V o 6 E u B R h s W w s h t u L 2 d V f 2 Z X O 5 R z b P X u r N M Y G y 1 K K f 9 Y u p J x h V c W M 0 T C 3 P / 3 r J 2 t Q J k I j f F J l A G C G N S b X Z B w K J K I I h B Y n n 1 N 8 z L t b p 7 / s f 4 x K u b s z k N 5 N d w F 0 Q Y k 4 P l a 2 z q w D w f R b j P K Z v I F L 3 3 D q b u u L V / s b D h w / o 4 W y U R u w e X f L 0 o L Q P X + u C L a s u S T B C B y T K 0 9 8 h C E Z I U C J D + W y a X n x h K 6 3 f 8 G R n B 6 w 0 r D M e J N R 0 f h P Z q G R 2 M I w Z A p h 0 t e D l L b n y t I + l A O t V Y L w f V q O d T a Z o q v E F 0 X x P E 7 i m i k x K D J l A L k R a q 9 a T Y B E y a U L 9 4 v 2 j q 8 2 Q W D Y 8 O c G Q 7 Q l O k F n d O H 8 n I g G C W 0 s M X 8 v j N f k m 0 d u 7 S R Z + 6 W 5 + j I h E n V H 2 l W D e l b C G h 8 5 r s 8 7 4 T J J 3 i T z c 0 V 1 3 z 7 h 4 L s o H C Q X y c u d b b d G + W k C U D o S C f 3 X l f p j y b N m h U x b B A Y w F N K M s x s f H 6 d y 5 8 0 I k T K G / N z R M 1 2 6 r g b Q 4 z S O b c n S M N d 6 O z v q M V l 8 Y J Q p Y O v g A S 6 B M I J W W T U C Q i 7 W W I p M u g + g y Z 5 1 5 R T z X D w X E w 2 N S a W 6 s d n 6 N J I P 0 R X + D B A n g + m G 0 O k Z Z o L P 3 / L m L 9 P O f v 0 v 7 9 u 2 V U e m b N m 2 k 4 5 u T 5 b 6 o 9 h h r 5 f w 0 R d I D V L r 9 J 0 r O L G / h z Y U A y x k 3 A i e R K m Q y Q Q f O w w x 0 l B u z E H n + b / V l H o N n V 4 5 V d 0 D H g 5 M F J n 2 2 g B E U E c d D 2 2 Z m Z t i f m q T W 1 l b E y Q T w r X 7 4 4 U c m 2 m Y h X l P L y j 0 L q j l a p L C l i a N J Z U Q R S 5 G m F p F U 3 q b D h 3 Z X 1 Z d X x J M a C l C 2 / O o K Q i w H x d 6 f i 1 l 4 8 k a E P j 5 5 h k 6 c O C F r / Z 0 5 f U Z M Q V T m s W N H 5 b O p x x w T 2 B 7 N 0 F T f S f m u 7 R 0 2 x S N K i 8 T C K k W Y + 9 3 n 0 r S j I 0 / H t 6 Y 1 Y S o k q j b t U K 5 J x I J l p W W N P h 2 w 6 N 1 c v w f T r S Z Y X 1 4 f 8 E 6 r c y C b j 9 J U K k 6 W P K A M B F O n 6 S W S A Q 2 F M d q 7 L k N d X V 2 6 R G G p f V 4 G G F R 7 / d z / o / b n P 6 B X 2 B c z s I s W B S 1 F K H P t s L a g b R c p k y / y d S 7 Q 2 Y G g a J 5 y u B w i k T 0 8 P x j P p 3 K O 4 U v L G L 5 f f / g z + S 6 v w b M a K h r G Q 5 / V A F n c c Q 2 e h U D F o y A T 7 K J b q Y 1 i + p k u t 0 e Z g / W 6 H h P Y G h i n 9 9 7 j R u 6 6 3 4 Q C q g D X E X z C I q K i f U o F O v n x X 6 g h W K D 2 B h U a 3 9 2 V p a 7 s Z T q + J U U R e 6 K s n Z R m q m i o l u b l r 5 u x W u H p J x i K y a F H n X u N S E 5 g X f W T 1 0 v 0 u 7 + c p f H x M U p M P t B 7 F k Y 0 W C q P 0 7 v R 1 y c L x p j F X d y Y z V q s k V R k z 5 h 6 r x 0 / J o T Z t z 5 L B z s f U E d j n h p j j d K p v n V d V P Y p E w 9 k U t o K p H r v / R N z 6 s o r 4 s m w u Z G m R q 5 M T C X g C n U C e z 2 H Y C P 9 6 m + O U V N T E / 1 s f 2 0 N 0 K R 9 I o P N 7 Z U Q + 6 6 d 2 y X Q 8 a 5 j L K H S S i X W S i V q D B c o H A B B I E X K 5 f K y z D Q 0 1 v D 9 I Y o 3 t c i + 6 z / 8 S M P D w + x / g T w g k j Y F + c a G u q A i z M m 5 d e U V 8 a z J B 7 T G c 6 p S t e l R B m 4 l H s R P I 1 G a z M b l w d X r 0 u c o U p i U m b q Y s f s K x u 8 1 l M S 8 S z z 8 i b Y y m b Z 1 V K 5 J R 0 c n / f D D T 5 J X p C k I m a C J W C 1 J K m a b a K e C X M K R k R F K J p J 0 / f o N K c u y j 3 T g w P P U z K Q u 2 J p I 0 F B M p C C x S d i Z o q P H X p D f 8 C q s r 3 8 a d F n N 3 s L t 4 T C V A i E 2 Z 8 I s e k Q C W g P u v m r L c 8 A U g s a x U 3 S c T T I D E 6 T A w N j r V y 7 Q k a N H 1 F Q D B / r 7 b 1 G A C 9 v b 2 2 l w Y J C S s y m K R i P 0 4 o s H y 2 R C m s 3 m 6 O r V a 7 R 3 3 x 6 + Y a H M p t l U S v Z n M x l 5 x h W e Q h / k F J 3 Q 6 I z G c 7 M Q 2 j / 2 y w / 1 r 3 k T T K j b n i Y U c G s o y J U b k Q q 2 A k H m k 2 p J u A N 7 F T N T I 9 T S 1 i 3 z p 1 7 e n J O n h A D o 8 P 2 7 w 1 H W X P M b J 0 Y z I f 3 q q 6 / p 5 Z e P y v a V K 1 f p 4 c M R 2 r 9 / H 7 W 0 t N L o 6 A i 1 t r a J 3 x a L x e U Z V R i / l 8 / b Q q Q 8 S 5 q J h P z s 7 C y N J o r 0 3 q 9 + p X / F m / C 0 y W e A i F Q B T j F X O J x q A 9 c N 2 l M A m Q C s U 2 H I B K D D 9 8 L d 2 i F 1 E M g p I B F 8 J a O Z e n t 7 6 P X X T 0 i H M k w 8 j N i 4 f P k K + 0 9 N 5 c / A 1 F O D Y v X g W C 6 b n U 3 K 0 x e 9 T i b A m 4 N j X b J t I / v C s O d t R S r 4 V W g w X v W l F s O m t u o g D W A I J K R w S A O T R v K 8 D 7 7 Z 1 a t X y / v C 4 Q j t 3 v 2 c 5 K G d n G Q y W s r m 1 L K C v J 9 / x F U v X h S 2 m L 3 / C g U t R S g n q f g O C 2 2 F 6 7 D W g D U p n H B r J U W s o p A C F w h 5 3 I T O n P 6 S 9 u 7 d Q 3 l o H 5 C I 0 + n p S S G S I R M E + 1 N Z 9 R n 4 V q l 0 i t 7 8 N / 9 O 1 4 a 3 X 2 v C 5 A P 2 b A 9 T U c h k + k O U k 8 3 N S H 9 i 7 e C 7 o c p 0 f D e R F J k K d P 3 6 j / T g w T D 1 9 G y g m 3 1 9 d J n 9 p 1 e P v y L k m h g b o x T 7 R F f v B y g W b y 6 T q y z 5 P O W z S S Y k z M U C z W T m L h j j V a w Z Q g G l o i K T 0 V S q j 0 o 5 3 / y m P + V 9 H N G P u D F E U i Z c x d z D R M a b N 2 9 S 1 7 p 1 E n T Y s n U r 7 W P N Z E w 7 j D L H s 6 3 2 d G X 4 O t q U T M x U t B N r N Q j m b h m T 7 / 0 P v R 3 Z c 8 L T I y X c 8 v x z M a W l 7 B w 3 D g y X U W Y g R l S Y O 7 U 3 o W 4 Y O D 8 M b q 0 m U q V v y W i o g Y E B G b F e 7 p Q V I k E L K d O u C Z 2 4 M P F 4 H 6 5 h i H 2 p M p n 4 + i J E D g G h x r K x m n X h V W E N x e 9 r S A I W G o X W V E Z w 1 + U G J Q 3 P g y Y g 7 h M w b Q + 2 3 a W P P z 4 p G g g h b / Q P O Y l l i L O V N R K e W C 8 E M v s c e d F G Q q Y C p d N p T S Y 2 8 / h a I s V n Q C Z E C D / 4 8 A M + g t p 1 4 U W x v u m 7 6 9 X b 8 r y 4 / M M U W e j s l b 6 p E A W C 6 P j l N B B U I o + v w A X y B p y a C Y L Z v 3 g 0 6 e e f n a J o Q 5 R e e u k g N T R g A U y l o d K p l F w P p c k U y a C t D M G E T K y N h E i G T C z S 3 5 R M y v d A Q x 3 7 x T + w 9 q r v 6 r S r H W s i b O 6 W F / a 1 i m a y Y f q J l k L j U J p K + V f V / V X P L h S B t n f k l C a C M C F a W l r k R t K 9 v p u O H 3 + F H j x 8 y C S b o F N f n K b b g 7 e p 7 2 a / + E l K G y n t h N S Y e E a m W d M Z M i U T C S E U V o x N C q l K F I o w m W p c f y + L d e 7 m v T W n o Y D L 1 0 b J L g X U k C T W V I F g U G k p 0 V Q B 0 V Q W U n a u Z W Q F 5 C k D U y m g P O d / k B s I B I 2 k b w b a 1 H t n J 7 S T C r 6 A W C D D x Y u X 6 P D h Q 2 W i Q e O g Q X z x + W l q b 2 + j P X t 2 C 6 E w M V B S I R T S C q G w L i C 0 G a 5 N L p u j R G K G f 8 0 S 7 f T 2 h / + k j m G N Y c 0 S C r j w 7 Q P W 0 T D 9 Q K q w J p M m F p M J w 5 R U C k X O L 2 4 4 q 4 V c h j x O g D A o R I q X y R / p z V B T F E G H E g 0 N 3 a P G W I y a m 5 q F T B U p 0 K V L 3 0 k / E 6 Z x l M m k z T y l r Z h I n G b Y b 8 J P S 3 i c B c Q C o e C T Y a j R W i U T s C Z N P i N H D 2 9 g 3 0 C Z f l g z r s C N Q 5 m C L M b 8 Y 0 G n s I q C V S J h q 2 u K P Y i j j k l W G o J o k k A + + f S 0 E A J P m + / s 7 K S m e F y T R J 0 f x t l N T k 7 R g Q P 7 5 Q a i i A P T 1 5 D I F q 2 D P G b f 4 r z F Z z J k Y k G a Y q J 1 b N 1 f 8 1 q v F V l z U T 6 3 H D 3 U w 0 T S i z D m s 0 I m C a t r c h m C q c a H u 7 Y m F / q v y o 1 W N 2 I h 2 O O T T D S L F n 4 r i y p T v 2 d E f l N S p T 2 k o 1 q L I Q r K j 2 + Z p X B x m m 7 c u E E 7 d m z n X 7 F E y 4 g / J C k 0 0 7 c U Y 6 1 V 5 S M h B M 7 X A H l o H x y D + E s 5 a C X e x 6 m K 5 D G R 2 O w D 4 S L R K B 1 8 + Y j 8 x l o V 6 3 z / 0 O O 3 A I 9 g e i Z D 3 / 8 4 q k w + F v h V K g 9 f y v h U 2 v R j n 0 r 8 K s n z R Y Q Z i I s p f y q V n E 7 L 7 4 u Z i S C N y s i 7 A T g l Z f K n U p 3 j x J B N i W z j B b L p s i 3 t O d r a h k 5 s 9 p / K m s t I i a 5 d + 5 6 2 b d 0 s w Q S c D 4 g E U w + m L w j 5 x R e n 6 d V X j w n x D M F E O 4 F Y T K Y M m 3 k w 9 Y C 1 b O o Z r K m R E v O h t a W B 4 g 1 o T E p T i Z S 1 l I o E o i H B I a / c / Z X W U u Y g R G k L p T l U i u 1 K A 0 a Z 2 Y 8 G 7 x I 5 E k U Y x Q 0 Q A 6 T g f f h / k 5 r v 5 g Y u m q n 8 v d C e n M r x 6 D L O D 4 x a d H c C 4 / F w / D D h t P D / 4 p x U z z 6 C M y G a S S T k R o H t o f v 3 J S T e 1 B Q X L Q Q N h A A E S A S N l c t l m U y q A x f H 4 Z N J w T p / 6 7 6 q S x 9 0 8 d I g z a Y L Z Q 0 l f V Q S m E D f F K J + n B r t x I L G C I 0 l W s o h X K B T 7 H J p J v e 2 E 2 C S B j S N Y h l I Z V K 1 3 2 g f 7 J C X y Z c F 5 N O p 3 j 7 c m 6 V o E E R T 5 I T J i j z W + L s 3 N C Q z b x M s n V 0 d 1 N z c L F M 0 c A O B n 4 T P w c S b n J q i S D g s p i G I h D J E C N / 9 x 3 + W 4 / L B 1 X v B J 1 Q V v j 7 b R 9 k 8 q 2 4 h F S J + K i 2 T i g l U Z f 5 h 2 i t I p s m E F 0 g z l 1 A o 0 1 l l B D p Q q Q J w o 7 w N n u i 8 k 0 D y J 0 T B P p V W y O P Y L p N K 5 W U t P Q e Z I E q r q R S a Z m J 8 Q t a l g A Z T G o 1 N O y Y W t B n W A Z y a m p b 9 E q R g s r 3 / 7 / 9 F j s + H g k + o G r h 4 8 R Z N J 3 O a V H o U h S E V i 2 g n T S h F L J D F Q S p h j i a Q y e O L K 2 8 C 5 O Z c f C G J L i / n O R W S 6 C 1 k s K 3 z 5 W 0 R T S w m C 1 J j K i K / v S N L 6 2 L G P H W S i Q U E Y s H U 9 4 0 b e 5 R J W B 4 N o Y I R O T a F 4 T v B Z 8 I 5 v v u b / y z H 5 6 M C 6 8 K A T 6 h a G B u b o e 8 u 3 x V C G V J h 0 c y y C e g g l D I D F a l A I C E V 6 C J 5 f F s l L U M V V K D J Y i A k U T n O m 5 Q z 8 o c 3 t V 0 R L K Z S y Z t y E E d p K E W i I 5 s y f B Q V I h l f D P m x s T E x 9 7 A N 7 Q N f y 5 B p m k 1 D a C i s d I R h S z / 7 z X + S o / N R D S b U s K k 5 H y 4 g C v b J y S u K V I j 2 L a S p Q J 6 y t o K o e A / y / K a p h L x k O H E R i q E q Q l d H m T h q A + S Q n C a K K Z O 8 p B U S 1 d J O i l g q S A J S S Y i d 8 9 B E y O e Z P K f O n K X j x w 6 V T T z I 2 J g a 9 y d 9 T a y Z M G v 3 r Q / / g x y L j 7 m w L v q E W h R / / s s l O F V C K m P + q V E U W l M Z U o F g h k B C I m g s b I I 8 K M O 3 K S I 5 8 w Z M B b x p g B w q l X d s g C x q Q 7 Z F 8 G J i V M q c Z N L b v N 9 o K k T / A q y h n u / O 8 P + o b W g k L L 4 C 7 Y T P i J n H 5 h 4 G u k L z w s x D 2 S s / / 4 D a u 5 / + E x N X M 6 y L g z 6 h l o I / f 3 S e G y m T p q y l o L W g o Y y m Q s C C S S P k A n l M 6 i I T y p A F T F k Z I E 0 5 p 9 7 l D 2 8 g h y o z Z F J l R h S R y i l I h L w Q C R r K F c I X D a X S X D Z F + z e g q 8 C W 3 8 O I B 5 A M / U 1 I 0 X H 7 6 3 / 5 7 3 J E P h Y G E + q B V J O P x Z F J 5 + i T T y 4 x a Z h Q 8 K k k V Z p K a S e l p Z x k E k K Z V I h V I Z A z 7 w Q I Y K D y I A / + F H n 4 T V K z T / K G O A 5 C K Y 2 k S K V S Z e Y J k T S Z Q J h 9 6 9 K U T s 9 K V A 8 a y X T c i q b i s r / / 5 / 8 m x + J j c f i E e g z 8 4 f d n u L E y a c S 3 0 u Y f i O U k l A 5 S G F J V C I V v 4 D e d 1 q J U u U K E M E g q x M F O z k l e i c P c A 1 l 0 m c q r V B H K Q S Y m E V K Q i Y o 2 7 e 5 M U 4 L N O w Q c M F Z P I n q l E P 3 9 P / 0 X P s R a R + h j P l i X f E I 9 F t C A f / f b U + J b V f w p l a 9 o q w q p 0 D D l J X l 8 g y Z T r Q b L 3 y 2 J M w + i C J s 0 e V D u y B t T T z S R i 1 B u r V Q h l C L T w 4 c P p S M X g Q e s 4 9 f Y 3 E G / / I e 1 s w 5 E P W F d u v 1 Q 1 Z i P x 8 L g w H 2 6 c O F H T S S Q C k R y a S u Q S Q s X a g 4 p I k n Z P B D S q I z W S s 4 8 R G k n R C M N o U Q j c V 6 Z e I Z I b k K p 4 V O 7 O j M y S R A L V u I z 6 L B 9 8 9 / 6 E b z l w C d U n f D d p e t 0 4 8 Z d v q J G U z k J h T w I x S m I J O T C f 1 X S W g B x 8 C e 5 O W T C P q Q V I l W C E I p Q h k h 4 c D T y M v Z Q S G X T j v a 0 D C 2 C i R i P x + k t f y x e X W B 9 6 x O q r s h k s v T b / 3 N S i F X x p 3 Q q Y g g F E r k I 5 e S V r h U Q S O X d R D K i C A X C S F 4 T S Q I Q I J Y 2 7 2 T Q L O d B q n X h M Z k G 3 9 r W R q 9 9 8 B v 5 H R / 1 g f X t n R G f U C u E / / 2 v H 1 E m q 9 a o U y T S 5 A J z h F z 4 l C G X Z M 2 b k E Y S n c d L U k k U i d Q 2 C K S J B e J o Y p X N O 5 M y k Y K B E m 1 q y d L f / s f / K j O U f d Q f P q G e A N D 4 / + f / + B 1 h 4 R I 1 p 1 O T y E E q i O G V g V S M f i s T S O d F h D z I g 0 w O z S R 5 9 D v h O U 4 W d T Q H 6 R d / 9 z f U s X 4 j v s z H C s I n 1 F P A n c E h O v k x Q u / Y A r E U o Q R I d I 2 U K 0 a I p F N D o D K R V A o C 8 Y Z 8 P B w O 0 4 5 d 2 + j n v 3 h L t n 0 8 O V j f 3 f U J t R o w O T l N 5 7 6 + R P f u D h M G p S r C Y I 9 O 1 Y a G m l 2 L x V Q w f + n Q k Q O 0 b c d m i T D 6 e L p g Q o 3 6 h P L h o 0 7 w b 2 k + f N Q R P q F 8 + K g j r M v 3 x n y T z 4 e P u o D o / w O o G j o Z I 7 F / b 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 G u i d = " 6 b 4 9 7 8 4 b - 7 b 8 2 - 4 4 2 6 - b c b 2 - 5 3 e 6 e d 3 e a 8 4 4 "   R e v = " 3 "   R e v G u i d = " 5 5 a 9 e 4 d 3 - c 4 1 2 - 4 7 2 4 - 8 9 b 9 - 9 0 c d 6 5 4 e d e c 2 " 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  / & g t ; & l t ; C h u n k B y & g t ; N o n e & l t ; / C h u n k B y & g t ; & l t ; C h o s e n G e o M a p p i n g s & g t ; & l t ; G e o M a p p i n g T y p e & g t ; L a t i t u d e & l t ; / G e o M a p p i n g T y p e & g t ; & l t ; G e o M a p p i n g T y p e & g t ; N o n e & l t ; / G e o M a p p i n g T y p e & g t ; & l t ; G e o M a p p i n g T y p e & g t ; N o n e & l t ; / G e o M a p p i n g T y p e & g t ; & l t ; G e o M a p p i n g T y p e & g t ; N o n e & l t ; / G e o M a p p i n g T y p e & g t ; & l t ; G e o M a p p i n g T y p e & g t ; N o n e & l t ; / G e o M a p p i n g T y p e & g t ; & l t ; G e o M a p p i n g T y p e & g t ; N o n e & l t ; / G e o M a p p i n g T y p e & g t ; & l t ; G e o M a p p i n g T y p e & g t ; L a t 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BCC2F23F-5B91-470B-A2E4-BD7F62CD4B25}">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F63FCC35-BBA6-40EA-B8EE-21F3B4162087}">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Bar</vt:lpstr>
      <vt:lpstr>Delivery Performance Doughnut</vt:lpstr>
      <vt:lpstr>Return Rate Doughnut</vt:lpstr>
      <vt:lpstr>Customer Acquisition Waterfall</vt:lpstr>
      <vt:lpstr>Customer Satisfaction Bar</vt:lpstr>
      <vt:lpstr>Dashboard</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creator>The Office Lab | ExcelFind.com</dc:creator>
  <dc:description>Downloaded at ExcelFind.com</dc:description>
  <cp:lastModifiedBy>Nirvan</cp:lastModifiedBy>
  <dcterms:created xsi:type="dcterms:W3CDTF">2019-08-26T17:24:45Z</dcterms:created>
  <dcterms:modified xsi:type="dcterms:W3CDTF">2021-03-09T21:53:28Z</dcterms:modified>
</cp:coreProperties>
</file>