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nirvana/Desktop/Hust/2020A/组原课设/CO2020/"/>
    </mc:Choice>
  </mc:AlternateContent>
  <xr:revisionPtr revIDLastSave="0" documentId="13_ncr:1_{BA45D1C7-6097-E944-A631-17713D7756EB}" xr6:coauthVersionLast="45" xr6:coauthVersionMax="45" xr10:uidLastSave="{00000000-0000-0000-0000-000000000000}"/>
  <bookViews>
    <workbookView xWindow="13680" yWindow="460" windowWidth="28560" windowHeight="1546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55" i="2" l="1"/>
  <c r="P51" i="2"/>
  <c r="P47" i="2"/>
  <c r="P43" i="2"/>
  <c r="P39" i="2"/>
  <c r="P35" i="2"/>
  <c r="P31" i="2"/>
  <c r="P27" i="2"/>
  <c r="P53" i="2"/>
  <c r="P45" i="2"/>
  <c r="P41" i="2"/>
  <c r="P37" i="2"/>
  <c r="P29" i="2"/>
  <c r="P49" i="2"/>
  <c r="P48" i="2"/>
  <c r="P59" i="2"/>
  <c r="P61" i="2"/>
  <c r="P44" i="2"/>
  <c r="P40" i="2"/>
  <c r="P32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<sst xmlns="http://schemas.openxmlformats.org/spreadsheetml/2006/main" count="164" uniqueCount="122">
  <si>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</si>
  <si>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</si>
  <si>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</si>
  <si>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</si>
  <si>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</si>
  <si>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</si>
  <si>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</si>
  <si>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</si>
  <si>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</si>
  <si>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</si>
  <si>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</si>
  <si>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</si>
  <si>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</si>
  <si>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</si>
  <si>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</si>
  <si>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</si>
  <si>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</si>
  <si>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</si>
  <si>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</si>
  <si>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</si>
  <si>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</si>
  <si>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</si>
  <si>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</si>
  <si>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</si>
  <si>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</si>
  <si>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</si>
  <si>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</si>
  <si>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</si>
  <si>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</si>
  <si>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</si>
  <si>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</si>
  <si>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</si>
  <si>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</si>
  <si>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</si>
  <si>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</si>
  <si>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</si>
  <si>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</si>
  <si>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</si>
  <si>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</si>
  <si>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</si>
  <si>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</si>
  <si>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</si>
  <si>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</si>
  <si>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</si>
  <si>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</si>
  <si>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</si>
  <si>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</si>
  <si>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</si>
  <si>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</si>
  <si>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</si>
  <si>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</si>
  <si>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</si>
  <si>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</si>
  <si>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</si>
  <si>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</si>
  <si>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</si>
  <si>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</si>
  <si>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</si>
  <si>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</si>
  <si>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</si>
  <si>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</si>
  <si>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</si>
  <si>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</si>
  <si>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</si>
  <si>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</si>
  <si>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</si>
  <si>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</si>
  <si>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</si>
  <si>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</si>
  <si>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</si>
  <si>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</si>
  <si>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</si>
  <si>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</si>
  <si>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</si>
  <si>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</si>
  <si>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</si>
  <si>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</si>
  <si>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</si>
  <si>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</si>
  <si>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</si>
  <si>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</si>
  <si>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</si>
  <si>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</si>
  <si>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</si>
  <si>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</si>
  <si>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</si>
  <si>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</si>
  <si>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</si>
  <si>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</si>
  <si>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</si>
  <si>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</si>
  <si>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</si>
  <si>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</si>
  <si>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</si>
  <si>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</si>
  <si>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</si>
  <si>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</si>
  <si>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</si>
  <si>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</si>
  <si>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</si>
  <si>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</si>
  <si>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</si>
  <si>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</si>
  <si>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</si>
  <si>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</si>
  <si>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</si>
  <si>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</si>
  <si>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</si>
  <si>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</si>
  <si>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</si>
  <si>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</si>
  <si>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</si>
  <si>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</si>
  <si>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</si>
  <si>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</si>
  <si>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</si>
  <si>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</si>
  <si>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SRLV</t>
    <phoneticPr fontId="28" type="noConversion"/>
  </si>
  <si>
    <t>SRAV</t>
    <phoneticPr fontId="28" type="noConversion"/>
  </si>
  <si>
    <t>SH</t>
    <phoneticPr fontId="28" type="noConversion"/>
  </si>
  <si>
    <t>BLEZ</t>
    <phoneticPr fontId="28" type="noConversion"/>
  </si>
  <si>
    <t>ERET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</si>
</sst>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  <xf numFmtId="0" fontId="20" fillId="6" borderId="14" xfId="0" applyFont="1" applyFill="1" applyBorder="1" applyAlignment="1" applyProtection="1">
      <alignment horizontal="center"/>
    </xf>
    <xf numFmtId="0" fontId="20" fillId="7" borderId="12" xfId="0" applyFont="1" applyFill="1" applyBorder="1" applyAlignment="1" applyProtection="1">
      <alignment horizontal="center"/>
    </xf>
    <xf numFmtId="0" fontId="20" fillId="6" borderId="12" xfId="0" applyFont="1" applyFill="1" applyBorder="1" applyAlignment="1" applyProtection="1">
      <alignment horizontal="center"/>
    </xf>
    <xf numFmtId="0" fontId="17" fillId="8" borderId="11" xfId="0" applyFont="1" applyFill="1" applyBorder="1" applyAlignment="1" applyProtection="1">
      <alignment horizontal="center" vertical="center" shrinkToFit="1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workbookViewId="0">
      <selection activeCell="AA22" sqref="AA22"/>
    </sheetView>
  </sheetViews>
  <sheetFormatPr baseColWidth="10" defaultColWidth="9" defaultRowHeight="15"/>
  <cols>
    <col min="1" max="1" width="3.83203125" customWidth="1"/>
    <col min="2" max="2" width="8.6640625" style="18" customWidth="1"/>
    <col min="3" max="3" width="11.1640625" style="32" customWidth="1"/>
    <col min="4" max="4" width="10.6640625" style="32" customWidth="1"/>
    <col min="5" max="9" width="4.6640625" style="32" hidden="1" customWidth="1"/>
    <col min="10" max="10" width="4.1640625" style="32" hidden="1" customWidth="1"/>
    <col min="11" max="16" width="4.6640625" style="32" hidden="1" customWidth="1"/>
    <col min="17" max="20" width="3.6640625" style="32" hidden="1" customWidth="1"/>
    <col min="21" max="31" width="6.6640625" style="65" customWidth="1"/>
    <col min="32" max="33" width="6.6640625" style="66" customWidth="1"/>
    <col min="34" max="44" width="6.6640625" style="67" customWidth="1"/>
  </cols>
  <sheetData>
    <row r="1" spans="1:44" s="17" customFormat="1" ht="28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73" t="s">
        <v>117</v>
      </c>
      <c r="AI1" s="73" t="s">
        <v>118</v>
      </c>
      <c r="AJ1" s="73" t="s">
        <v>119</v>
      </c>
      <c r="AK1" s="73" t="s">
        <v>120</v>
      </c>
      <c r="AL1" s="73" t="s">
        <v>121</v>
      </c>
      <c r="AM1" s="58" t="s">
        <v>33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70">
        <v>0</v>
      </c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</row>
    <row r="3" spans="1:44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71">
        <v>1</v>
      </c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</row>
    <row r="4" spans="1:44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72">
        <v>2</v>
      </c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</row>
    <row r="5" spans="1:44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71">
        <v>5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</row>
    <row r="6" spans="1:44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72">
        <v>5</v>
      </c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</row>
    <row r="7" spans="1:44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71">
        <v>6</v>
      </c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</row>
    <row r="8" spans="1:44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72">
        <v>7</v>
      </c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</row>
    <row r="9" spans="1:44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71">
        <v>8</v>
      </c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</row>
    <row r="10" spans="1:44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72">
        <v>10</v>
      </c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</row>
    <row r="11" spans="1:44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71">
        <v>11</v>
      </c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</row>
    <row r="12" spans="1:44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72">
        <v>12</v>
      </c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</row>
    <row r="13" spans="1:44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71" t="s">
        <v>116</v>
      </c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</row>
    <row r="14" spans="1:44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72" t="s">
        <v>116</v>
      </c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</row>
    <row r="15" spans="1:44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71" t="s">
        <v>116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72" t="s">
        <v>116</v>
      </c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71" t="s">
        <v>116</v>
      </c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</row>
    <row r="18" spans="1:44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72" t="s">
        <v>116</v>
      </c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1:44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71">
        <v>5</v>
      </c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</row>
    <row r="20" spans="1:44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72">
        <v>7</v>
      </c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71">
        <v>5</v>
      </c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</row>
    <row r="22" spans="1:44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72">
        <v>11</v>
      </c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1:44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71">
        <v>8</v>
      </c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</row>
    <row r="24" spans="1:44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72">
        <v>5</v>
      </c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71">
        <v>5</v>
      </c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</row>
    <row r="26" spans="1:44">
      <c r="A26" s="38">
        <v>25</v>
      </c>
      <c r="B26" s="35" t="s">
        <v>117</v>
      </c>
      <c r="C26" s="39"/>
      <c r="D26" s="40"/>
      <c r="E26" s="39" t="str">
        <f t="shared" si="0"/>
        <v/>
      </c>
      <c r="F26" s="39" t="str">
        <f t="shared" si="1"/>
        <v/>
      </c>
      <c r="G26" s="39" t="str">
        <f t="shared" si="2"/>
        <v/>
      </c>
      <c r="H26" s="39" t="str">
        <f t="shared" si="3"/>
        <v/>
      </c>
      <c r="I26" s="39" t="str">
        <f t="shared" si="4"/>
        <v/>
      </c>
      <c r="J26" s="39" t="str">
        <f t="shared" si="5"/>
        <v/>
      </c>
      <c r="K26" s="40" t="str">
        <f t="shared" si="6"/>
        <v/>
      </c>
      <c r="L26" s="40" t="str">
        <f t="shared" si="7"/>
        <v/>
      </c>
      <c r="M26" s="40" t="str">
        <f t="shared" si="8"/>
        <v/>
      </c>
      <c r="N26" s="40" t="str">
        <f t="shared" si="9"/>
        <v/>
      </c>
      <c r="O26" s="40" t="str">
        <f t="shared" si="10"/>
        <v/>
      </c>
      <c r="P26" s="25" t="str">
        <f t="shared" si="11"/>
        <v/>
      </c>
      <c r="Q26" s="33" t="str">
        <f t="shared" si="12"/>
        <v>X</v>
      </c>
      <c r="R26" s="33" t="str">
        <f t="shared" si="13"/>
        <v>X</v>
      </c>
      <c r="S26" s="33" t="str">
        <f t="shared" si="14"/>
        <v>X</v>
      </c>
      <c r="T26" s="33" t="str">
        <f t="shared" si="15"/>
        <v>X</v>
      </c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>
      <c r="A27" s="27">
        <v>26</v>
      </c>
      <c r="B27" s="52" t="s">
        <v>118</v>
      </c>
      <c r="C27" s="46"/>
      <c r="D27" s="47"/>
      <c r="E27" s="53" t="str">
        <f t="shared" si="0"/>
        <v/>
      </c>
      <c r="F27" s="53" t="str">
        <f t="shared" si="1"/>
        <v/>
      </c>
      <c r="G27" s="53" t="str">
        <f t="shared" si="2"/>
        <v/>
      </c>
      <c r="H27" s="53" t="str">
        <f t="shared" si="3"/>
        <v/>
      </c>
      <c r="I27" s="53" t="str">
        <f t="shared" si="4"/>
        <v/>
      </c>
      <c r="J27" s="53" t="str">
        <f t="shared" si="5"/>
        <v/>
      </c>
      <c r="K27" s="54" t="str">
        <f t="shared" si="6"/>
        <v/>
      </c>
      <c r="L27" s="54" t="str">
        <f t="shared" si="7"/>
        <v/>
      </c>
      <c r="M27" s="54" t="str">
        <f t="shared" si="8"/>
        <v/>
      </c>
      <c r="N27" s="54" t="str">
        <f t="shared" si="9"/>
        <v/>
      </c>
      <c r="O27" s="54" t="str">
        <f t="shared" si="10"/>
        <v/>
      </c>
      <c r="P27" s="47" t="str">
        <f t="shared" si="11"/>
        <v/>
      </c>
      <c r="Q27" s="33" t="str">
        <f t="shared" si="12"/>
        <v>X</v>
      </c>
      <c r="R27" s="33" t="str">
        <f t="shared" si="13"/>
        <v>X</v>
      </c>
      <c r="S27" s="33" t="str">
        <f t="shared" si="14"/>
        <v>X</v>
      </c>
      <c r="T27" s="33" t="str">
        <f t="shared" si="15"/>
        <v>X</v>
      </c>
      <c r="U27" s="62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</row>
    <row r="28" spans="1:44">
      <c r="A28" s="38">
        <v>27</v>
      </c>
      <c r="B28" s="35" t="s">
        <v>119</v>
      </c>
      <c r="C28" s="39"/>
      <c r="D28" s="40"/>
      <c r="E28" s="39" t="str">
        <f t="shared" si="0"/>
        <v/>
      </c>
      <c r="F28" s="39" t="str">
        <f t="shared" si="1"/>
        <v/>
      </c>
      <c r="G28" s="39" t="str">
        <f t="shared" si="2"/>
        <v/>
      </c>
      <c r="H28" s="39" t="str">
        <f t="shared" si="3"/>
        <v/>
      </c>
      <c r="I28" s="39" t="str">
        <f t="shared" si="4"/>
        <v/>
      </c>
      <c r="J28" s="39" t="str">
        <f t="shared" si="5"/>
        <v/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 t="str">
        <f t="shared" si="12"/>
        <v>X</v>
      </c>
      <c r="R28" s="33" t="str">
        <f t="shared" si="13"/>
        <v>X</v>
      </c>
      <c r="S28" s="33" t="str">
        <f t="shared" si="14"/>
        <v>X</v>
      </c>
      <c r="T28" s="33" t="str">
        <f t="shared" si="15"/>
        <v>X</v>
      </c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1:44">
      <c r="A29" s="27">
        <v>28</v>
      </c>
      <c r="B29" s="52" t="s">
        <v>120</v>
      </c>
      <c r="C29" s="46"/>
      <c r="D29" s="47"/>
      <c r="E29" s="53" t="str">
        <f t="shared" si="0"/>
        <v/>
      </c>
      <c r="F29" s="53" t="str">
        <f t="shared" si="1"/>
        <v/>
      </c>
      <c r="G29" s="53" t="str">
        <f t="shared" si="2"/>
        <v/>
      </c>
      <c r="H29" s="53" t="str">
        <f t="shared" si="3"/>
        <v/>
      </c>
      <c r="I29" s="53" t="str">
        <f t="shared" si="4"/>
        <v/>
      </c>
      <c r="J29" s="53" t="str">
        <f t="shared" si="5"/>
        <v/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 t="str">
        <f t="shared" si="12"/>
        <v>X</v>
      </c>
      <c r="R29" s="33" t="str">
        <f t="shared" si="13"/>
        <v>X</v>
      </c>
      <c r="S29" s="33" t="str">
        <f t="shared" si="14"/>
        <v>X</v>
      </c>
      <c r="T29" s="33" t="str">
        <f t="shared" si="15"/>
        <v>X</v>
      </c>
      <c r="U29" s="62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</row>
    <row r="30" spans="1:44">
      <c r="A30" s="38">
        <v>29</v>
      </c>
      <c r="B30" s="35" t="s">
        <v>121</v>
      </c>
      <c r="C30" s="39"/>
      <c r="D30" s="40"/>
      <c r="E30" s="39" t="str">
        <f t="shared" si="0"/>
        <v/>
      </c>
      <c r="F30" s="39" t="str">
        <f t="shared" si="1"/>
        <v/>
      </c>
      <c r="G30" s="39" t="str">
        <f t="shared" si="2"/>
        <v/>
      </c>
      <c r="H30" s="39" t="str">
        <f t="shared" si="3"/>
        <v/>
      </c>
      <c r="I30" s="39" t="str">
        <f t="shared" si="4"/>
        <v/>
      </c>
      <c r="J30" s="39" t="str">
        <f t="shared" si="5"/>
        <v/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6" operator="notEqual">
      <formula>0</formula>
    </cfRule>
  </conditionalFormatting>
  <conditionalFormatting sqref="AN1">
    <cfRule type="cellIs" priority="25" operator="notEqual">
      <formula>0</formula>
    </cfRule>
  </conditionalFormatting>
  <conditionalFormatting sqref="V1:AG1 V62:AG1048576">
    <cfRule type="cellIs" priority="38" operator="notEqual">
      <formula>0</formula>
    </cfRule>
  </conditionalFormatting>
  <conditionalFormatting sqref="AK62:AL1048576">
    <cfRule type="cellIs" priority="32" operator="notEqual">
      <formula>0</formula>
    </cfRule>
  </conditionalFormatting>
  <conditionalFormatting sqref="AK2:AL3">
    <cfRule type="cellIs" dxfId="17" priority="30" operator="equal">
      <formula>1</formula>
    </cfRule>
  </conditionalFormatting>
  <conditionalFormatting sqref="AM2:AN3">
    <cfRule type="cellIs" dxfId="16" priority="27" operator="equal">
      <formula>1</formula>
    </cfRule>
  </conditionalFormatting>
  <conditionalFormatting sqref="AM62:AN1048576">
    <cfRule type="cellIs" priority="29" operator="notEqual">
      <formula>0</formula>
    </cfRule>
  </conditionalFormatting>
  <conditionalFormatting sqref="AH62:AI1048576">
    <cfRule type="cellIs" priority="24" operator="notEqual">
      <formula>0</formula>
    </cfRule>
  </conditionalFormatting>
  <conditionalFormatting sqref="AH2:AI3">
    <cfRule type="cellIs" dxfId="15" priority="22" operator="equal">
      <formula>1</formula>
    </cfRule>
  </conditionalFormatting>
  <conditionalFormatting sqref="AJ2:AJ3">
    <cfRule type="cellIs" dxfId="14" priority="19" operator="equal">
      <formula>1</formula>
    </cfRule>
  </conditionalFormatting>
  <conditionalFormatting sqref="AJ62:AJ1048576">
    <cfRule type="cellIs" priority="21" operator="notEqual">
      <formula>0</formula>
    </cfRule>
  </conditionalFormatting>
  <conditionalFormatting sqref="V2:AG3">
    <cfRule type="cellIs" dxfId="13" priority="17" operator="equal">
      <formula>1</formula>
    </cfRule>
  </conditionalFormatting>
  <conditionalFormatting sqref="AQ1">
    <cfRule type="cellIs" priority="10" operator="notEqual">
      <formula>0</formula>
    </cfRule>
  </conditionalFormatting>
  <conditionalFormatting sqref="AR1">
    <cfRule type="cellIs" priority="9" operator="notEqual">
      <formula>0</formula>
    </cfRule>
  </conditionalFormatting>
  <conditionalFormatting sqref="AO1:AP1 AO62:AP1048576">
    <cfRule type="cellIs" priority="16" operator="notEqual">
      <formula>0</formula>
    </cfRule>
  </conditionalFormatting>
  <conditionalFormatting sqref="AO2:AP3">
    <cfRule type="cellIs" dxfId="12" priority="14" operator="equal">
      <formula>1</formula>
    </cfRule>
  </conditionalFormatting>
  <conditionalFormatting sqref="AQ2:AR3">
    <cfRule type="cellIs" dxfId="11" priority="11" operator="equal">
      <formula>1</formula>
    </cfRule>
  </conditionalFormatting>
  <conditionalFormatting sqref="AQ62:AR1048576">
    <cfRule type="cellIs" priority="13" operator="notEqual">
      <formula>0</formula>
    </cfRule>
  </conditionalFormatting>
  <conditionalFormatting sqref="AK4:AL61">
    <cfRule type="cellIs" dxfId="10" priority="8" operator="equal">
      <formula>1</formula>
    </cfRule>
  </conditionalFormatting>
  <conditionalFormatting sqref="AM4:AN61">
    <cfRule type="cellIs" dxfId="9" priority="7" operator="equal">
      <formula>1</formula>
    </cfRule>
  </conditionalFormatting>
  <conditionalFormatting sqref="AH4:AI61">
    <cfRule type="cellIs" dxfId="8" priority="6" operator="equal">
      <formula>1</formula>
    </cfRule>
  </conditionalFormatting>
  <conditionalFormatting sqref="AJ4:AJ61">
    <cfRule type="cellIs" dxfId="7" priority="5" operator="equal">
      <formula>1</formula>
    </cfRule>
  </conditionalFormatting>
  <conditionalFormatting sqref="V4:AG61">
    <cfRule type="cellIs" dxfId="6" priority="4" operator="equal">
      <formula>1</formula>
    </cfRule>
  </conditionalFormatting>
  <conditionalFormatting sqref="AO4:AP61">
    <cfRule type="cellIs" dxfId="5" priority="3" operator="equal">
      <formula>1</formula>
    </cfRule>
  </conditionalFormatting>
  <conditionalFormatting sqref="AQ4:AR61">
    <cfRule type="cellIs" dxfId="4" priority="2" operator="equal">
      <formula>1</formula>
    </cfRule>
  </conditionalFormatting>
  <conditionalFormatting sqref="AH1:AL1">
    <cfRule type="cellIs" priority="1" operator="notEqual">
      <formula>0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P1" zoomScaleNormal="100" workbookViewId="0">
      <pane ySplit="1" topLeftCell="A2" activePane="bottomLeft" state="frozen"/>
      <selection pane="bottomLeft" activeCell="AK7" sqref="AK7"/>
    </sheetView>
  </sheetViews>
  <sheetFormatPr baseColWidth="10" defaultColWidth="9" defaultRowHeight="15"/>
  <cols>
    <col min="1" max="1" width="8.33203125" style="18" customWidth="1"/>
    <col min="2" max="2" width="8.6640625" style="18" customWidth="1"/>
    <col min="3" max="3" width="9.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22.8320312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8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7" t="str">
        <f>真值表!AH1</f>
        <v>SRLV</v>
      </c>
      <c r="AH1" s="57" t="str">
        <f>真值表!AI1</f>
        <v>SRAV</v>
      </c>
      <c r="AI1" s="57" t="str">
        <f>真值表!AJ1</f>
        <v>SH</v>
      </c>
      <c r="AJ1" s="57" t="str">
        <f>真值表!AK1</f>
        <v>BLEZ</v>
      </c>
      <c r="AK1" s="57" t="str">
        <f>真值表!AL1</f>
        <v>ERET</v>
      </c>
      <c r="AL1" s="58" t="str">
        <f>真值表!AM1</f>
        <v>XXX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7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/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/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7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/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/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7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/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/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7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/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/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/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7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/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/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/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7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/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/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/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7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/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/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/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7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/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/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/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7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/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/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/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7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/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/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/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7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/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/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/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7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/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/>
      </c>
      <c r="AE13" s="51" t="str">
        <f>IF(真值表!AF13=1,$P13&amp;"+","")</f>
        <v/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7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/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/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7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/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7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/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/>
      </c>
      <c r="AF16" s="31" t="str">
        <f>IF(真值表!AG16=1,$P16&amp;"+","")</f>
        <v/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7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/>
      </c>
      <c r="AA17" s="51" t="str">
        <f>IF(真值表!AB17=1,$P17&amp;"+","")</f>
        <v/>
      </c>
      <c r="AB17" s="51" t="str">
        <f>IF(真值表!AC17=1,$P17&amp;"+","")</f>
        <v/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/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7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/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/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/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7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/>
      </c>
      <c r="X19" s="51" t="str">
        <f>IF(真值表!Y19=1,$P19&amp;"+","")</f>
        <v/>
      </c>
      <c r="Y19" s="51" t="str">
        <f>IF(真值表!Z19=1,$P19&amp;"+","")</f>
        <v/>
      </c>
      <c r="Z19" s="51" t="str">
        <f>IF(真值表!AA19=1,$P19&amp;"+","")</f>
        <v/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7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/>
      </c>
      <c r="X20" s="31" t="str">
        <f>IF(真值表!Y20=1,$P20&amp;"+","")</f>
        <v/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7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/>
      </c>
      <c r="X21" s="51" t="str">
        <f>IF(真值表!Y21=1,$P21&amp;"+","")</f>
        <v/>
      </c>
      <c r="Y21" s="51" t="str">
        <f>IF(真值表!Z21=1,$P21&amp;"+","")</f>
        <v/>
      </c>
      <c r="Z21" s="51" t="str">
        <f>IF(真值表!AA21=1,$P21&amp;"+","")</f>
        <v/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7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/>
      </c>
      <c r="X22" s="31" t="str">
        <f>IF(真值表!Y22=1,$P22&amp;"+","")</f>
        <v/>
      </c>
      <c r="Y22" s="31" t="str">
        <f>IF(真值表!Z22=1,$P22&amp;"+","")</f>
        <v/>
      </c>
      <c r="Z22" s="31" t="str">
        <f>IF(真值表!AA22=1,$P22&amp;"+","")</f>
        <v/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7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/>
      </c>
      <c r="X23" s="51" t="str">
        <f>IF(真值表!Y23=1,$P23&amp;"+","")</f>
        <v/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7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/>
      </c>
      <c r="V24" s="31" t="str">
        <f>IF(真值表!W24=1,$P24&amp;"+","")</f>
        <v/>
      </c>
      <c r="W24" s="31" t="str">
        <f>IF(真值表!X24=1,$P24&amp;"+","")</f>
        <v/>
      </c>
      <c r="X24" s="31" t="str">
        <f>IF(真值表!Y24=1,$P24&amp;"+","")</f>
        <v/>
      </c>
      <c r="Y24" s="31" t="str">
        <f>IF(真值表!Z24=1,$P24&amp;"+","")</f>
        <v/>
      </c>
      <c r="Z24" s="31" t="str">
        <f>IF(真值表!AA24=1,$P24&amp;"+","")</f>
        <v/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7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/>
      </c>
      <c r="W25" s="51" t="str">
        <f>IF(真值表!X25=1,$P25&amp;"+","")</f>
        <v/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/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/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7">
      <c r="A26" s="23" t="str">
        <f>真值表!B26</f>
        <v>SRLV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55" t="str">
        <f>IF(真值表!K26=1," "&amp;真值表!K$1&amp;"&amp;",IF(真值表!K26=0,"~"&amp;真值表!K$1&amp;"&amp;",""))</f>
        <v/>
      </c>
      <c r="K26" s="55" t="str">
        <f>IF(真值表!L26=1," "&amp;真值表!L$1&amp;"&amp;",IF(真值表!L26=0,"~"&amp;真值表!L$1&amp;"&amp;",""))</f>
        <v/>
      </c>
      <c r="L26" s="55" t="str">
        <f>IF(真值表!M26=1," "&amp;真值表!M$1&amp;"&amp;",IF(真值表!M26=0,"~"&amp;真值表!M$1&amp;"&amp;",""))</f>
        <v/>
      </c>
      <c r="M26" s="55" t="str">
        <f>IF(真值表!N26=1," "&amp;真值表!N$1&amp;"&amp;",IF(真值表!N26=0,"~"&amp;真值表!N$1&amp;"&amp;",""))</f>
        <v/>
      </c>
      <c r="N26" s="55" t="str">
        <f>IF(真值表!O26=1," "&amp;真值表!O$1&amp;"&amp;",IF(真值表!O26=0,"~"&amp;真值表!O$1&amp;"&amp;",""))</f>
        <v/>
      </c>
      <c r="O26" s="55" t="str">
        <f>IF(真值表!P26=1," "&amp;真值表!P$1&amp;"&amp;",IF(真值表!P26=0,"~"&amp;真值表!P$1&amp;"&amp;",""))</f>
        <v/>
      </c>
      <c r="P26" s="29" t="str">
        <f t="shared" si="0"/>
        <v/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/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/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/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7">
      <c r="A27" s="27" t="str">
        <f>真值表!B27</f>
        <v>SRAV</v>
      </c>
      <c r="B27" s="46">
        <f>真值表!C27</f>
        <v>0</v>
      </c>
      <c r="C27" s="47">
        <f>真值表!D27</f>
        <v>0</v>
      </c>
      <c r="D27" s="48" t="str">
        <f>IF(真值表!E27=1," "&amp;真值表!E$1&amp;"&amp;",IF(真值表!E27=0,"~"&amp;真值表!E$1&amp;"&amp;",""))</f>
        <v/>
      </c>
      <c r="E27" s="48" t="str">
        <f>IF(真值表!F27=1," "&amp;真值表!F$1&amp;"&amp;",IF(真值表!F27=0,"~"&amp;真值表!F$1&amp;"&amp;",""))</f>
        <v/>
      </c>
      <c r="F27" s="48" t="str">
        <f>IF(真值表!G27=1," "&amp;真值表!G$1&amp;"&amp;",IF(真值表!G27=0,"~"&amp;真值表!G$1&amp;"&amp;",""))</f>
        <v/>
      </c>
      <c r="G27" s="48" t="str">
        <f>IF(真值表!H27=1," "&amp;真值表!H$1&amp;"&amp;",IF(真值表!H27=0,"~"&amp;真值表!H$1&amp;"&amp;",""))</f>
        <v/>
      </c>
      <c r="H27" s="48" t="str">
        <f>IF(真值表!I27=1," "&amp;真值表!I$1&amp;"&amp;",IF(真值表!I27=0,"~"&amp;真值表!I$1&amp;"&amp;",""))</f>
        <v/>
      </c>
      <c r="I27" s="48" t="str">
        <f>IF(真值表!J27=1," "&amp;真值表!J$1&amp;"&amp;",IF(真值表!J27=0,"~"&amp;真值表!J$1&amp;"&amp;",""))</f>
        <v/>
      </c>
      <c r="J27" s="49" t="str">
        <f>IF(真值表!K27=1," "&amp;真值表!K$1&amp;"&amp;",IF(真值表!K27=0,"~"&amp;真值表!K$1&amp;"&amp;",""))</f>
        <v/>
      </c>
      <c r="K27" s="49" t="str">
        <f>IF(真值表!L27=1," "&amp;真值表!L$1&amp;"&amp;",IF(真值表!L27=0,"~"&amp;真值表!L$1&amp;"&amp;",""))</f>
        <v/>
      </c>
      <c r="L27" s="49" t="str">
        <f>IF(真值表!M27=1," "&amp;真值表!M$1&amp;"&amp;",IF(真值表!M27=0,"~"&amp;真值表!M$1&amp;"&amp;",""))</f>
        <v/>
      </c>
      <c r="M27" s="49" t="str">
        <f>IF(真值表!N27=1," "&amp;真值表!N$1&amp;"&amp;",IF(真值表!N27=0,"~"&amp;真值表!N$1&amp;"&amp;",""))</f>
        <v/>
      </c>
      <c r="N27" s="49" t="str">
        <f>IF(真值表!O27=1," "&amp;真值表!O$1&amp;"&amp;",IF(真值表!O27=0,"~"&amp;真值表!O$1&amp;"&amp;",""))</f>
        <v/>
      </c>
      <c r="O27" s="49" t="str">
        <f>IF(真值表!P27=1," "&amp;真值表!P$1&amp;"&amp;",IF(真值表!P27=0,"~"&amp;真值表!P$1&amp;"&amp;",""))</f>
        <v/>
      </c>
      <c r="P27" s="50" t="str">
        <f t="shared" si="0"/>
        <v/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/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7">
      <c r="A28" s="23" t="str">
        <f>真值表!B28</f>
        <v>SH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/>
      </c>
      <c r="Q28" s="31" t="str">
        <f>IF(真值表!Q28=1,$P28&amp;"+","")</f>
        <v/>
      </c>
      <c r="R28" s="31" t="str">
        <f>IF(真值表!R28=1,$P28&amp;"+","")</f>
        <v/>
      </c>
      <c r="S28" s="31" t="str">
        <f>IF(真值表!S28=1,$P28&amp;"+","")</f>
        <v/>
      </c>
      <c r="T28" s="31" t="str">
        <f>IF(真值表!T28=1,$P28&amp;"+","")</f>
        <v/>
      </c>
      <c r="U28" s="31" t="str">
        <f>IF(真值表!V28=1,$P28&amp;"+","")</f>
        <v/>
      </c>
      <c r="V28" s="31" t="str">
        <f>IF(真值表!W28=1,$P28&amp;"+","")</f>
        <v/>
      </c>
      <c r="W28" s="31" t="str">
        <f>IF(真值表!X28=1,$P28&amp;"+","")</f>
        <v/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/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/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7">
      <c r="A29" s="27" t="str">
        <f>真值表!B29</f>
        <v>BLEZ</v>
      </c>
      <c r="B29" s="46">
        <f>真值表!C29</f>
        <v>0</v>
      </c>
      <c r="C29" s="47">
        <f>真值表!D29</f>
        <v>0</v>
      </c>
      <c r="D29" s="48" t="str">
        <f>IF(真值表!E29=1," "&amp;真值表!E$1&amp;"&amp;",IF(真值表!E29=0,"~"&amp;真值表!E$1&amp;"&amp;",""))</f>
        <v/>
      </c>
      <c r="E29" s="48" t="str">
        <f>IF(真值表!F29=1," "&amp;真值表!F$1&amp;"&amp;",IF(真值表!F29=0,"~"&amp;真值表!F$1&amp;"&amp;",""))</f>
        <v/>
      </c>
      <c r="F29" s="48" t="str">
        <f>IF(真值表!G29=1," "&amp;真值表!G$1&amp;"&amp;",IF(真值表!G29=0,"~"&amp;真值表!G$1&amp;"&amp;",""))</f>
        <v/>
      </c>
      <c r="G29" s="48" t="str">
        <f>IF(真值表!H29=1," "&amp;真值表!H$1&amp;"&amp;",IF(真值表!H29=0,"~"&amp;真值表!H$1&amp;"&amp;",""))</f>
        <v/>
      </c>
      <c r="H29" s="48" t="str">
        <f>IF(真值表!I29=1," "&amp;真值表!I$1&amp;"&amp;",IF(真值表!I29=0,"~"&amp;真值表!I$1&amp;"&amp;",""))</f>
        <v/>
      </c>
      <c r="I29" s="48" t="str">
        <f>IF(真值表!J29=1," "&amp;真值表!J$1&amp;"&amp;",IF(真值表!J29=0,"~"&amp;真值表!J$1&amp;"&amp;",""))</f>
        <v/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/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/>
      </c>
      <c r="AK29" s="51" t="str">
        <f>IF(真值表!AL29=1,$P29&amp;"+","")</f>
        <v/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7">
      <c r="A30" s="23" t="str">
        <f>真值表!B30</f>
        <v>ERET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/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7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7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7" hidden="1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7" hidden="1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7" hidden="1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7" hidden="1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7" hidden="1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7" hidden="1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7" hidden="1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7" hidden="1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7" hidden="1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7" hidden="1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7" hidden="1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7" hidden="1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7" hidden="1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7" hidden="1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7" hidden="1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7" hidden="1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7" hidden="1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7" hidden="1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7" hidden="1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7" hidden="1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7" hidden="1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7" hidden="1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7" hidden="1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7" hidden="1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7" hidden="1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7" hidden="1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7" hidden="1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7" hidden="1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7" hidden="1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7">
      <c r="A62" s="68" t="s">
        <v>113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36" t="str">
        <f t="shared" si="1"/>
        <v/>
      </c>
      <c r="V62" s="36" t="str">
        <f t="shared" si="1"/>
        <v/>
      </c>
      <c r="W62" s="36" t="str">
        <f t="shared" si="1"/>
        <v/>
      </c>
      <c r="X62" s="36" t="str">
        <f t="shared" si="1"/>
        <v/>
      </c>
      <c r="Y62" s="36" t="str">
        <f t="shared" si="1"/>
        <v/>
      </c>
      <c r="Z62" s="36" t="str">
        <f t="shared" si="1"/>
        <v/>
      </c>
      <c r="AA62" s="36" t="str">
        <f t="shared" si="1"/>
        <v/>
      </c>
      <c r="AB62" s="36" t="str">
        <f t="shared" si="1"/>
        <v/>
      </c>
      <c r="AC62" s="36" t="str">
        <f t="shared" si="1"/>
        <v/>
      </c>
      <c r="AD62" s="36" t="str">
        <f t="shared" si="1"/>
        <v/>
      </c>
      <c r="AE62" s="36" t="str">
        <f t="shared" si="1"/>
        <v/>
      </c>
      <c r="AF62" s="36" t="str">
        <f t="shared" si="1"/>
        <v/>
      </c>
      <c r="AG62" s="36" t="str">
        <f t="shared" si="1"/>
        <v/>
      </c>
      <c r="AH62" s="36" t="str">
        <f t="shared" si="1"/>
        <v/>
      </c>
      <c r="AI62" s="36" t="str">
        <f t="shared" si="1"/>
        <v/>
      </c>
      <c r="AJ62" s="36" t="str">
        <f t="shared" si="1"/>
        <v/>
      </c>
      <c r="AK62" s="36" t="str">
        <f t="shared" si="1"/>
        <v/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t="str">
        <f t="shared" si="2"/>
        <v/>
      </c>
      <c r="V63" t="str">
        <f t="shared" si="2"/>
        <v/>
      </c>
      <c r="W63" t="str">
        <f t="shared" si="2"/>
        <v/>
      </c>
      <c r="X63" t="str">
        <f t="shared" si="2"/>
        <v/>
      </c>
      <c r="Y63" t="str">
        <f t="shared" si="2"/>
        <v/>
      </c>
      <c r="Z63" t="str">
        <f t="shared" si="2"/>
        <v/>
      </c>
      <c r="AA63" t="str">
        <f t="shared" si="2"/>
        <v/>
      </c>
      <c r="AB63" t="str">
        <f t="shared" si="2"/>
        <v/>
      </c>
      <c r="AC63" t="str">
        <f t="shared" si="2"/>
        <v/>
      </c>
      <c r="AD63" t="str">
        <f t="shared" si="2"/>
        <v/>
      </c>
      <c r="AE63" t="str">
        <f t="shared" si="2"/>
        <v/>
      </c>
      <c r="AF63" t="str">
        <f t="shared" si="2"/>
        <v/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>
      <c r="V65" s="69" t="s">
        <v>115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7">
      <c r="R67" s="37" t="s">
        <v>114</v>
      </c>
    </row>
  </sheetData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68:AF1048576 Q67 S67:AF67 Q66:AF66 Q65:V65 Q2:AQ3 Q1:AK1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baseColWidth="10" defaultColWidth="9" defaultRowHeight="15"/>
  <cols>
    <col min="1" max="1" width="13.1640625" customWidth="1"/>
    <col min="2" max="2" width="11.5" customWidth="1"/>
    <col min="3" max="3" width="49.6640625" customWidth="1"/>
  </cols>
  <sheetData>
    <row r="1" spans="1:3" ht="18" customHeight="1">
      <c r="A1" s="8" t="s">
        <v>16</v>
      </c>
      <c r="B1" s="9" t="s">
        <v>55</v>
      </c>
      <c r="C1" s="10" t="s">
        <v>56</v>
      </c>
    </row>
    <row r="2" spans="1:3" ht="18" customHeight="1">
      <c r="A2" s="11" t="s">
        <v>57</v>
      </c>
      <c r="B2" s="12">
        <v>0</v>
      </c>
      <c r="C2" s="13" t="s">
        <v>58</v>
      </c>
    </row>
    <row r="3" spans="1:3" ht="18" customHeight="1">
      <c r="A3" s="11" t="s">
        <v>59</v>
      </c>
      <c r="B3" s="12">
        <v>1</v>
      </c>
      <c r="C3" s="13" t="s">
        <v>60</v>
      </c>
    </row>
    <row r="4" spans="1:3" ht="18" customHeight="1">
      <c r="A4" s="11" t="s">
        <v>61</v>
      </c>
      <c r="B4" s="12">
        <v>2</v>
      </c>
      <c r="C4" s="13" t="s">
        <v>62</v>
      </c>
    </row>
    <row r="5" spans="1:3" ht="18" customHeight="1">
      <c r="A5" s="11" t="s">
        <v>63</v>
      </c>
      <c r="B5" s="12">
        <v>3</v>
      </c>
      <c r="C5" s="13" t="s">
        <v>64</v>
      </c>
    </row>
    <row r="6" spans="1:3" ht="18" customHeight="1">
      <c r="A6" s="11" t="s">
        <v>65</v>
      </c>
      <c r="B6" s="12">
        <v>4</v>
      </c>
      <c r="C6" s="13" t="s">
        <v>66</v>
      </c>
    </row>
    <row r="7" spans="1:3" ht="18" customHeight="1">
      <c r="A7" s="11" t="s">
        <v>67</v>
      </c>
      <c r="B7" s="12">
        <v>5</v>
      </c>
      <c r="C7" s="13" t="s">
        <v>68</v>
      </c>
    </row>
    <row r="8" spans="1:3" ht="18" customHeight="1">
      <c r="A8" s="11" t="s">
        <v>69</v>
      </c>
      <c r="B8" s="12">
        <v>6</v>
      </c>
      <c r="C8" s="13" t="s">
        <v>70</v>
      </c>
    </row>
    <row r="9" spans="1:3" ht="18" customHeight="1">
      <c r="A9" s="11" t="s">
        <v>71</v>
      </c>
      <c r="B9" s="12">
        <v>7</v>
      </c>
      <c r="C9" s="13" t="s">
        <v>72</v>
      </c>
    </row>
    <row r="10" spans="1:3" ht="18" customHeight="1">
      <c r="A10" s="11">
        <v>1000</v>
      </c>
      <c r="B10" s="12">
        <v>8</v>
      </c>
      <c r="C10" s="13" t="s">
        <v>73</v>
      </c>
    </row>
    <row r="11" spans="1:3" ht="18" customHeight="1">
      <c r="A11" s="11">
        <v>1001</v>
      </c>
      <c r="B11" s="12">
        <v>9</v>
      </c>
      <c r="C11" s="13" t="s">
        <v>74</v>
      </c>
    </row>
    <row r="12" spans="1:3" ht="18" customHeight="1">
      <c r="A12" s="11">
        <v>1010</v>
      </c>
      <c r="B12" s="12">
        <v>10</v>
      </c>
      <c r="C12" s="13" t="s">
        <v>75</v>
      </c>
    </row>
    <row r="13" spans="1:3" ht="18" customHeight="1">
      <c r="A13" s="11">
        <v>1011</v>
      </c>
      <c r="B13" s="12">
        <v>11</v>
      </c>
      <c r="C13" s="13" t="s">
        <v>76</v>
      </c>
    </row>
    <row r="14" spans="1:3" ht="18" customHeight="1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" customHeight="1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" customHeight="1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" customHeight="1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" customHeight="1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" customHeight="1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" customHeight="1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" customHeight="1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" customHeight="1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" customHeight="1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" customHeight="1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" customHeight="1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" customHeight="1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" customHeight="1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益欣</cp:lastModifiedBy>
  <dcterms:created xsi:type="dcterms:W3CDTF">2015-06-05T18:19:00Z</dcterms:created>
  <dcterms:modified xsi:type="dcterms:W3CDTF">2020-03-14T03:46:05Z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