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lo\Google Drive\REDES NEURAIS\"/>
    </mc:Choice>
  </mc:AlternateContent>
  <bookViews>
    <workbookView xWindow="0" yWindow="0" windowWidth="15345" windowHeight="4635" firstSheet="1" activeTab="7"/>
  </bookViews>
  <sheets>
    <sheet name="TREINO PRA X1" sheetId="1" r:id="rId1"/>
    <sheet name="TREINO PRA X2" sheetId="2" r:id="rId2"/>
    <sheet name="Treino PRA X3" sheetId="4" r:id="rId3"/>
    <sheet name="Epoca 2 - Treino X1" sheetId="5" r:id="rId4"/>
    <sheet name="Epoca 2 - Treino X2" sheetId="6" r:id="rId5"/>
    <sheet name="Epoca 2 - Treino X3" sheetId="7" r:id="rId6"/>
    <sheet name="Plan1 (2)" sheetId="9" r:id="rId7"/>
    <sheet name="HORA DO SHOW" sheetId="8" r:id="rId8"/>
    <sheet name="Plan1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13" i="8" l="1"/>
  <c r="BJ13" i="8"/>
  <c r="BI13" i="8"/>
  <c r="BH13" i="8"/>
  <c r="BG13" i="8"/>
  <c r="BF13" i="8"/>
  <c r="BE13" i="8"/>
  <c r="BD13" i="8"/>
  <c r="BC13" i="8"/>
  <c r="BB13" i="8"/>
  <c r="BM18" i="8"/>
  <c r="BM19" i="8"/>
  <c r="BM20" i="8"/>
  <c r="BM21" i="8"/>
  <c r="BM22" i="8"/>
  <c r="BM23" i="8"/>
  <c r="BM24" i="8"/>
  <c r="BM25" i="8"/>
  <c r="BM26" i="8"/>
  <c r="BM17" i="8"/>
  <c r="AL18" i="8"/>
  <c r="AM18" i="8"/>
  <c r="AN18" i="8"/>
  <c r="AO18" i="8"/>
  <c r="BL18" i="8" s="1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AL19" i="8"/>
  <c r="BL19" i="8" s="1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AL21" i="8"/>
  <c r="BL21" i="8" s="1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AL22" i="8"/>
  <c r="AM22" i="8"/>
  <c r="BL22" i="8" s="1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AL23" i="8"/>
  <c r="AM23" i="8"/>
  <c r="BL23" i="8" s="1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AL24" i="8"/>
  <c r="AM24" i="8"/>
  <c r="AN24" i="8"/>
  <c r="BL24" i="8" s="1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AL25" i="8"/>
  <c r="AM25" i="8"/>
  <c r="BL25" i="8" s="1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AL17" i="8"/>
  <c r="BL17" i="8"/>
  <c r="BL20" i="8"/>
  <c r="BL26" i="8"/>
  <c r="B16" i="1" l="1"/>
  <c r="B19" i="1"/>
  <c r="AE5" i="8" l="1"/>
  <c r="AF5" i="8"/>
  <c r="AG5" i="8"/>
  <c r="AH5" i="8"/>
  <c r="AE6" i="8"/>
  <c r="AF6" i="8"/>
  <c r="AG6" i="8"/>
  <c r="AH6" i="8"/>
  <c r="AE7" i="8"/>
  <c r="AF7" i="8"/>
  <c r="AG7" i="8"/>
  <c r="AH7" i="8"/>
  <c r="AE8" i="8"/>
  <c r="AF8" i="8"/>
  <c r="AG8" i="8"/>
  <c r="AH8" i="8"/>
  <c r="AE9" i="8"/>
  <c r="AF9" i="8"/>
  <c r="AG9" i="8"/>
  <c r="AH9" i="8"/>
  <c r="AE10" i="8"/>
  <c r="AF10" i="8"/>
  <c r="AG10" i="8"/>
  <c r="AH10" i="8"/>
  <c r="AE11" i="8"/>
  <c r="AF11" i="8"/>
  <c r="AG11" i="8"/>
  <c r="AH11" i="8"/>
  <c r="AE12" i="8"/>
  <c r="AF12" i="8"/>
  <c r="AG12" i="8"/>
  <c r="AH12" i="8"/>
  <c r="AE13" i="8"/>
  <c r="AF13" i="8"/>
  <c r="AG13" i="8"/>
  <c r="AH13" i="8"/>
  <c r="AD13" i="8"/>
  <c r="AD12" i="8"/>
  <c r="AD11" i="8"/>
  <c r="AD10" i="8"/>
  <c r="AD9" i="8"/>
  <c r="AD8" i="8"/>
  <c r="AD7" i="8"/>
  <c r="AD6" i="8"/>
  <c r="AD5" i="8"/>
  <c r="Z5" i="8"/>
  <c r="AA5" i="8"/>
  <c r="AB5" i="8"/>
  <c r="AC5" i="8"/>
  <c r="Z6" i="8"/>
  <c r="AA6" i="8"/>
  <c r="AB6" i="8"/>
  <c r="AC6" i="8"/>
  <c r="Z7" i="8"/>
  <c r="AA7" i="8"/>
  <c r="AB7" i="8"/>
  <c r="AC7" i="8"/>
  <c r="Z8" i="8"/>
  <c r="AA8" i="8"/>
  <c r="AB8" i="8"/>
  <c r="AC8" i="8"/>
  <c r="Z9" i="8"/>
  <c r="AA9" i="8"/>
  <c r="AB9" i="8"/>
  <c r="AC9" i="8"/>
  <c r="Z10" i="8"/>
  <c r="AA10" i="8"/>
  <c r="AB10" i="8"/>
  <c r="AC10" i="8"/>
  <c r="Z11" i="8"/>
  <c r="AA11" i="8"/>
  <c r="AB11" i="8"/>
  <c r="AC11" i="8"/>
  <c r="Z12" i="8"/>
  <c r="AA12" i="8"/>
  <c r="AB12" i="8"/>
  <c r="AC12" i="8"/>
  <c r="Z13" i="8"/>
  <c r="AA13" i="8"/>
  <c r="AB13" i="8"/>
  <c r="AC13" i="8"/>
  <c r="Y13" i="8"/>
  <c r="Y12" i="8"/>
  <c r="Y11" i="8"/>
  <c r="Y10" i="8"/>
  <c r="Y9" i="8"/>
  <c r="Y8" i="8"/>
  <c r="Y7" i="8"/>
  <c r="Y6" i="8"/>
  <c r="Y5" i="8"/>
  <c r="V11" i="8"/>
  <c r="U5" i="8"/>
  <c r="V5" i="8"/>
  <c r="W5" i="8"/>
  <c r="X5" i="8"/>
  <c r="U6" i="8"/>
  <c r="V6" i="8"/>
  <c r="W6" i="8"/>
  <c r="X6" i="8"/>
  <c r="U7" i="8"/>
  <c r="V7" i="8"/>
  <c r="W7" i="8"/>
  <c r="X7" i="8"/>
  <c r="U8" i="8"/>
  <c r="V8" i="8"/>
  <c r="W8" i="8"/>
  <c r="X8" i="8"/>
  <c r="U9" i="8"/>
  <c r="V9" i="8"/>
  <c r="W9" i="8"/>
  <c r="X9" i="8"/>
  <c r="U10" i="8"/>
  <c r="V10" i="8"/>
  <c r="W10" i="8"/>
  <c r="X10" i="8"/>
  <c r="U11" i="8"/>
  <c r="W11" i="8"/>
  <c r="X11" i="8"/>
  <c r="U12" i="8"/>
  <c r="V12" i="8"/>
  <c r="W12" i="8"/>
  <c r="X12" i="8"/>
  <c r="U13" i="8"/>
  <c r="V13" i="8"/>
  <c r="W13" i="8"/>
  <c r="X13" i="8"/>
  <c r="T13" i="8"/>
  <c r="T12" i="8"/>
  <c r="T11" i="8"/>
  <c r="T10" i="8"/>
  <c r="T9" i="8"/>
  <c r="T8" i="8"/>
  <c r="T7" i="8"/>
  <c r="T6" i="8"/>
  <c r="T5" i="8"/>
  <c r="S10" i="8"/>
  <c r="P9" i="8"/>
  <c r="Q9" i="8"/>
  <c r="R9" i="8"/>
  <c r="S9" i="8"/>
  <c r="P10" i="8"/>
  <c r="Q10" i="8"/>
  <c r="R10" i="8"/>
  <c r="P11" i="8"/>
  <c r="Q11" i="8"/>
  <c r="R11" i="8"/>
  <c r="S11" i="8"/>
  <c r="P12" i="8"/>
  <c r="Q12" i="8"/>
  <c r="R12" i="8"/>
  <c r="S12" i="8"/>
  <c r="P13" i="8"/>
  <c r="Q13" i="8"/>
  <c r="R13" i="8"/>
  <c r="S13" i="8"/>
  <c r="P8" i="8"/>
  <c r="Q8" i="8"/>
  <c r="R8" i="8"/>
  <c r="S8" i="8"/>
  <c r="P7" i="8"/>
  <c r="Q7" i="8"/>
  <c r="R7" i="8"/>
  <c r="S7" i="8"/>
  <c r="P5" i="8"/>
  <c r="Q5" i="8"/>
  <c r="R5" i="8"/>
  <c r="S5" i="8"/>
  <c r="P6" i="8"/>
  <c r="Q6" i="8"/>
  <c r="R6" i="8"/>
  <c r="S6" i="8"/>
  <c r="O10" i="8"/>
  <c r="O13" i="8"/>
  <c r="O12" i="8"/>
  <c r="O11" i="8"/>
  <c r="O9" i="8"/>
  <c r="O8" i="8"/>
  <c r="O7" i="8"/>
  <c r="O5" i="8"/>
  <c r="N5" i="8"/>
  <c r="J5" i="8"/>
  <c r="O6" i="8"/>
  <c r="K7" i="8"/>
  <c r="L7" i="8"/>
  <c r="M7" i="8"/>
  <c r="N7" i="8"/>
  <c r="K8" i="8"/>
  <c r="L8" i="8"/>
  <c r="M8" i="8"/>
  <c r="N8" i="8"/>
  <c r="K9" i="8"/>
  <c r="L9" i="8"/>
  <c r="M9" i="8"/>
  <c r="N9" i="8"/>
  <c r="K10" i="8"/>
  <c r="L10" i="8"/>
  <c r="M10" i="8"/>
  <c r="N10" i="8"/>
  <c r="K11" i="8"/>
  <c r="L11" i="8"/>
  <c r="M11" i="8"/>
  <c r="N11" i="8"/>
  <c r="K12" i="8"/>
  <c r="L12" i="8"/>
  <c r="M12" i="8"/>
  <c r="N12" i="8"/>
  <c r="K13" i="8"/>
  <c r="L13" i="8"/>
  <c r="M13" i="8"/>
  <c r="N13" i="8"/>
  <c r="J13" i="8"/>
  <c r="J12" i="8"/>
  <c r="J11" i="8"/>
  <c r="J10" i="8"/>
  <c r="J9" i="8"/>
  <c r="J8" i="8"/>
  <c r="J7" i="8"/>
  <c r="K6" i="8"/>
  <c r="L6" i="8"/>
  <c r="M6" i="8"/>
  <c r="N6" i="8"/>
  <c r="J6" i="8"/>
  <c r="K5" i="8"/>
  <c r="M5" i="8"/>
  <c r="L5" i="8"/>
  <c r="AH4" i="8"/>
  <c r="AG4" i="8"/>
  <c r="AF4" i="8"/>
  <c r="AE4" i="8"/>
  <c r="AD4" i="8"/>
  <c r="AC4" i="8"/>
  <c r="AB4" i="8"/>
  <c r="Z4" i="8"/>
  <c r="AA4" i="8"/>
  <c r="Y4" i="8"/>
  <c r="X4" i="8"/>
  <c r="U4" i="8"/>
  <c r="V4" i="8"/>
  <c r="W4" i="8"/>
  <c r="T4" i="8"/>
  <c r="P4" i="8"/>
  <c r="Q4" i="8"/>
  <c r="R4" i="8"/>
  <c r="S4" i="8"/>
  <c r="O4" i="8"/>
  <c r="K4" i="8"/>
  <c r="L4" i="8"/>
  <c r="M4" i="8"/>
  <c r="N4" i="8"/>
  <c r="J4" i="8"/>
  <c r="C19" i="1" l="1"/>
  <c r="D19" i="1"/>
  <c r="E19" i="1"/>
  <c r="F19" i="1"/>
  <c r="G19" i="1"/>
  <c r="H19" i="1"/>
  <c r="I19" i="1"/>
  <c r="B20" i="1"/>
  <c r="L20" i="1" s="1"/>
  <c r="B26" i="1" s="1"/>
  <c r="C17" i="1"/>
  <c r="D17" i="1"/>
  <c r="E17" i="1"/>
  <c r="F17" i="1"/>
  <c r="G17" i="1"/>
  <c r="H17" i="1"/>
  <c r="I17" i="1"/>
  <c r="B17" i="1"/>
  <c r="B18" i="1" s="1"/>
  <c r="L18" i="1" s="1"/>
  <c r="B25" i="1" s="1"/>
  <c r="C29" i="1" s="1"/>
  <c r="C33" i="1" s="1"/>
  <c r="C10" i="2" s="1"/>
  <c r="C17" i="2" s="1"/>
  <c r="C15" i="1"/>
  <c r="D15" i="1"/>
  <c r="E15" i="1"/>
  <c r="F15" i="1"/>
  <c r="G15" i="1"/>
  <c r="H15" i="1"/>
  <c r="I15" i="1"/>
  <c r="B15" i="1"/>
  <c r="L16" i="1" s="1"/>
  <c r="B24" i="1" s="1"/>
  <c r="B28" i="1" l="1"/>
  <c r="B32" i="1" s="1"/>
  <c r="B9" i="2" s="1"/>
  <c r="C28" i="1"/>
  <c r="C32" i="1" s="1"/>
  <c r="C9" i="2" s="1"/>
  <c r="C15" i="2" s="1"/>
  <c r="G28" i="1"/>
  <c r="G32" i="1" s="1"/>
  <c r="G9" i="2" s="1"/>
  <c r="G15" i="2" s="1"/>
  <c r="G24" i="1"/>
  <c r="C38" i="4" s="1"/>
  <c r="C39" i="4" s="1"/>
  <c r="D28" i="1"/>
  <c r="D32" i="1" s="1"/>
  <c r="D9" i="2" s="1"/>
  <c r="D15" i="2" s="1"/>
  <c r="H28" i="1"/>
  <c r="H32" i="1" s="1"/>
  <c r="H9" i="2" s="1"/>
  <c r="H15" i="2" s="1"/>
  <c r="E28" i="1"/>
  <c r="E32" i="1" s="1"/>
  <c r="E9" i="2" s="1"/>
  <c r="E15" i="2" s="1"/>
  <c r="I28" i="1"/>
  <c r="I32" i="1" s="1"/>
  <c r="I9" i="2" s="1"/>
  <c r="I15" i="2" s="1"/>
  <c r="F28" i="1"/>
  <c r="F32" i="1" s="1"/>
  <c r="F9" i="2" s="1"/>
  <c r="F15" i="2" s="1"/>
  <c r="D30" i="1"/>
  <c r="D34" i="1" s="1"/>
  <c r="D11" i="2" s="1"/>
  <c r="D19" i="2" s="1"/>
  <c r="H30" i="1"/>
  <c r="H34" i="1" s="1"/>
  <c r="H11" i="2" s="1"/>
  <c r="H19" i="2" s="1"/>
  <c r="E30" i="1"/>
  <c r="E34" i="1" s="1"/>
  <c r="E11" i="2" s="1"/>
  <c r="E19" i="2" s="1"/>
  <c r="I30" i="1"/>
  <c r="I34" i="1" s="1"/>
  <c r="I11" i="2" s="1"/>
  <c r="I19" i="2" s="1"/>
  <c r="F30" i="1"/>
  <c r="F34" i="1" s="1"/>
  <c r="F11" i="2" s="1"/>
  <c r="F19" i="2" s="1"/>
  <c r="B30" i="1"/>
  <c r="B34" i="1" s="1"/>
  <c r="B11" i="2" s="1"/>
  <c r="B19" i="2" s="1"/>
  <c r="C30" i="1"/>
  <c r="C34" i="1" s="1"/>
  <c r="C11" i="2" s="1"/>
  <c r="C19" i="2" s="1"/>
  <c r="B20" i="2" s="1"/>
  <c r="L20" i="2" s="1"/>
  <c r="B26" i="2" s="1"/>
  <c r="G30" i="1"/>
  <c r="G34" i="1" s="1"/>
  <c r="G11" i="2" s="1"/>
  <c r="G19" i="2" s="1"/>
  <c r="D29" i="1"/>
  <c r="D33" i="1" s="1"/>
  <c r="D10" i="2" s="1"/>
  <c r="D17" i="2" s="1"/>
  <c r="H29" i="1"/>
  <c r="H33" i="1" s="1"/>
  <c r="H10" i="2" s="1"/>
  <c r="H17" i="2" s="1"/>
  <c r="E29" i="1"/>
  <c r="E33" i="1" s="1"/>
  <c r="E10" i="2" s="1"/>
  <c r="E17" i="2" s="1"/>
  <c r="I29" i="1"/>
  <c r="I33" i="1" s="1"/>
  <c r="I10" i="2" s="1"/>
  <c r="I17" i="2" s="1"/>
  <c r="F29" i="1"/>
  <c r="F33" i="1" s="1"/>
  <c r="F10" i="2" s="1"/>
  <c r="F17" i="2" s="1"/>
  <c r="B29" i="1"/>
  <c r="B33" i="1" s="1"/>
  <c r="B10" i="2" s="1"/>
  <c r="B17" i="2" s="1"/>
  <c r="G29" i="1"/>
  <c r="G33" i="1" s="1"/>
  <c r="G10" i="2" s="1"/>
  <c r="G17" i="2" s="1"/>
  <c r="B18" i="2" l="1"/>
  <c r="L18" i="2" s="1"/>
  <c r="B25" i="2" s="1"/>
  <c r="B29" i="2"/>
  <c r="B33" i="2" s="1"/>
  <c r="B10" i="4" s="1"/>
  <c r="B17" i="4" s="1"/>
  <c r="C29" i="2"/>
  <c r="G29" i="2"/>
  <c r="G33" i="2" s="1"/>
  <c r="G10" i="4" s="1"/>
  <c r="G17" i="4" s="1"/>
  <c r="D29" i="2"/>
  <c r="D33" i="2" s="1"/>
  <c r="D10" i="4" s="1"/>
  <c r="D17" i="4" s="1"/>
  <c r="H29" i="2"/>
  <c r="H33" i="2" s="1"/>
  <c r="H10" i="4" s="1"/>
  <c r="H17" i="4" s="1"/>
  <c r="E29" i="2"/>
  <c r="I29" i="2"/>
  <c r="I33" i="2" s="1"/>
  <c r="I10" i="4" s="1"/>
  <c r="I17" i="4" s="1"/>
  <c r="F29" i="2"/>
  <c r="F33" i="2" s="1"/>
  <c r="F10" i="4" s="1"/>
  <c r="F17" i="4" s="1"/>
  <c r="F30" i="2"/>
  <c r="F34" i="2" s="1"/>
  <c r="F11" i="4" s="1"/>
  <c r="F19" i="4" s="1"/>
  <c r="C30" i="2"/>
  <c r="G30" i="2"/>
  <c r="G34" i="2" s="1"/>
  <c r="G11" i="4" s="1"/>
  <c r="G19" i="4" s="1"/>
  <c r="D30" i="2"/>
  <c r="H30" i="2"/>
  <c r="B30" i="2"/>
  <c r="E30" i="2"/>
  <c r="E34" i="2" s="1"/>
  <c r="E11" i="4" s="1"/>
  <c r="E19" i="4" s="1"/>
  <c r="I30" i="2"/>
  <c r="B15" i="2"/>
  <c r="B16" i="2" s="1"/>
  <c r="L16" i="2" s="1"/>
  <c r="B24" i="2" s="1"/>
  <c r="E33" i="2"/>
  <c r="E10" i="4" s="1"/>
  <c r="E17" i="4" s="1"/>
  <c r="C33" i="2"/>
  <c r="C10" i="4" s="1"/>
  <c r="C17" i="4" s="1"/>
  <c r="B34" i="2"/>
  <c r="B11" i="4" s="1"/>
  <c r="B19" i="4" s="1"/>
  <c r="D34" i="2"/>
  <c r="D11" i="4" s="1"/>
  <c r="D19" i="4" s="1"/>
  <c r="I34" i="2"/>
  <c r="I11" i="4" s="1"/>
  <c r="I19" i="4" s="1"/>
  <c r="C34" i="2"/>
  <c r="C11" i="4" s="1"/>
  <c r="C19" i="4" s="1"/>
  <c r="H34" i="2"/>
  <c r="H11" i="4" s="1"/>
  <c r="H19" i="4" s="1"/>
  <c r="B20" i="4" l="1"/>
  <c r="L20" i="4" s="1"/>
  <c r="B18" i="4"/>
  <c r="L18" i="4" s="1"/>
  <c r="B26" i="4"/>
  <c r="D28" i="2"/>
  <c r="D32" i="2" s="1"/>
  <c r="D9" i="4" s="1"/>
  <c r="H28" i="2"/>
  <c r="H32" i="2" s="1"/>
  <c r="H9" i="4" s="1"/>
  <c r="E28" i="2"/>
  <c r="E32" i="2" s="1"/>
  <c r="E9" i="4" s="1"/>
  <c r="I28" i="2"/>
  <c r="I32" i="2" s="1"/>
  <c r="I9" i="4" s="1"/>
  <c r="F28" i="2"/>
  <c r="F32" i="2" s="1"/>
  <c r="F9" i="4" s="1"/>
  <c r="G28" i="2"/>
  <c r="G32" i="2" s="1"/>
  <c r="G9" i="4" s="1"/>
  <c r="B28" i="2"/>
  <c r="B32" i="2" s="1"/>
  <c r="B9" i="4" s="1"/>
  <c r="C28" i="2"/>
  <c r="C32" i="2" s="1"/>
  <c r="C9" i="4" s="1"/>
  <c r="G24" i="2"/>
  <c r="D38" i="4" s="1"/>
  <c r="D39" i="4" s="1"/>
  <c r="D15" i="4" l="1"/>
  <c r="C15" i="4"/>
  <c r="I15" i="4"/>
  <c r="F30" i="4"/>
  <c r="F34" i="4" s="1"/>
  <c r="F11" i="5" s="1"/>
  <c r="B30" i="4"/>
  <c r="B34" i="4" s="1"/>
  <c r="B11" i="5" s="1"/>
  <c r="C30" i="4"/>
  <c r="C34" i="4" s="1"/>
  <c r="C11" i="5" s="1"/>
  <c r="G30" i="4"/>
  <c r="G34" i="4" s="1"/>
  <c r="G11" i="5" s="1"/>
  <c r="G19" i="5" s="1"/>
  <c r="D30" i="4"/>
  <c r="D34" i="4" s="1"/>
  <c r="D11" i="5" s="1"/>
  <c r="H30" i="4"/>
  <c r="H34" i="4" s="1"/>
  <c r="H11" i="5" s="1"/>
  <c r="E30" i="4"/>
  <c r="E34" i="4" s="1"/>
  <c r="E11" i="5" s="1"/>
  <c r="E19" i="5" s="1"/>
  <c r="I30" i="4"/>
  <c r="I34" i="4" s="1"/>
  <c r="I11" i="5" s="1"/>
  <c r="B15" i="4"/>
  <c r="E15" i="4"/>
  <c r="F15" i="4"/>
  <c r="G15" i="4"/>
  <c r="H15" i="4"/>
  <c r="B25" i="4"/>
  <c r="B19" i="5" l="1"/>
  <c r="E29" i="4"/>
  <c r="E33" i="4" s="1"/>
  <c r="E10" i="5" s="1"/>
  <c r="E17" i="5" s="1"/>
  <c r="I29" i="4"/>
  <c r="I33" i="4" s="1"/>
  <c r="I10" i="5" s="1"/>
  <c r="I17" i="5" s="1"/>
  <c r="F29" i="4"/>
  <c r="F33" i="4" s="1"/>
  <c r="F10" i="5" s="1"/>
  <c r="F17" i="5" s="1"/>
  <c r="B29" i="4"/>
  <c r="B33" i="4" s="1"/>
  <c r="B10" i="5" s="1"/>
  <c r="B17" i="5" s="1"/>
  <c r="C29" i="4"/>
  <c r="C33" i="4" s="1"/>
  <c r="C10" i="5" s="1"/>
  <c r="C17" i="5" s="1"/>
  <c r="G29" i="4"/>
  <c r="G33" i="4" s="1"/>
  <c r="G10" i="5" s="1"/>
  <c r="G17" i="5" s="1"/>
  <c r="H29" i="4"/>
  <c r="H33" i="4" s="1"/>
  <c r="H10" i="5" s="1"/>
  <c r="H17" i="5" s="1"/>
  <c r="D29" i="4"/>
  <c r="D33" i="4" s="1"/>
  <c r="D10" i="5" s="1"/>
  <c r="D17" i="5" s="1"/>
  <c r="D19" i="5"/>
  <c r="F19" i="5"/>
  <c r="I19" i="5"/>
  <c r="H19" i="5"/>
  <c r="B16" i="4"/>
  <c r="L16" i="4" s="1"/>
  <c r="B24" i="4" s="1"/>
  <c r="C19" i="5"/>
  <c r="D28" i="4" l="1"/>
  <c r="D32" i="4" s="1"/>
  <c r="D9" i="5" s="1"/>
  <c r="D15" i="5" s="1"/>
  <c r="H28" i="4"/>
  <c r="H32" i="4" s="1"/>
  <c r="H9" i="5" s="1"/>
  <c r="E28" i="4"/>
  <c r="E32" i="4" s="1"/>
  <c r="E9" i="5" s="1"/>
  <c r="I28" i="4"/>
  <c r="I32" i="4" s="1"/>
  <c r="I9" i="5" s="1"/>
  <c r="F28" i="4"/>
  <c r="F32" i="4" s="1"/>
  <c r="F9" i="5" s="1"/>
  <c r="B28" i="4"/>
  <c r="B32" i="4" s="1"/>
  <c r="B9" i="5" s="1"/>
  <c r="C28" i="4"/>
  <c r="C32" i="4" s="1"/>
  <c r="C9" i="5" s="1"/>
  <c r="G28" i="4"/>
  <c r="G32" i="4" s="1"/>
  <c r="G9" i="5" s="1"/>
  <c r="G24" i="4"/>
  <c r="E38" i="4" s="1"/>
  <c r="E39" i="4" s="1"/>
  <c r="C40" i="4" s="1"/>
  <c r="C41" i="4" s="1"/>
  <c r="B18" i="5"/>
  <c r="L18" i="5" s="1"/>
  <c r="B25" i="5" s="1"/>
  <c r="B20" i="5"/>
  <c r="L20" i="5" s="1"/>
  <c r="B26" i="5" s="1"/>
  <c r="G15" i="5" l="1"/>
  <c r="I15" i="5"/>
  <c r="F30" i="5"/>
  <c r="F34" i="5" s="1"/>
  <c r="F11" i="6" s="1"/>
  <c r="D30" i="5"/>
  <c r="D34" i="5" s="1"/>
  <c r="D11" i="6" s="1"/>
  <c r="D19" i="6" s="1"/>
  <c r="I30" i="5"/>
  <c r="I34" i="5" s="1"/>
  <c r="I11" i="6" s="1"/>
  <c r="C30" i="5"/>
  <c r="C34" i="5" s="1"/>
  <c r="C11" i="6" s="1"/>
  <c r="H30" i="5"/>
  <c r="H34" i="5" s="1"/>
  <c r="H11" i="6" s="1"/>
  <c r="H19" i="6" s="1"/>
  <c r="G30" i="5"/>
  <c r="G34" i="5" s="1"/>
  <c r="G11" i="6" s="1"/>
  <c r="E30" i="5"/>
  <c r="E34" i="5" s="1"/>
  <c r="E11" i="6" s="1"/>
  <c r="E19" i="6" s="1"/>
  <c r="B30" i="5"/>
  <c r="B34" i="5" s="1"/>
  <c r="B11" i="6" s="1"/>
  <c r="B19" i="6" s="1"/>
  <c r="C15" i="5"/>
  <c r="E15" i="5"/>
  <c r="D29" i="5"/>
  <c r="D33" i="5" s="1"/>
  <c r="I29" i="5"/>
  <c r="I33" i="5" s="1"/>
  <c r="H29" i="5"/>
  <c r="H33" i="5" s="1"/>
  <c r="F29" i="5"/>
  <c r="F33" i="5" s="1"/>
  <c r="C29" i="5"/>
  <c r="C33" i="5" s="1"/>
  <c r="G29" i="5"/>
  <c r="G33" i="5" s="1"/>
  <c r="B29" i="5"/>
  <c r="B33" i="5" s="1"/>
  <c r="B10" i="6" s="1"/>
  <c r="B17" i="6" s="1"/>
  <c r="E29" i="5"/>
  <c r="E33" i="5" s="1"/>
  <c r="B15" i="5"/>
  <c r="H15" i="5"/>
  <c r="F15" i="5"/>
  <c r="B16" i="5" l="1"/>
  <c r="L16" i="5" s="1"/>
  <c r="B24" i="5" s="1"/>
  <c r="C10" i="6"/>
  <c r="C17" i="6" s="1"/>
  <c r="C10" i="7"/>
  <c r="D10" i="7"/>
  <c r="D10" i="6"/>
  <c r="D17" i="6" s="1"/>
  <c r="F19" i="6"/>
  <c r="E10" i="6"/>
  <c r="E17" i="6" s="1"/>
  <c r="E10" i="7"/>
  <c r="F10" i="7"/>
  <c r="F10" i="6"/>
  <c r="F17" i="6" s="1"/>
  <c r="C19" i="6"/>
  <c r="H10" i="7"/>
  <c r="H10" i="6"/>
  <c r="H17" i="6" s="1"/>
  <c r="I19" i="6"/>
  <c r="G10" i="7"/>
  <c r="G10" i="6"/>
  <c r="G17" i="6" s="1"/>
  <c r="B18" i="6" s="1"/>
  <c r="L18" i="6" s="1"/>
  <c r="B25" i="6" s="1"/>
  <c r="I10" i="6"/>
  <c r="I17" i="6" s="1"/>
  <c r="I10" i="7"/>
  <c r="G19" i="6"/>
  <c r="B20" i="6" l="1"/>
  <c r="L20" i="6" s="1"/>
  <c r="B26" i="6" s="1"/>
  <c r="H29" i="6"/>
  <c r="H33" i="6" s="1"/>
  <c r="C29" i="6"/>
  <c r="C33" i="6" s="1"/>
  <c r="F29" i="6"/>
  <c r="F33" i="6" s="1"/>
  <c r="G29" i="6"/>
  <c r="G33" i="6" s="1"/>
  <c r="D29" i="6"/>
  <c r="D33" i="6" s="1"/>
  <c r="E29" i="6"/>
  <c r="E33" i="6" s="1"/>
  <c r="B29" i="6"/>
  <c r="B33" i="6" s="1"/>
  <c r="B10" i="7" s="1"/>
  <c r="I29" i="6"/>
  <c r="I33" i="6" s="1"/>
  <c r="H30" i="6"/>
  <c r="H34" i="6" s="1"/>
  <c r="H11" i="7" s="1"/>
  <c r="F30" i="6"/>
  <c r="F34" i="6" s="1"/>
  <c r="F11" i="7" s="1"/>
  <c r="D30" i="6"/>
  <c r="D34" i="6" s="1"/>
  <c r="D11" i="7" s="1"/>
  <c r="D19" i="7" s="1"/>
  <c r="C30" i="6"/>
  <c r="C34" i="6" s="1"/>
  <c r="C11" i="7" s="1"/>
  <c r="C19" i="7" s="1"/>
  <c r="B30" i="6"/>
  <c r="B34" i="6" s="1"/>
  <c r="B11" i="7" s="1"/>
  <c r="B19" i="7" s="1"/>
  <c r="I30" i="6"/>
  <c r="I34" i="6" s="1"/>
  <c r="I11" i="7" s="1"/>
  <c r="I19" i="7" s="1"/>
  <c r="G30" i="6"/>
  <c r="G34" i="6" s="1"/>
  <c r="G11" i="7" s="1"/>
  <c r="E30" i="6"/>
  <c r="E34" i="6" s="1"/>
  <c r="E11" i="7" s="1"/>
  <c r="E19" i="7" s="1"/>
  <c r="E17" i="7"/>
  <c r="B28" i="5"/>
  <c r="B32" i="5" s="1"/>
  <c r="B9" i="6" s="1"/>
  <c r="B15" i="6" s="1"/>
  <c r="I28" i="5"/>
  <c r="I32" i="5" s="1"/>
  <c r="G28" i="5"/>
  <c r="G32" i="5" s="1"/>
  <c r="F28" i="5"/>
  <c r="F32" i="5" s="1"/>
  <c r="H28" i="5"/>
  <c r="H32" i="5" s="1"/>
  <c r="E28" i="5"/>
  <c r="E32" i="5" s="1"/>
  <c r="C28" i="5"/>
  <c r="C32" i="5" s="1"/>
  <c r="D28" i="5"/>
  <c r="D32" i="5" s="1"/>
  <c r="G24" i="5"/>
  <c r="C37" i="7" s="1"/>
  <c r="C38" i="7" s="1"/>
  <c r="G17" i="7"/>
  <c r="D17" i="7"/>
  <c r="I17" i="7"/>
  <c r="H17" i="7"/>
  <c r="C17" i="7"/>
  <c r="F17" i="7"/>
  <c r="C9" i="7" l="1"/>
  <c r="C9" i="6"/>
  <c r="C15" i="6" s="1"/>
  <c r="G9" i="7"/>
  <c r="G9" i="6"/>
  <c r="G15" i="6" s="1"/>
  <c r="H19" i="7"/>
  <c r="E9" i="7"/>
  <c r="E9" i="6"/>
  <c r="E15" i="6" s="1"/>
  <c r="I9" i="7"/>
  <c r="I9" i="6"/>
  <c r="I15" i="6" s="1"/>
  <c r="H9" i="7"/>
  <c r="H9" i="6"/>
  <c r="H15" i="6" s="1"/>
  <c r="G19" i="7"/>
  <c r="B17" i="7"/>
  <c r="B18" i="7" s="1"/>
  <c r="L18" i="7" s="1"/>
  <c r="B25" i="7" s="1"/>
  <c r="D9" i="7"/>
  <c r="D9" i="6"/>
  <c r="D15" i="6" s="1"/>
  <c r="F9" i="6"/>
  <c r="F15" i="6" s="1"/>
  <c r="F9" i="7"/>
  <c r="F19" i="7"/>
  <c r="B16" i="6" l="1"/>
  <c r="L16" i="6" s="1"/>
  <c r="B24" i="6" s="1"/>
  <c r="B20" i="7"/>
  <c r="L20" i="7" s="1"/>
  <c r="B26" i="7" s="1"/>
  <c r="I30" i="7" s="1"/>
  <c r="I34" i="7" s="1"/>
  <c r="I28" i="6"/>
  <c r="I32" i="6" s="1"/>
  <c r="C28" i="6"/>
  <c r="C32" i="6" s="1"/>
  <c r="G28" i="6"/>
  <c r="G32" i="6" s="1"/>
  <c r="E28" i="6"/>
  <c r="E32" i="6" s="1"/>
  <c r="G24" i="6"/>
  <c r="D37" i="7" s="1"/>
  <c r="D38" i="7" s="1"/>
  <c r="F28" i="6"/>
  <c r="F32" i="6" s="1"/>
  <c r="B28" i="6"/>
  <c r="B32" i="6" s="1"/>
  <c r="B9" i="7" s="1"/>
  <c r="H28" i="6"/>
  <c r="H32" i="6" s="1"/>
  <c r="D28" i="6"/>
  <c r="D32" i="6" s="1"/>
  <c r="D30" i="7"/>
  <c r="D34" i="7" s="1"/>
  <c r="E30" i="7"/>
  <c r="E34" i="7" s="1"/>
  <c r="H30" i="7"/>
  <c r="H34" i="7" s="1"/>
  <c r="C30" i="7"/>
  <c r="C34" i="7" s="1"/>
  <c r="C29" i="7"/>
  <c r="C33" i="7" s="1"/>
  <c r="G29" i="7"/>
  <c r="G33" i="7" s="1"/>
  <c r="F29" i="7"/>
  <c r="F33" i="7" s="1"/>
  <c r="D29" i="7"/>
  <c r="D33" i="7" s="1"/>
  <c r="H29" i="7"/>
  <c r="H33" i="7" s="1"/>
  <c r="E29" i="7"/>
  <c r="E33" i="7" s="1"/>
  <c r="I29" i="7"/>
  <c r="I33" i="7" s="1"/>
  <c r="B29" i="7"/>
  <c r="B33" i="7" s="1"/>
  <c r="C15" i="7"/>
  <c r="H15" i="7"/>
  <c r="E15" i="7"/>
  <c r="D15" i="7"/>
  <c r="G15" i="7"/>
  <c r="F15" i="7"/>
  <c r="I15" i="7"/>
  <c r="B30" i="7" l="1"/>
  <c r="B34" i="7" s="1"/>
  <c r="F30" i="7"/>
  <c r="F34" i="7" s="1"/>
  <c r="G30" i="7"/>
  <c r="G34" i="7" s="1"/>
  <c r="B15" i="7"/>
  <c r="B16" i="7" s="1"/>
  <c r="L16" i="7" s="1"/>
  <c r="B24" i="7" s="1"/>
  <c r="D28" i="7" l="1"/>
  <c r="D32" i="7" s="1"/>
  <c r="H28" i="7"/>
  <c r="H32" i="7" s="1"/>
  <c r="G28" i="7"/>
  <c r="G32" i="7" s="1"/>
  <c r="E28" i="7"/>
  <c r="E32" i="7" s="1"/>
  <c r="I28" i="7"/>
  <c r="I32" i="7" s="1"/>
  <c r="C28" i="7"/>
  <c r="C32" i="7" s="1"/>
  <c r="B28" i="7"/>
  <c r="B32" i="7" s="1"/>
  <c r="F28" i="7"/>
  <c r="F32" i="7" s="1"/>
  <c r="G24" i="7"/>
  <c r="E37" i="7" s="1"/>
  <c r="E38" i="7" s="1"/>
  <c r="C39" i="7" s="1"/>
  <c r="C40" i="7" s="1"/>
</calcChain>
</file>

<file path=xl/sharedStrings.xml><?xml version="1.0" encoding="utf-8"?>
<sst xmlns="http://schemas.openxmlformats.org/spreadsheetml/2006/main" count="478" uniqueCount="109">
  <si>
    <t>X1</t>
  </si>
  <si>
    <t>X2</t>
  </si>
  <si>
    <t>X3</t>
  </si>
  <si>
    <t>Yd1</t>
  </si>
  <si>
    <t>Yd2</t>
  </si>
  <si>
    <t>Yd3</t>
  </si>
  <si>
    <t xml:space="preserve">  </t>
  </si>
  <si>
    <t>TREINAMENTO</t>
  </si>
  <si>
    <t>W1</t>
  </si>
  <si>
    <t>W2</t>
  </si>
  <si>
    <t>W3</t>
  </si>
  <si>
    <t>TREINAR X1</t>
  </si>
  <si>
    <t>Y</t>
  </si>
  <si>
    <t>v &gt;0</t>
  </si>
  <si>
    <t>V&lt;0</t>
  </si>
  <si>
    <t>V1</t>
  </si>
  <si>
    <t>V2</t>
  </si>
  <si>
    <t>Y1</t>
  </si>
  <si>
    <t>Y2</t>
  </si>
  <si>
    <t>CALCULAR ERRO</t>
  </si>
  <si>
    <t>V3</t>
  </si>
  <si>
    <t>Y3</t>
  </si>
  <si>
    <t>e1</t>
  </si>
  <si>
    <t>e2</t>
  </si>
  <si>
    <t>e3</t>
  </si>
  <si>
    <t>ATUALIZAR SINAPSES</t>
  </si>
  <si>
    <t>DW1</t>
  </si>
  <si>
    <t>DW2</t>
  </si>
  <si>
    <t>DW3</t>
  </si>
  <si>
    <t>CALCULAR ERRO MÉDIO</t>
  </si>
  <si>
    <t>Em1</t>
  </si>
  <si>
    <t>Este W esta atualizado com o valor do treino de X1</t>
  </si>
  <si>
    <t>Este W esta atualizado com o valor do treino de X2</t>
  </si>
  <si>
    <t>TREINAR X2</t>
  </si>
  <si>
    <t>TREINAR X3</t>
  </si>
  <si>
    <t>CALCULAR ERRO MEDIO QUADRADICO</t>
  </si>
  <si>
    <t>E</t>
  </si>
  <si>
    <t>=</t>
  </si>
  <si>
    <t>em1</t>
  </si>
  <si>
    <t>Em2</t>
  </si>
  <si>
    <t>Em3</t>
  </si>
  <si>
    <t>em2</t>
  </si>
  <si>
    <t>em3</t>
  </si>
  <si>
    <t>/</t>
  </si>
  <si>
    <t>1) Pega os 3 Erros médios</t>
  </si>
  <si>
    <t>2) Eleva cada erro médio ao quadrado</t>
  </si>
  <si>
    <t>3) Soma eles e divide pelo numero de X (3)</t>
  </si>
  <si>
    <t xml:space="preserve">Esse é o erro médio quadratico esse erro é quem deve cair </t>
  </si>
  <si>
    <t>AQUI TERMINA UMA EPOCA</t>
  </si>
  <si>
    <t>Este W esta atualizado com o valor do treino de X3 Da primeira Epoca</t>
  </si>
  <si>
    <t>Este W esta atualizado com o valor do treino de X1 DA SEGUNDA EPOCA</t>
  </si>
  <si>
    <t>Este W esta atualizado com o valor do treino de X2 DA SEGUNDA EPOCA</t>
  </si>
  <si>
    <t>BOOOORRAAA! HORA DO SHOW</t>
  </si>
  <si>
    <t>BIRLL</t>
  </si>
  <si>
    <t>x</t>
  </si>
  <si>
    <t>X</t>
  </si>
  <si>
    <t>Bias</t>
  </si>
  <si>
    <t>YD0</t>
  </si>
  <si>
    <t>YD1</t>
  </si>
  <si>
    <t>YD2</t>
  </si>
  <si>
    <t>YD3</t>
  </si>
  <si>
    <t>YD4</t>
  </si>
  <si>
    <t>YD5</t>
  </si>
  <si>
    <t>YD6</t>
  </si>
  <si>
    <t>YD7</t>
  </si>
  <si>
    <t>YD8</t>
  </si>
  <si>
    <t>YD9</t>
  </si>
  <si>
    <t>VETOR X</t>
  </si>
  <si>
    <t>VETOR W</t>
  </si>
  <si>
    <t>Y DESEJADO</t>
  </si>
  <si>
    <t>Esse w é o final depois que meu erro chegou a ZERO</t>
  </si>
  <si>
    <t>SOMA</t>
  </si>
  <si>
    <t>V4</t>
  </si>
  <si>
    <t>V6</t>
  </si>
  <si>
    <t>V5</t>
  </si>
  <si>
    <t>V7</t>
  </si>
  <si>
    <t>V8</t>
  </si>
  <si>
    <t>V9</t>
  </si>
  <si>
    <t>V0</t>
  </si>
  <si>
    <t>Y encontrado tem que ser verdadeiro caso o V seja maior que zero</t>
  </si>
  <si>
    <t>Y encontrado tem que ser FALSO  caso o V seja MENOR/IGUAI que zero</t>
  </si>
  <si>
    <t>TREINAMENTO VETOR V Quando o X for 9</t>
  </si>
  <si>
    <t>Ye</t>
  </si>
  <si>
    <t>Y ENCONTRADO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</si>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</sst>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6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9" xfId="0" applyFill="1" applyBorder="1"/>
    <xf numFmtId="0" fontId="0" fillId="3" borderId="7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8" xfId="0" applyFill="1" applyBorder="1"/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1" xfId="0" applyFont="1" applyBorder="1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0" xfId="0" applyFill="1"/>
    <xf numFmtId="0" fontId="0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ont="1" applyFill="1" applyBorder="1"/>
    <xf numFmtId="0" fontId="1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/>
    <xf numFmtId="0" fontId="10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workbookViewId="0">
      <selection activeCell="H10" sqref="H9:H10"/>
    </sheetView>
  </sheetViews>
  <sheetFormatPr defaultRowHeight="15" x14ac:dyDescent="0.25"/>
  <cols>
    <col min="1" max="1" width="4" customWidth="1"/>
    <col min="10" max="10" width="2.7109375" customWidth="1"/>
  </cols>
  <sheetData>
    <row r="2" spans="1:14" x14ac:dyDescent="0.25">
      <c r="B2" s="2"/>
      <c r="I2" s="2"/>
    </row>
    <row r="3" spans="1:14" x14ac:dyDescent="0.25">
      <c r="A3" s="1" t="s">
        <v>0</v>
      </c>
      <c r="B3" s="3">
        <v>1</v>
      </c>
      <c r="C3">
        <v>1</v>
      </c>
      <c r="D3">
        <v>1</v>
      </c>
      <c r="E3">
        <v>1</v>
      </c>
      <c r="F3">
        <v>-1</v>
      </c>
      <c r="G3">
        <v>-1</v>
      </c>
      <c r="H3">
        <v>-1</v>
      </c>
      <c r="I3" s="4">
        <v>-1</v>
      </c>
      <c r="K3" t="s">
        <v>3</v>
      </c>
      <c r="L3">
        <v>1</v>
      </c>
      <c r="M3">
        <v>-1</v>
      </c>
      <c r="N3">
        <v>-1</v>
      </c>
    </row>
    <row r="4" spans="1:14" x14ac:dyDescent="0.25">
      <c r="A4" s="1" t="s">
        <v>1</v>
      </c>
      <c r="B4" s="3">
        <v>1</v>
      </c>
      <c r="C4">
        <v>-1</v>
      </c>
      <c r="D4">
        <v>1</v>
      </c>
      <c r="E4">
        <v>-1</v>
      </c>
      <c r="F4">
        <v>1</v>
      </c>
      <c r="G4">
        <v>1</v>
      </c>
      <c r="H4">
        <v>-1</v>
      </c>
      <c r="I4" s="4">
        <v>-1</v>
      </c>
      <c r="K4" t="s">
        <v>4</v>
      </c>
      <c r="L4">
        <v>-1</v>
      </c>
      <c r="M4">
        <v>1</v>
      </c>
      <c r="N4">
        <v>-1</v>
      </c>
    </row>
    <row r="5" spans="1:14" x14ac:dyDescent="0.25">
      <c r="A5" s="1" t="s">
        <v>2</v>
      </c>
      <c r="B5" s="3">
        <v>1</v>
      </c>
      <c r="C5">
        <v>-1</v>
      </c>
      <c r="D5">
        <v>1</v>
      </c>
      <c r="E5">
        <v>-1</v>
      </c>
      <c r="F5">
        <v>-1</v>
      </c>
      <c r="G5">
        <v>-1</v>
      </c>
      <c r="H5">
        <v>1</v>
      </c>
      <c r="I5" s="4">
        <v>1</v>
      </c>
      <c r="K5" t="s">
        <v>5</v>
      </c>
      <c r="L5">
        <v>-1</v>
      </c>
      <c r="M5">
        <v>-1</v>
      </c>
      <c r="N5">
        <v>1</v>
      </c>
    </row>
    <row r="6" spans="1:14" x14ac:dyDescent="0.25">
      <c r="L6" t="s">
        <v>6</v>
      </c>
    </row>
    <row r="7" spans="1:14" s="5" customFormat="1" x14ac:dyDescent="0.25">
      <c r="B7" s="5" t="s">
        <v>7</v>
      </c>
    </row>
    <row r="9" spans="1:14" x14ac:dyDescent="0.25">
      <c r="A9" t="s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-1</v>
      </c>
      <c r="M9">
        <v>1</v>
      </c>
      <c r="N9" t="s">
        <v>13</v>
      </c>
    </row>
    <row r="10" spans="1:14" x14ac:dyDescent="0.25">
      <c r="A10" t="s">
        <v>9</v>
      </c>
      <c r="B10">
        <v>-1</v>
      </c>
      <c r="C10">
        <v>1</v>
      </c>
      <c r="D10">
        <v>1</v>
      </c>
      <c r="E10">
        <v>-1</v>
      </c>
      <c r="F10">
        <v>1</v>
      </c>
      <c r="G10">
        <v>1</v>
      </c>
      <c r="H10">
        <v>1</v>
      </c>
      <c r="I10">
        <v>1</v>
      </c>
      <c r="L10" t="s">
        <v>12</v>
      </c>
      <c r="M10">
        <v>-1</v>
      </c>
      <c r="N10" t="s">
        <v>14</v>
      </c>
    </row>
    <row r="11" spans="1:14" x14ac:dyDescent="0.25">
      <c r="A11" t="s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1</v>
      </c>
      <c r="H11">
        <v>1</v>
      </c>
      <c r="I11">
        <v>1</v>
      </c>
    </row>
    <row r="13" spans="1:14" s="5" customFormat="1" x14ac:dyDescent="0.25">
      <c r="B13" s="5" t="s">
        <v>11</v>
      </c>
    </row>
    <row r="15" spans="1:14" x14ac:dyDescent="0.25">
      <c r="A15" t="s">
        <v>15</v>
      </c>
      <c r="B15">
        <f>B9*B3</f>
        <v>1</v>
      </c>
      <c r="C15">
        <f t="shared" ref="C15:I15" si="0">C9*C3</f>
        <v>1</v>
      </c>
      <c r="D15">
        <f t="shared" si="0"/>
        <v>1</v>
      </c>
      <c r="E15">
        <f t="shared" si="0"/>
        <v>1</v>
      </c>
      <c r="F15">
        <f t="shared" si="0"/>
        <v>-1</v>
      </c>
      <c r="G15">
        <f t="shared" si="0"/>
        <v>-1</v>
      </c>
      <c r="H15">
        <f t="shared" si="0"/>
        <v>-1</v>
      </c>
      <c r="I15">
        <f t="shared" si="0"/>
        <v>1</v>
      </c>
    </row>
    <row r="16" spans="1:14" x14ac:dyDescent="0.25">
      <c r="A16" s="6" t="s">
        <v>15</v>
      </c>
      <c r="B16" s="6">
        <f>SUM(B15:I15)</f>
        <v>2</v>
      </c>
      <c r="K16" s="6" t="s">
        <v>17</v>
      </c>
      <c r="L16" s="6">
        <f>IF(B16&gt;0,1,-1)</f>
        <v>1</v>
      </c>
    </row>
    <row r="17" spans="1:12" x14ac:dyDescent="0.25">
      <c r="A17" t="s">
        <v>16</v>
      </c>
      <c r="B17">
        <f>B10*B3</f>
        <v>-1</v>
      </c>
      <c r="C17">
        <f t="shared" ref="C17:I17" si="1">C10*C3</f>
        <v>1</v>
      </c>
      <c r="D17">
        <f t="shared" si="1"/>
        <v>1</v>
      </c>
      <c r="E17">
        <f t="shared" si="1"/>
        <v>-1</v>
      </c>
      <c r="F17">
        <f t="shared" si="1"/>
        <v>-1</v>
      </c>
      <c r="G17">
        <f t="shared" si="1"/>
        <v>-1</v>
      </c>
      <c r="H17">
        <f t="shared" si="1"/>
        <v>-1</v>
      </c>
      <c r="I17">
        <f t="shared" si="1"/>
        <v>-1</v>
      </c>
    </row>
    <row r="18" spans="1:12" x14ac:dyDescent="0.25">
      <c r="A18" s="6" t="s">
        <v>16</v>
      </c>
      <c r="B18" s="6">
        <f>SUM(B17:I17)</f>
        <v>-4</v>
      </c>
      <c r="K18" s="6" t="s">
        <v>18</v>
      </c>
      <c r="L18" s="6">
        <f>IF(B18&gt;0,1,-1)</f>
        <v>-1</v>
      </c>
    </row>
    <row r="19" spans="1:12" x14ac:dyDescent="0.25">
      <c r="A19" t="s">
        <v>20</v>
      </c>
      <c r="B19">
        <f>B11*B3</f>
        <v>1</v>
      </c>
      <c r="C19">
        <f t="shared" ref="C19:I19" si="2">C11*C3</f>
        <v>-1</v>
      </c>
      <c r="D19">
        <f t="shared" si="2"/>
        <v>-1</v>
      </c>
      <c r="E19">
        <f t="shared" si="2"/>
        <v>1</v>
      </c>
      <c r="F19">
        <f t="shared" si="2"/>
        <v>-1</v>
      </c>
      <c r="G19">
        <f t="shared" si="2"/>
        <v>-1</v>
      </c>
      <c r="H19">
        <f t="shared" si="2"/>
        <v>-1</v>
      </c>
      <c r="I19">
        <f t="shared" si="2"/>
        <v>-1</v>
      </c>
    </row>
    <row r="20" spans="1:12" x14ac:dyDescent="0.25">
      <c r="A20" s="6" t="s">
        <v>20</v>
      </c>
      <c r="B20" s="6">
        <f>(SUM(B19:I19))</f>
        <v>-4</v>
      </c>
      <c r="K20" s="6" t="s">
        <v>21</v>
      </c>
      <c r="L20" s="6">
        <f>IF(B20&gt;0,1,-1)</f>
        <v>-1</v>
      </c>
    </row>
    <row r="22" spans="1:12" s="5" customFormat="1" x14ac:dyDescent="0.25">
      <c r="B22" s="5" t="s">
        <v>19</v>
      </c>
      <c r="F22" s="5" t="s">
        <v>29</v>
      </c>
    </row>
    <row r="23" spans="1:12" x14ac:dyDescent="0.25">
      <c r="E23" s="5"/>
    </row>
    <row r="24" spans="1:12" x14ac:dyDescent="0.25">
      <c r="A24" t="s">
        <v>22</v>
      </c>
      <c r="B24">
        <f>L3-L16</f>
        <v>0</v>
      </c>
      <c r="E24" s="5"/>
      <c r="F24" t="s">
        <v>30</v>
      </c>
      <c r="G24">
        <f>SUM(B24:B26)/3</f>
        <v>0</v>
      </c>
    </row>
    <row r="25" spans="1:12" x14ac:dyDescent="0.25">
      <c r="A25" t="s">
        <v>23</v>
      </c>
      <c r="B25">
        <f>M3-L18</f>
        <v>0</v>
      </c>
      <c r="E25" s="5"/>
    </row>
    <row r="26" spans="1:12" x14ac:dyDescent="0.25">
      <c r="A26" t="s">
        <v>24</v>
      </c>
      <c r="B26">
        <f>N3-L20</f>
        <v>0</v>
      </c>
      <c r="E26" s="5"/>
    </row>
    <row r="27" spans="1:12" s="5" customFormat="1" x14ac:dyDescent="0.25">
      <c r="B27" s="5" t="s">
        <v>25</v>
      </c>
    </row>
    <row r="28" spans="1:12" x14ac:dyDescent="0.25">
      <c r="A28" s="7" t="s">
        <v>26</v>
      </c>
      <c r="B28">
        <f>0.5*$B$24*B3</f>
        <v>0</v>
      </c>
      <c r="C28">
        <f t="shared" ref="C28:I28" si="3">0.5*$B$24*C3</f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</row>
    <row r="29" spans="1:12" x14ac:dyDescent="0.25">
      <c r="A29" s="7" t="s">
        <v>27</v>
      </c>
      <c r="B29">
        <f>0.5*$B$25*B3</f>
        <v>0</v>
      </c>
      <c r="C29">
        <f t="shared" ref="C29:I29" si="4">0.5*$B$25*C3</f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</row>
    <row r="30" spans="1:12" x14ac:dyDescent="0.25">
      <c r="A30" s="7" t="s">
        <v>28</v>
      </c>
      <c r="B30">
        <f>0.5*$B$26*B3</f>
        <v>0</v>
      </c>
      <c r="C30">
        <f t="shared" ref="C30:I30" si="5">0.5*$B$26*C3</f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</row>
    <row r="31" spans="1:12" x14ac:dyDescent="0.25">
      <c r="A31" s="7"/>
    </row>
    <row r="32" spans="1:12" x14ac:dyDescent="0.25">
      <c r="A32" s="7" t="s">
        <v>8</v>
      </c>
      <c r="B32">
        <f>B9+B28</f>
        <v>1</v>
      </c>
      <c r="C32">
        <f t="shared" ref="C32:I32" si="6">C9+C28</f>
        <v>1</v>
      </c>
      <c r="D32">
        <f t="shared" si="6"/>
        <v>1</v>
      </c>
      <c r="E32">
        <f t="shared" si="6"/>
        <v>1</v>
      </c>
      <c r="F32">
        <f t="shared" si="6"/>
        <v>1</v>
      </c>
      <c r="G32">
        <f t="shared" si="6"/>
        <v>1</v>
      </c>
      <c r="H32">
        <f t="shared" si="6"/>
        <v>1</v>
      </c>
      <c r="I32">
        <f t="shared" si="6"/>
        <v>-1</v>
      </c>
    </row>
    <row r="33" spans="1:9" x14ac:dyDescent="0.25">
      <c r="A33" s="7" t="s">
        <v>9</v>
      </c>
      <c r="B33">
        <f>B10+B29</f>
        <v>-1</v>
      </c>
      <c r="C33">
        <f t="shared" ref="C33:I33" si="7">C10+C29</f>
        <v>1</v>
      </c>
      <c r="D33">
        <f t="shared" si="7"/>
        <v>1</v>
      </c>
      <c r="E33">
        <f t="shared" si="7"/>
        <v>-1</v>
      </c>
      <c r="F33">
        <f t="shared" si="7"/>
        <v>1</v>
      </c>
      <c r="G33">
        <f t="shared" si="7"/>
        <v>1</v>
      </c>
      <c r="H33">
        <f t="shared" si="7"/>
        <v>1</v>
      </c>
      <c r="I33">
        <f t="shared" si="7"/>
        <v>1</v>
      </c>
    </row>
    <row r="34" spans="1:9" x14ac:dyDescent="0.25">
      <c r="A34" s="7" t="s">
        <v>10</v>
      </c>
      <c r="B34">
        <f>B11+B30</f>
        <v>1</v>
      </c>
      <c r="C34">
        <f t="shared" ref="C34:I34" si="8">C11+C30</f>
        <v>-1</v>
      </c>
      <c r="D34">
        <f t="shared" si="8"/>
        <v>-1</v>
      </c>
      <c r="E34">
        <f t="shared" si="8"/>
        <v>1</v>
      </c>
      <c r="F34">
        <f t="shared" si="8"/>
        <v>1</v>
      </c>
      <c r="G34">
        <f t="shared" si="8"/>
        <v>1</v>
      </c>
      <c r="H34">
        <f t="shared" si="8"/>
        <v>1</v>
      </c>
      <c r="I34">
        <f t="shared" si="8"/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topLeftCell="A10" workbookViewId="0">
      <selection activeCell="F25" sqref="F25"/>
    </sheetView>
  </sheetViews>
  <sheetFormatPr defaultRowHeight="15" x14ac:dyDescent="0.25"/>
  <cols>
    <col min="1" max="1" width="4" customWidth="1"/>
    <col min="10" max="10" width="2.7109375" customWidth="1"/>
  </cols>
  <sheetData>
    <row r="2" spans="1:14" x14ac:dyDescent="0.25">
      <c r="B2" s="2"/>
      <c r="I2" s="2"/>
    </row>
    <row r="3" spans="1:14" x14ac:dyDescent="0.25">
      <c r="A3" s="1" t="s">
        <v>0</v>
      </c>
      <c r="B3" s="3">
        <v>1</v>
      </c>
      <c r="C3">
        <v>1</v>
      </c>
      <c r="D3">
        <v>1</v>
      </c>
      <c r="E3">
        <v>1</v>
      </c>
      <c r="F3">
        <v>-1</v>
      </c>
      <c r="G3">
        <v>-1</v>
      </c>
      <c r="H3">
        <v>-1</v>
      </c>
      <c r="I3" s="4">
        <v>-1</v>
      </c>
      <c r="K3" t="s">
        <v>3</v>
      </c>
      <c r="L3">
        <v>1</v>
      </c>
      <c r="M3">
        <v>-1</v>
      </c>
      <c r="N3">
        <v>-1</v>
      </c>
    </row>
    <row r="4" spans="1:14" x14ac:dyDescent="0.25">
      <c r="A4" s="1" t="s">
        <v>1</v>
      </c>
      <c r="B4" s="3">
        <v>1</v>
      </c>
      <c r="C4">
        <v>-1</v>
      </c>
      <c r="D4">
        <v>1</v>
      </c>
      <c r="E4">
        <v>-1</v>
      </c>
      <c r="F4">
        <v>1</v>
      </c>
      <c r="G4">
        <v>1</v>
      </c>
      <c r="H4">
        <v>-1</v>
      </c>
      <c r="I4" s="4">
        <v>-1</v>
      </c>
      <c r="K4" t="s">
        <v>4</v>
      </c>
      <c r="L4">
        <v>-1</v>
      </c>
      <c r="M4">
        <v>1</v>
      </c>
      <c r="N4">
        <v>-1</v>
      </c>
    </row>
    <row r="5" spans="1:14" x14ac:dyDescent="0.25">
      <c r="A5" s="1" t="s">
        <v>2</v>
      </c>
      <c r="B5" s="3">
        <v>1</v>
      </c>
      <c r="C5">
        <v>-1</v>
      </c>
      <c r="D5">
        <v>1</v>
      </c>
      <c r="E5">
        <v>-1</v>
      </c>
      <c r="F5">
        <v>-1</v>
      </c>
      <c r="G5">
        <v>-1</v>
      </c>
      <c r="H5">
        <v>1</v>
      </c>
      <c r="I5" s="4">
        <v>1</v>
      </c>
      <c r="K5" t="s">
        <v>5</v>
      </c>
      <c r="L5">
        <v>-1</v>
      </c>
      <c r="M5">
        <v>-1</v>
      </c>
      <c r="N5">
        <v>1</v>
      </c>
    </row>
    <row r="6" spans="1:14" x14ac:dyDescent="0.25">
      <c r="L6" t="s">
        <v>6</v>
      </c>
    </row>
    <row r="7" spans="1:14" s="5" customFormat="1" x14ac:dyDescent="0.25">
      <c r="B7" s="5" t="s">
        <v>7</v>
      </c>
      <c r="D7" s="5" t="s">
        <v>31</v>
      </c>
    </row>
    <row r="9" spans="1:14" x14ac:dyDescent="0.25">
      <c r="A9" s="10" t="s">
        <v>8</v>
      </c>
      <c r="B9" s="10">
        <f>'TREINO PRA X1'!B32</f>
        <v>1</v>
      </c>
      <c r="C9" s="10">
        <f>'TREINO PRA X1'!C32</f>
        <v>1</v>
      </c>
      <c r="D9" s="10">
        <f>'TREINO PRA X1'!D32</f>
        <v>1</v>
      </c>
      <c r="E9" s="10">
        <f>'TREINO PRA X1'!E32</f>
        <v>1</v>
      </c>
      <c r="F9" s="10">
        <f>'TREINO PRA X1'!F32</f>
        <v>1</v>
      </c>
      <c r="G9" s="10">
        <f>'TREINO PRA X1'!G32</f>
        <v>1</v>
      </c>
      <c r="H9" s="10">
        <f>'TREINO PRA X1'!H32</f>
        <v>1</v>
      </c>
      <c r="I9" s="10">
        <f>'TREINO PRA X1'!I32</f>
        <v>-1</v>
      </c>
      <c r="M9">
        <v>1</v>
      </c>
      <c r="N9" t="s">
        <v>13</v>
      </c>
    </row>
    <row r="10" spans="1:14" x14ac:dyDescent="0.25">
      <c r="A10" s="10" t="s">
        <v>9</v>
      </c>
      <c r="B10" s="10">
        <f>'TREINO PRA X1'!B33</f>
        <v>-1</v>
      </c>
      <c r="C10" s="10">
        <f>'TREINO PRA X1'!C33</f>
        <v>1</v>
      </c>
      <c r="D10" s="10">
        <f>'TREINO PRA X1'!D33</f>
        <v>1</v>
      </c>
      <c r="E10" s="10">
        <f>'TREINO PRA X1'!E33</f>
        <v>-1</v>
      </c>
      <c r="F10" s="10">
        <f>'TREINO PRA X1'!F33</f>
        <v>1</v>
      </c>
      <c r="G10" s="10">
        <f>'TREINO PRA X1'!G33</f>
        <v>1</v>
      </c>
      <c r="H10" s="10">
        <f>'TREINO PRA X1'!H33</f>
        <v>1</v>
      </c>
      <c r="I10" s="10">
        <f>'TREINO PRA X1'!I33</f>
        <v>1</v>
      </c>
      <c r="L10" t="s">
        <v>12</v>
      </c>
      <c r="M10">
        <v>-1</v>
      </c>
      <c r="N10" t="s">
        <v>14</v>
      </c>
    </row>
    <row r="11" spans="1:14" x14ac:dyDescent="0.25">
      <c r="A11" s="10" t="s">
        <v>10</v>
      </c>
      <c r="B11" s="10">
        <f>'TREINO PRA X1'!B34</f>
        <v>1</v>
      </c>
      <c r="C11" s="10">
        <f>'TREINO PRA X1'!C34</f>
        <v>-1</v>
      </c>
      <c r="D11" s="10">
        <f>'TREINO PRA X1'!D34</f>
        <v>-1</v>
      </c>
      <c r="E11" s="10">
        <f>'TREINO PRA X1'!E34</f>
        <v>1</v>
      </c>
      <c r="F11" s="10">
        <f>'TREINO PRA X1'!F34</f>
        <v>1</v>
      </c>
      <c r="G11" s="10">
        <f>'TREINO PRA X1'!G34</f>
        <v>1</v>
      </c>
      <c r="H11" s="10">
        <f>'TREINO PRA X1'!H34</f>
        <v>1</v>
      </c>
      <c r="I11" s="10">
        <f>'TREINO PRA X1'!I34</f>
        <v>1</v>
      </c>
    </row>
    <row r="13" spans="1:14" s="5" customFormat="1" x14ac:dyDescent="0.25">
      <c r="B13" s="5" t="s">
        <v>33</v>
      </c>
    </row>
    <row r="15" spans="1:14" x14ac:dyDescent="0.25">
      <c r="A15" t="s">
        <v>15</v>
      </c>
      <c r="B15">
        <f>B9*B4</f>
        <v>1</v>
      </c>
      <c r="C15">
        <f t="shared" ref="C15:I15" si="0">C9*C4</f>
        <v>-1</v>
      </c>
      <c r="D15">
        <f t="shared" si="0"/>
        <v>1</v>
      </c>
      <c r="E15">
        <f t="shared" si="0"/>
        <v>-1</v>
      </c>
      <c r="F15">
        <f t="shared" si="0"/>
        <v>1</v>
      </c>
      <c r="G15">
        <f t="shared" si="0"/>
        <v>1</v>
      </c>
      <c r="H15">
        <f t="shared" si="0"/>
        <v>-1</v>
      </c>
      <c r="I15">
        <f t="shared" si="0"/>
        <v>1</v>
      </c>
    </row>
    <row r="16" spans="1:14" x14ac:dyDescent="0.25">
      <c r="A16" s="6" t="s">
        <v>15</v>
      </c>
      <c r="B16" s="6">
        <f>SUM(B15:I15)</f>
        <v>2</v>
      </c>
      <c r="K16" s="6" t="s">
        <v>17</v>
      </c>
      <c r="L16" s="6">
        <f>IF(B16&gt;0,1,-1)</f>
        <v>1</v>
      </c>
    </row>
    <row r="17" spans="1:12" x14ac:dyDescent="0.25">
      <c r="A17" t="s">
        <v>16</v>
      </c>
      <c r="B17">
        <f>B10*B4</f>
        <v>-1</v>
      </c>
      <c r="C17">
        <f t="shared" ref="C17:I17" si="1">C10*C4</f>
        <v>-1</v>
      </c>
      <c r="D17">
        <f t="shared" si="1"/>
        <v>1</v>
      </c>
      <c r="E17">
        <f t="shared" si="1"/>
        <v>1</v>
      </c>
      <c r="F17">
        <f t="shared" si="1"/>
        <v>1</v>
      </c>
      <c r="G17">
        <f t="shared" si="1"/>
        <v>1</v>
      </c>
      <c r="H17">
        <f t="shared" si="1"/>
        <v>-1</v>
      </c>
      <c r="I17">
        <f t="shared" si="1"/>
        <v>-1</v>
      </c>
    </row>
    <row r="18" spans="1:12" x14ac:dyDescent="0.25">
      <c r="A18" s="6" t="s">
        <v>16</v>
      </c>
      <c r="B18" s="6">
        <f>SUM(B17:I17)</f>
        <v>0</v>
      </c>
      <c r="K18" s="6" t="s">
        <v>18</v>
      </c>
      <c r="L18" s="6">
        <f>IF(B18&gt;0,1,-1)</f>
        <v>-1</v>
      </c>
    </row>
    <row r="19" spans="1:12" x14ac:dyDescent="0.25">
      <c r="A19" t="s">
        <v>20</v>
      </c>
      <c r="B19">
        <f>B11*B4</f>
        <v>1</v>
      </c>
      <c r="C19">
        <f t="shared" ref="C19:I19" si="2">C11*C4</f>
        <v>1</v>
      </c>
      <c r="D19">
        <f t="shared" si="2"/>
        <v>-1</v>
      </c>
      <c r="E19">
        <f t="shared" si="2"/>
        <v>-1</v>
      </c>
      <c r="F19">
        <f t="shared" si="2"/>
        <v>1</v>
      </c>
      <c r="G19">
        <f t="shared" si="2"/>
        <v>1</v>
      </c>
      <c r="H19">
        <f t="shared" si="2"/>
        <v>-1</v>
      </c>
      <c r="I19">
        <f t="shared" si="2"/>
        <v>-1</v>
      </c>
    </row>
    <row r="20" spans="1:12" x14ac:dyDescent="0.25">
      <c r="A20" s="6" t="s">
        <v>20</v>
      </c>
      <c r="B20" s="6">
        <f>(SUM(B19:I19))</f>
        <v>0</v>
      </c>
      <c r="K20" s="6" t="s">
        <v>21</v>
      </c>
      <c r="L20" s="6">
        <f>IF(B20&gt;0,1,-1)</f>
        <v>-1</v>
      </c>
    </row>
    <row r="22" spans="1:12" s="5" customFormat="1" x14ac:dyDescent="0.25">
      <c r="B22" s="5" t="s">
        <v>19</v>
      </c>
      <c r="F22" s="5" t="s">
        <v>29</v>
      </c>
    </row>
    <row r="23" spans="1:12" x14ac:dyDescent="0.25">
      <c r="E23" s="5"/>
    </row>
    <row r="24" spans="1:12" x14ac:dyDescent="0.25">
      <c r="A24" t="s">
        <v>22</v>
      </c>
      <c r="B24">
        <f>L4-L16</f>
        <v>-2</v>
      </c>
      <c r="E24" s="5"/>
      <c r="F24" t="s">
        <v>39</v>
      </c>
      <c r="G24">
        <f>SUM(B24:B26)/3</f>
        <v>0</v>
      </c>
    </row>
    <row r="25" spans="1:12" x14ac:dyDescent="0.25">
      <c r="A25" t="s">
        <v>23</v>
      </c>
      <c r="B25">
        <f>M4-L18</f>
        <v>2</v>
      </c>
      <c r="E25" s="5"/>
    </row>
    <row r="26" spans="1:12" x14ac:dyDescent="0.25">
      <c r="A26" t="s">
        <v>24</v>
      </c>
      <c r="B26">
        <f>N4-L20</f>
        <v>0</v>
      </c>
      <c r="E26" s="5"/>
    </row>
    <row r="27" spans="1:12" s="5" customFormat="1" x14ac:dyDescent="0.25">
      <c r="B27" s="5" t="s">
        <v>25</v>
      </c>
    </row>
    <row r="28" spans="1:12" x14ac:dyDescent="0.25">
      <c r="A28" s="7" t="s">
        <v>26</v>
      </c>
      <c r="B28">
        <f>0.5*$B$24*B4</f>
        <v>-1</v>
      </c>
      <c r="C28">
        <f t="shared" ref="C28:I28" si="3">0.5*$B$24*C4</f>
        <v>1</v>
      </c>
      <c r="D28">
        <f t="shared" si="3"/>
        <v>-1</v>
      </c>
      <c r="E28">
        <f t="shared" si="3"/>
        <v>1</v>
      </c>
      <c r="F28">
        <f t="shared" si="3"/>
        <v>-1</v>
      </c>
      <c r="G28">
        <f t="shared" si="3"/>
        <v>-1</v>
      </c>
      <c r="H28">
        <f t="shared" si="3"/>
        <v>1</v>
      </c>
      <c r="I28">
        <f t="shared" si="3"/>
        <v>1</v>
      </c>
    </row>
    <row r="29" spans="1:12" x14ac:dyDescent="0.25">
      <c r="A29" s="7" t="s">
        <v>27</v>
      </c>
      <c r="B29">
        <f>0.5*$B$25*B4</f>
        <v>1</v>
      </c>
      <c r="C29">
        <f t="shared" ref="C29:I29" si="4">0.5*$B$25*C4</f>
        <v>-1</v>
      </c>
      <c r="D29">
        <f t="shared" si="4"/>
        <v>1</v>
      </c>
      <c r="E29">
        <f t="shared" si="4"/>
        <v>-1</v>
      </c>
      <c r="F29">
        <f t="shared" si="4"/>
        <v>1</v>
      </c>
      <c r="G29">
        <f t="shared" si="4"/>
        <v>1</v>
      </c>
      <c r="H29">
        <f t="shared" si="4"/>
        <v>-1</v>
      </c>
      <c r="I29">
        <f t="shared" si="4"/>
        <v>-1</v>
      </c>
    </row>
    <row r="30" spans="1:12" x14ac:dyDescent="0.25">
      <c r="A30" s="7" t="s">
        <v>28</v>
      </c>
      <c r="B30">
        <f>0.5*$B$26*B4</f>
        <v>0</v>
      </c>
      <c r="C30">
        <f t="shared" ref="C30:I30" si="5">0.5*$B$26*C4</f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</row>
    <row r="31" spans="1:12" x14ac:dyDescent="0.25">
      <c r="A31" s="7"/>
    </row>
    <row r="32" spans="1:12" x14ac:dyDescent="0.25">
      <c r="A32" s="7" t="s">
        <v>8</v>
      </c>
      <c r="B32">
        <f>B9+B28</f>
        <v>0</v>
      </c>
      <c r="C32">
        <f t="shared" ref="C32:I34" si="6">C9+C28</f>
        <v>2</v>
      </c>
      <c r="D32">
        <f t="shared" si="6"/>
        <v>0</v>
      </c>
      <c r="E32">
        <f t="shared" si="6"/>
        <v>2</v>
      </c>
      <c r="F32">
        <f t="shared" si="6"/>
        <v>0</v>
      </c>
      <c r="G32">
        <f t="shared" si="6"/>
        <v>0</v>
      </c>
      <c r="H32">
        <f t="shared" si="6"/>
        <v>2</v>
      </c>
      <c r="I32">
        <f t="shared" si="6"/>
        <v>0</v>
      </c>
    </row>
    <row r="33" spans="1:9" x14ac:dyDescent="0.25">
      <c r="A33" s="7" t="s">
        <v>9</v>
      </c>
      <c r="B33">
        <f>B10+B29</f>
        <v>0</v>
      </c>
      <c r="C33">
        <f t="shared" si="6"/>
        <v>0</v>
      </c>
      <c r="D33">
        <f t="shared" si="6"/>
        <v>2</v>
      </c>
      <c r="E33">
        <f t="shared" si="6"/>
        <v>-2</v>
      </c>
      <c r="F33">
        <f t="shared" si="6"/>
        <v>2</v>
      </c>
      <c r="G33">
        <f t="shared" si="6"/>
        <v>2</v>
      </c>
      <c r="H33">
        <f t="shared" si="6"/>
        <v>0</v>
      </c>
      <c r="I33">
        <f t="shared" si="6"/>
        <v>0</v>
      </c>
    </row>
    <row r="34" spans="1:9" x14ac:dyDescent="0.25">
      <c r="A34" s="7" t="s">
        <v>10</v>
      </c>
      <c r="B34">
        <f>B11+B30</f>
        <v>1</v>
      </c>
      <c r="C34">
        <f t="shared" si="6"/>
        <v>-1</v>
      </c>
      <c r="D34">
        <f t="shared" si="6"/>
        <v>-1</v>
      </c>
      <c r="E34">
        <f t="shared" si="6"/>
        <v>1</v>
      </c>
      <c r="F34">
        <f t="shared" si="6"/>
        <v>1</v>
      </c>
      <c r="G34">
        <f t="shared" si="6"/>
        <v>1</v>
      </c>
      <c r="H34">
        <f t="shared" si="6"/>
        <v>1</v>
      </c>
      <c r="I34">
        <f t="shared" si="6"/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workbookViewId="0">
      <selection activeCell="E39" sqref="E39"/>
    </sheetView>
  </sheetViews>
  <sheetFormatPr defaultRowHeight="15" x14ac:dyDescent="0.25"/>
  <cols>
    <col min="1" max="1" width="4" customWidth="1"/>
    <col min="10" max="10" width="2.7109375" customWidth="1"/>
  </cols>
  <sheetData>
    <row r="2" spans="1:14" x14ac:dyDescent="0.25">
      <c r="B2" s="2"/>
      <c r="I2" s="2"/>
    </row>
    <row r="3" spans="1:14" x14ac:dyDescent="0.25">
      <c r="A3" s="1" t="s">
        <v>0</v>
      </c>
      <c r="B3" s="3">
        <v>1</v>
      </c>
      <c r="C3">
        <v>1</v>
      </c>
      <c r="D3">
        <v>1</v>
      </c>
      <c r="E3">
        <v>1</v>
      </c>
      <c r="F3">
        <v>-1</v>
      </c>
      <c r="G3">
        <v>-1</v>
      </c>
      <c r="H3">
        <v>-1</v>
      </c>
      <c r="I3" s="4">
        <v>-1</v>
      </c>
      <c r="K3" t="s">
        <v>3</v>
      </c>
      <c r="L3">
        <v>1</v>
      </c>
      <c r="M3">
        <v>-1</v>
      </c>
      <c r="N3">
        <v>-1</v>
      </c>
    </row>
    <row r="4" spans="1:14" x14ac:dyDescent="0.25">
      <c r="A4" s="1" t="s">
        <v>1</v>
      </c>
      <c r="B4" s="3">
        <v>1</v>
      </c>
      <c r="C4">
        <v>-1</v>
      </c>
      <c r="D4">
        <v>1</v>
      </c>
      <c r="E4">
        <v>-1</v>
      </c>
      <c r="F4">
        <v>1</v>
      </c>
      <c r="G4">
        <v>1</v>
      </c>
      <c r="H4">
        <v>-1</v>
      </c>
      <c r="I4" s="4">
        <v>-1</v>
      </c>
      <c r="K4" t="s">
        <v>4</v>
      </c>
      <c r="L4">
        <v>-1</v>
      </c>
      <c r="M4">
        <v>1</v>
      </c>
      <c r="N4">
        <v>-1</v>
      </c>
    </row>
    <row r="5" spans="1:14" x14ac:dyDescent="0.25">
      <c r="A5" s="1" t="s">
        <v>2</v>
      </c>
      <c r="B5" s="3">
        <v>1</v>
      </c>
      <c r="C5">
        <v>-1</v>
      </c>
      <c r="D5">
        <v>1</v>
      </c>
      <c r="E5">
        <v>-1</v>
      </c>
      <c r="F5">
        <v>-1</v>
      </c>
      <c r="G5">
        <v>-1</v>
      </c>
      <c r="H5">
        <v>1</v>
      </c>
      <c r="I5" s="4">
        <v>1</v>
      </c>
      <c r="K5" t="s">
        <v>5</v>
      </c>
      <c r="L5">
        <v>-1</v>
      </c>
      <c r="M5">
        <v>-1</v>
      </c>
      <c r="N5">
        <v>1</v>
      </c>
    </row>
    <row r="6" spans="1:14" x14ac:dyDescent="0.25">
      <c r="L6" t="s">
        <v>6</v>
      </c>
    </row>
    <row r="7" spans="1:14" s="5" customFormat="1" x14ac:dyDescent="0.25">
      <c r="B7" s="5" t="s">
        <v>7</v>
      </c>
      <c r="D7" s="5" t="s">
        <v>32</v>
      </c>
    </row>
    <row r="9" spans="1:14" x14ac:dyDescent="0.25">
      <c r="A9" s="9" t="s">
        <v>8</v>
      </c>
      <c r="B9" s="9">
        <f>'TREINO PRA X2'!B32</f>
        <v>0</v>
      </c>
      <c r="C9" s="9">
        <f>'TREINO PRA X2'!C32</f>
        <v>2</v>
      </c>
      <c r="D9" s="9">
        <f>'TREINO PRA X2'!D32</f>
        <v>0</v>
      </c>
      <c r="E9" s="9">
        <f>'TREINO PRA X2'!E32</f>
        <v>2</v>
      </c>
      <c r="F9" s="9">
        <f>'TREINO PRA X2'!F32</f>
        <v>0</v>
      </c>
      <c r="G9" s="9">
        <f>'TREINO PRA X2'!G32</f>
        <v>0</v>
      </c>
      <c r="H9" s="9">
        <f>'TREINO PRA X2'!H32</f>
        <v>2</v>
      </c>
      <c r="I9" s="9">
        <f>'TREINO PRA X2'!I32</f>
        <v>0</v>
      </c>
      <c r="M9">
        <v>1</v>
      </c>
      <c r="N9" t="s">
        <v>13</v>
      </c>
    </row>
    <row r="10" spans="1:14" x14ac:dyDescent="0.25">
      <c r="A10" s="9" t="s">
        <v>9</v>
      </c>
      <c r="B10" s="9">
        <f>'TREINO PRA X2'!B33</f>
        <v>0</v>
      </c>
      <c r="C10" s="9">
        <f>'TREINO PRA X2'!C33</f>
        <v>0</v>
      </c>
      <c r="D10" s="9">
        <f>'TREINO PRA X2'!D33</f>
        <v>2</v>
      </c>
      <c r="E10" s="9">
        <f>'TREINO PRA X2'!E33</f>
        <v>-2</v>
      </c>
      <c r="F10" s="9">
        <f>'TREINO PRA X2'!F33</f>
        <v>2</v>
      </c>
      <c r="G10" s="9">
        <f>'TREINO PRA X2'!G33</f>
        <v>2</v>
      </c>
      <c r="H10" s="9">
        <f>'TREINO PRA X2'!H33</f>
        <v>0</v>
      </c>
      <c r="I10" s="9">
        <f>'TREINO PRA X2'!I33</f>
        <v>0</v>
      </c>
      <c r="L10" t="s">
        <v>12</v>
      </c>
      <c r="M10">
        <v>-1</v>
      </c>
      <c r="N10" t="s">
        <v>14</v>
      </c>
    </row>
    <row r="11" spans="1:14" x14ac:dyDescent="0.25">
      <c r="A11" s="9" t="s">
        <v>10</v>
      </c>
      <c r="B11" s="9">
        <f>'TREINO PRA X2'!B34</f>
        <v>1</v>
      </c>
      <c r="C11" s="9">
        <f>'TREINO PRA X2'!C34</f>
        <v>-1</v>
      </c>
      <c r="D11" s="9">
        <f>'TREINO PRA X2'!D34</f>
        <v>-1</v>
      </c>
      <c r="E11" s="9">
        <f>'TREINO PRA X2'!E34</f>
        <v>1</v>
      </c>
      <c r="F11" s="9">
        <f>'TREINO PRA X2'!F34</f>
        <v>1</v>
      </c>
      <c r="G11" s="9">
        <f>'TREINO PRA X2'!G34</f>
        <v>1</v>
      </c>
      <c r="H11" s="9">
        <f>'TREINO PRA X2'!H34</f>
        <v>1</v>
      </c>
      <c r="I11" s="9">
        <f>'TREINO PRA X2'!I34</f>
        <v>1</v>
      </c>
    </row>
    <row r="13" spans="1:14" s="5" customFormat="1" x14ac:dyDescent="0.25">
      <c r="B13" s="5" t="s">
        <v>34</v>
      </c>
    </row>
    <row r="15" spans="1:14" x14ac:dyDescent="0.25">
      <c r="A15" t="s">
        <v>15</v>
      </c>
      <c r="B15">
        <f>B9*B5</f>
        <v>0</v>
      </c>
      <c r="C15">
        <f t="shared" ref="C15:I15" si="0">C9*C5</f>
        <v>-2</v>
      </c>
      <c r="D15">
        <f t="shared" si="0"/>
        <v>0</v>
      </c>
      <c r="E15">
        <f t="shared" si="0"/>
        <v>-2</v>
      </c>
      <c r="F15">
        <f t="shared" si="0"/>
        <v>0</v>
      </c>
      <c r="G15">
        <f t="shared" si="0"/>
        <v>0</v>
      </c>
      <c r="H15">
        <f t="shared" si="0"/>
        <v>2</v>
      </c>
      <c r="I15">
        <f t="shared" si="0"/>
        <v>0</v>
      </c>
    </row>
    <row r="16" spans="1:14" x14ac:dyDescent="0.25">
      <c r="A16" s="6" t="s">
        <v>15</v>
      </c>
      <c r="B16" s="6">
        <f>SUM(B15:I15)</f>
        <v>-2</v>
      </c>
      <c r="K16" s="6" t="s">
        <v>17</v>
      </c>
      <c r="L16" s="6">
        <f>IF(B16&gt;0,1,-1)</f>
        <v>-1</v>
      </c>
    </row>
    <row r="17" spans="1:12" x14ac:dyDescent="0.25">
      <c r="A17" t="s">
        <v>16</v>
      </c>
      <c r="B17">
        <f>B10*B5</f>
        <v>0</v>
      </c>
      <c r="C17">
        <f t="shared" ref="C17:I17" si="1">C10*C5</f>
        <v>0</v>
      </c>
      <c r="D17">
        <f t="shared" si="1"/>
        <v>2</v>
      </c>
      <c r="E17">
        <f t="shared" si="1"/>
        <v>2</v>
      </c>
      <c r="F17">
        <f t="shared" si="1"/>
        <v>-2</v>
      </c>
      <c r="G17">
        <f t="shared" si="1"/>
        <v>-2</v>
      </c>
      <c r="H17">
        <f t="shared" si="1"/>
        <v>0</v>
      </c>
      <c r="I17">
        <f t="shared" si="1"/>
        <v>0</v>
      </c>
    </row>
    <row r="18" spans="1:12" x14ac:dyDescent="0.25">
      <c r="A18" s="6" t="s">
        <v>16</v>
      </c>
      <c r="B18" s="6">
        <f>SUM(B17:I17)</f>
        <v>0</v>
      </c>
      <c r="K18" s="6" t="s">
        <v>18</v>
      </c>
      <c r="L18" s="6">
        <f>IF(B18&gt;0,1,-1)</f>
        <v>-1</v>
      </c>
    </row>
    <row r="19" spans="1:12" x14ac:dyDescent="0.25">
      <c r="A19" t="s">
        <v>20</v>
      </c>
      <c r="B19">
        <f>B11*B5</f>
        <v>1</v>
      </c>
      <c r="C19">
        <f t="shared" ref="C19:I19" si="2">C11*C5</f>
        <v>1</v>
      </c>
      <c r="D19">
        <f t="shared" si="2"/>
        <v>-1</v>
      </c>
      <c r="E19">
        <f t="shared" si="2"/>
        <v>-1</v>
      </c>
      <c r="F19">
        <f t="shared" si="2"/>
        <v>-1</v>
      </c>
      <c r="G19">
        <f t="shared" si="2"/>
        <v>-1</v>
      </c>
      <c r="H19">
        <f t="shared" si="2"/>
        <v>1</v>
      </c>
      <c r="I19">
        <f t="shared" si="2"/>
        <v>1</v>
      </c>
    </row>
    <row r="20" spans="1:12" x14ac:dyDescent="0.25">
      <c r="A20" s="6" t="s">
        <v>20</v>
      </c>
      <c r="B20" s="6">
        <f>(SUM(B19:I19))</f>
        <v>0</v>
      </c>
      <c r="K20" s="6" t="s">
        <v>21</v>
      </c>
      <c r="L20" s="6">
        <f>IF(B20&gt;0,1,-1)</f>
        <v>-1</v>
      </c>
    </row>
    <row r="22" spans="1:12" s="5" customFormat="1" x14ac:dyDescent="0.25">
      <c r="B22" s="5" t="s">
        <v>19</v>
      </c>
      <c r="F22" s="5" t="s">
        <v>29</v>
      </c>
    </row>
    <row r="23" spans="1:12" x14ac:dyDescent="0.25">
      <c r="E23" s="5"/>
    </row>
    <row r="24" spans="1:12" x14ac:dyDescent="0.25">
      <c r="A24" t="s">
        <v>22</v>
      </c>
      <c r="B24">
        <f>L5-L16</f>
        <v>0</v>
      </c>
      <c r="E24" s="5"/>
      <c r="F24" t="s">
        <v>40</v>
      </c>
      <c r="G24">
        <f>SUM(B24:B26)/3</f>
        <v>0.66666666666666663</v>
      </c>
    </row>
    <row r="25" spans="1:12" x14ac:dyDescent="0.25">
      <c r="A25" t="s">
        <v>23</v>
      </c>
      <c r="B25">
        <f>M5-L18</f>
        <v>0</v>
      </c>
      <c r="E25" s="5"/>
    </row>
    <row r="26" spans="1:12" x14ac:dyDescent="0.25">
      <c r="A26" t="s">
        <v>24</v>
      </c>
      <c r="B26">
        <f>N5-L20</f>
        <v>2</v>
      </c>
      <c r="E26" s="5"/>
    </row>
    <row r="27" spans="1:12" s="5" customFormat="1" x14ac:dyDescent="0.25">
      <c r="B27" s="5" t="s">
        <v>25</v>
      </c>
    </row>
    <row r="28" spans="1:12" x14ac:dyDescent="0.25">
      <c r="A28" s="7" t="s">
        <v>26</v>
      </c>
      <c r="B28">
        <f>0.5*$B$24*B5</f>
        <v>0</v>
      </c>
      <c r="C28">
        <f t="shared" ref="C28:I28" si="3">0.5*$B$24*C5</f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</row>
    <row r="29" spans="1:12" x14ac:dyDescent="0.25">
      <c r="A29" s="7" t="s">
        <v>27</v>
      </c>
      <c r="B29">
        <f>0.5*$B$25*B5</f>
        <v>0</v>
      </c>
      <c r="C29">
        <f t="shared" ref="C29:I29" si="4">0.5*$B$25*C5</f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</row>
    <row r="30" spans="1:12" x14ac:dyDescent="0.25">
      <c r="A30" s="7" t="s">
        <v>28</v>
      </c>
      <c r="B30">
        <f>0.5*$B$26*B5</f>
        <v>1</v>
      </c>
      <c r="C30">
        <f t="shared" ref="C30:I30" si="5">0.5*$B$26*C5</f>
        <v>-1</v>
      </c>
      <c r="D30">
        <f t="shared" si="5"/>
        <v>1</v>
      </c>
      <c r="E30">
        <f t="shared" si="5"/>
        <v>-1</v>
      </c>
      <c r="F30">
        <f t="shared" si="5"/>
        <v>-1</v>
      </c>
      <c r="G30">
        <f t="shared" si="5"/>
        <v>-1</v>
      </c>
      <c r="H30">
        <f t="shared" si="5"/>
        <v>1</v>
      </c>
      <c r="I30">
        <f t="shared" si="5"/>
        <v>1</v>
      </c>
    </row>
    <row r="31" spans="1:12" x14ac:dyDescent="0.25">
      <c r="A31" s="7"/>
    </row>
    <row r="32" spans="1:12" x14ac:dyDescent="0.25">
      <c r="A32" s="7" t="s">
        <v>8</v>
      </c>
      <c r="B32">
        <f>B9+B28</f>
        <v>0</v>
      </c>
      <c r="C32">
        <f t="shared" ref="C32:I34" si="6">C9+C28</f>
        <v>2</v>
      </c>
      <c r="D32">
        <f t="shared" si="6"/>
        <v>0</v>
      </c>
      <c r="E32">
        <f t="shared" si="6"/>
        <v>2</v>
      </c>
      <c r="F32">
        <f t="shared" si="6"/>
        <v>0</v>
      </c>
      <c r="G32">
        <f t="shared" si="6"/>
        <v>0</v>
      </c>
      <c r="H32">
        <f t="shared" si="6"/>
        <v>2</v>
      </c>
      <c r="I32">
        <f t="shared" si="6"/>
        <v>0</v>
      </c>
    </row>
    <row r="33" spans="1:9" x14ac:dyDescent="0.25">
      <c r="A33" s="7" t="s">
        <v>9</v>
      </c>
      <c r="B33">
        <f>B10+B29</f>
        <v>0</v>
      </c>
      <c r="C33">
        <f t="shared" si="6"/>
        <v>0</v>
      </c>
      <c r="D33">
        <f t="shared" si="6"/>
        <v>2</v>
      </c>
      <c r="E33">
        <f t="shared" si="6"/>
        <v>-2</v>
      </c>
      <c r="F33">
        <f t="shared" si="6"/>
        <v>2</v>
      </c>
      <c r="G33">
        <f t="shared" si="6"/>
        <v>2</v>
      </c>
      <c r="H33">
        <f t="shared" si="6"/>
        <v>0</v>
      </c>
      <c r="I33">
        <f t="shared" si="6"/>
        <v>0</v>
      </c>
    </row>
    <row r="34" spans="1:9" x14ac:dyDescent="0.25">
      <c r="A34" s="7" t="s">
        <v>10</v>
      </c>
      <c r="B34">
        <f>B11+B30</f>
        <v>2</v>
      </c>
      <c r="C34">
        <f t="shared" si="6"/>
        <v>-2</v>
      </c>
      <c r="D34">
        <f t="shared" si="6"/>
        <v>0</v>
      </c>
      <c r="E34">
        <f t="shared" si="6"/>
        <v>0</v>
      </c>
      <c r="F34">
        <f t="shared" si="6"/>
        <v>0</v>
      </c>
      <c r="G34">
        <f t="shared" si="6"/>
        <v>0</v>
      </c>
      <c r="H34">
        <f t="shared" si="6"/>
        <v>2</v>
      </c>
      <c r="I34">
        <f t="shared" si="6"/>
        <v>2</v>
      </c>
    </row>
    <row r="36" spans="1:9" s="5" customFormat="1" ht="15.75" thickBot="1" x14ac:dyDescent="0.3">
      <c r="B36" s="5" t="s">
        <v>35</v>
      </c>
    </row>
    <row r="37" spans="1:9" x14ac:dyDescent="0.25">
      <c r="C37" s="11" t="s">
        <v>38</v>
      </c>
      <c r="D37" s="11" t="s">
        <v>41</v>
      </c>
      <c r="E37" s="11" t="s">
        <v>42</v>
      </c>
    </row>
    <row r="38" spans="1:9" ht="15.75" thickBot="1" x14ac:dyDescent="0.3">
      <c r="A38" t="s">
        <v>36</v>
      </c>
      <c r="B38" t="s">
        <v>37</v>
      </c>
      <c r="C38" s="12">
        <f>'TREINO PRA X1'!G24</f>
        <v>0</v>
      </c>
      <c r="D38" s="12">
        <f>'TREINO PRA X2'!G24</f>
        <v>0</v>
      </c>
      <c r="E38" s="12">
        <f>G24</f>
        <v>0.66666666666666663</v>
      </c>
      <c r="G38" t="s">
        <v>44</v>
      </c>
    </row>
    <row r="39" spans="1:9" x14ac:dyDescent="0.25">
      <c r="A39" s="8" t="s">
        <v>36</v>
      </c>
      <c r="B39" s="8" t="s">
        <v>37</v>
      </c>
      <c r="C39" s="8">
        <f>C38^2</f>
        <v>0</v>
      </c>
      <c r="D39" s="8">
        <f t="shared" ref="D39:E39" si="7">D38^2</f>
        <v>0</v>
      </c>
      <c r="E39" s="8">
        <f t="shared" si="7"/>
        <v>0.44444444444444442</v>
      </c>
      <c r="G39" t="s">
        <v>45</v>
      </c>
    </row>
    <row r="40" spans="1:9" x14ac:dyDescent="0.25">
      <c r="A40" t="s">
        <v>36</v>
      </c>
      <c r="B40" t="s">
        <v>37</v>
      </c>
      <c r="C40">
        <f>SUM(C39:E39)</f>
        <v>0.44444444444444442</v>
      </c>
      <c r="D40" t="s">
        <v>43</v>
      </c>
      <c r="E40">
        <v>3</v>
      </c>
      <c r="G40" t="s">
        <v>46</v>
      </c>
    </row>
    <row r="41" spans="1:9" x14ac:dyDescent="0.25">
      <c r="A41" s="13" t="s">
        <v>36</v>
      </c>
      <c r="B41" s="13" t="s">
        <v>37</v>
      </c>
      <c r="C41" s="13">
        <f>C40/E40</f>
        <v>0.14814814814814814</v>
      </c>
      <c r="G41" t="s">
        <v>47</v>
      </c>
    </row>
    <row r="43" spans="1:9" s="5" customFormat="1" x14ac:dyDescent="0.25">
      <c r="B43" s="5" t="s"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topLeftCell="A17" workbookViewId="0">
      <selection activeCell="B34" sqref="B34"/>
    </sheetView>
  </sheetViews>
  <sheetFormatPr defaultRowHeight="15" x14ac:dyDescent="0.25"/>
  <cols>
    <col min="1" max="1" width="4" customWidth="1"/>
    <col min="10" max="10" width="2.7109375" customWidth="1"/>
  </cols>
  <sheetData>
    <row r="2" spans="1:14" x14ac:dyDescent="0.25">
      <c r="B2" s="2"/>
      <c r="I2" s="2"/>
    </row>
    <row r="3" spans="1:14" x14ac:dyDescent="0.25">
      <c r="A3" s="1" t="s">
        <v>0</v>
      </c>
      <c r="B3" s="3">
        <v>1</v>
      </c>
      <c r="C3">
        <v>1</v>
      </c>
      <c r="D3">
        <v>1</v>
      </c>
      <c r="E3">
        <v>1</v>
      </c>
      <c r="F3">
        <v>-1</v>
      </c>
      <c r="G3">
        <v>-1</v>
      </c>
      <c r="H3">
        <v>-1</v>
      </c>
      <c r="I3" s="4">
        <v>-1</v>
      </c>
      <c r="K3" t="s">
        <v>3</v>
      </c>
      <c r="L3">
        <v>1</v>
      </c>
      <c r="M3">
        <v>-1</v>
      </c>
      <c r="N3">
        <v>-1</v>
      </c>
    </row>
    <row r="4" spans="1:14" x14ac:dyDescent="0.25">
      <c r="A4" s="1" t="s">
        <v>1</v>
      </c>
      <c r="B4" s="3">
        <v>1</v>
      </c>
      <c r="C4">
        <v>-1</v>
      </c>
      <c r="D4">
        <v>1</v>
      </c>
      <c r="E4">
        <v>-1</v>
      </c>
      <c r="F4">
        <v>1</v>
      </c>
      <c r="G4">
        <v>1</v>
      </c>
      <c r="H4">
        <v>-1</v>
      </c>
      <c r="I4" s="4">
        <v>-1</v>
      </c>
      <c r="K4" t="s">
        <v>4</v>
      </c>
      <c r="L4">
        <v>-1</v>
      </c>
      <c r="M4">
        <v>1</v>
      </c>
      <c r="N4">
        <v>-1</v>
      </c>
    </row>
    <row r="5" spans="1:14" x14ac:dyDescent="0.25">
      <c r="A5" s="1" t="s">
        <v>2</v>
      </c>
      <c r="B5" s="3">
        <v>1</v>
      </c>
      <c r="C5">
        <v>-1</v>
      </c>
      <c r="D5">
        <v>1</v>
      </c>
      <c r="E5">
        <v>-1</v>
      </c>
      <c r="F5">
        <v>-1</v>
      </c>
      <c r="G5">
        <v>-1</v>
      </c>
      <c r="H5">
        <v>1</v>
      </c>
      <c r="I5" s="4">
        <v>1</v>
      </c>
      <c r="K5" t="s">
        <v>5</v>
      </c>
      <c r="L5">
        <v>-1</v>
      </c>
      <c r="M5">
        <v>-1</v>
      </c>
      <c r="N5">
        <v>1</v>
      </c>
    </row>
    <row r="6" spans="1:14" x14ac:dyDescent="0.25">
      <c r="L6" t="s">
        <v>6</v>
      </c>
    </row>
    <row r="7" spans="1:14" s="5" customFormat="1" x14ac:dyDescent="0.25">
      <c r="B7" s="5" t="s">
        <v>7</v>
      </c>
      <c r="D7" s="5" t="s">
        <v>49</v>
      </c>
    </row>
    <row r="9" spans="1:14" x14ac:dyDescent="0.25">
      <c r="A9" s="9" t="s">
        <v>8</v>
      </c>
      <c r="B9" s="9">
        <f>'Treino PRA X3'!B32</f>
        <v>0</v>
      </c>
      <c r="C9" s="9">
        <f>'Treino PRA X3'!C32</f>
        <v>2</v>
      </c>
      <c r="D9" s="9">
        <f>'Treino PRA X3'!D32</f>
        <v>0</v>
      </c>
      <c r="E9" s="9">
        <f>'Treino PRA X3'!E32</f>
        <v>2</v>
      </c>
      <c r="F9" s="9">
        <f>'Treino PRA X3'!F32</f>
        <v>0</v>
      </c>
      <c r="G9" s="9">
        <f>'Treino PRA X3'!G32</f>
        <v>0</v>
      </c>
      <c r="H9" s="9">
        <f>'Treino PRA X3'!H32</f>
        <v>2</v>
      </c>
      <c r="I9" s="9">
        <f>'Treino PRA X3'!I32</f>
        <v>0</v>
      </c>
      <c r="M9">
        <v>1</v>
      </c>
      <c r="N9" t="s">
        <v>13</v>
      </c>
    </row>
    <row r="10" spans="1:14" x14ac:dyDescent="0.25">
      <c r="A10" s="9" t="s">
        <v>9</v>
      </c>
      <c r="B10" s="9">
        <f>'Treino PRA X3'!B33</f>
        <v>0</v>
      </c>
      <c r="C10" s="9">
        <f>'Treino PRA X3'!C33</f>
        <v>0</v>
      </c>
      <c r="D10" s="9">
        <f>'Treino PRA X3'!D33</f>
        <v>2</v>
      </c>
      <c r="E10" s="9">
        <f>'Treino PRA X3'!E33</f>
        <v>-2</v>
      </c>
      <c r="F10" s="9">
        <f>'Treino PRA X3'!F33</f>
        <v>2</v>
      </c>
      <c r="G10" s="9">
        <f>'Treino PRA X3'!G33</f>
        <v>2</v>
      </c>
      <c r="H10" s="9">
        <f>'Treino PRA X3'!H33</f>
        <v>0</v>
      </c>
      <c r="I10" s="9">
        <f>'Treino PRA X3'!I33</f>
        <v>0</v>
      </c>
      <c r="L10" t="s">
        <v>12</v>
      </c>
      <c r="M10">
        <v>-1</v>
      </c>
      <c r="N10" t="s">
        <v>14</v>
      </c>
    </row>
    <row r="11" spans="1:14" x14ac:dyDescent="0.25">
      <c r="A11" s="9" t="s">
        <v>10</v>
      </c>
      <c r="B11" s="9">
        <f>'Treino PRA X3'!B34</f>
        <v>2</v>
      </c>
      <c r="C11" s="9">
        <f>'Treino PRA X3'!C34</f>
        <v>-2</v>
      </c>
      <c r="D11" s="9">
        <f>'Treino PRA X3'!D34</f>
        <v>0</v>
      </c>
      <c r="E11" s="9">
        <f>'Treino PRA X3'!E34</f>
        <v>0</v>
      </c>
      <c r="F11" s="9">
        <f>'Treino PRA X3'!F34</f>
        <v>0</v>
      </c>
      <c r="G11" s="9">
        <f>'Treino PRA X3'!G34</f>
        <v>0</v>
      </c>
      <c r="H11" s="9">
        <f>'Treino PRA X3'!H34</f>
        <v>2</v>
      </c>
      <c r="I11" s="9">
        <f>'Treino PRA X3'!I34</f>
        <v>2</v>
      </c>
    </row>
    <row r="13" spans="1:14" s="5" customFormat="1" x14ac:dyDescent="0.25">
      <c r="B13" s="5" t="s">
        <v>11</v>
      </c>
    </row>
    <row r="15" spans="1:14" x14ac:dyDescent="0.25">
      <c r="A15" t="s">
        <v>15</v>
      </c>
      <c r="B15">
        <f>B9*B3</f>
        <v>0</v>
      </c>
      <c r="C15">
        <f t="shared" ref="C15:H15" si="0">C9*C3</f>
        <v>2</v>
      </c>
      <c r="D15">
        <f t="shared" si="0"/>
        <v>0</v>
      </c>
      <c r="E15">
        <f t="shared" si="0"/>
        <v>2</v>
      </c>
      <c r="F15">
        <f t="shared" si="0"/>
        <v>0</v>
      </c>
      <c r="G15">
        <f t="shared" si="0"/>
        <v>0</v>
      </c>
      <c r="H15">
        <f t="shared" si="0"/>
        <v>-2</v>
      </c>
      <c r="I15">
        <f>I9*I3</f>
        <v>0</v>
      </c>
    </row>
    <row r="16" spans="1:14" x14ac:dyDescent="0.25">
      <c r="A16" s="6" t="s">
        <v>15</v>
      </c>
      <c r="B16" s="6">
        <f>SUM(B15:I15)</f>
        <v>2</v>
      </c>
      <c r="K16" s="6" t="s">
        <v>17</v>
      </c>
      <c r="L16" s="6">
        <f>IF(B16&gt;0,1,-1)</f>
        <v>1</v>
      </c>
    </row>
    <row r="17" spans="1:12" x14ac:dyDescent="0.25">
      <c r="A17" t="s">
        <v>16</v>
      </c>
      <c r="B17">
        <f>B10*B3</f>
        <v>0</v>
      </c>
      <c r="C17">
        <f t="shared" ref="C17:I17" si="1">C10*C3</f>
        <v>0</v>
      </c>
      <c r="D17">
        <f t="shared" si="1"/>
        <v>2</v>
      </c>
      <c r="E17">
        <f t="shared" si="1"/>
        <v>-2</v>
      </c>
      <c r="F17">
        <f t="shared" si="1"/>
        <v>-2</v>
      </c>
      <c r="G17">
        <f t="shared" si="1"/>
        <v>-2</v>
      </c>
      <c r="H17">
        <f t="shared" si="1"/>
        <v>0</v>
      </c>
      <c r="I17">
        <f t="shared" si="1"/>
        <v>0</v>
      </c>
    </row>
    <row r="18" spans="1:12" x14ac:dyDescent="0.25">
      <c r="A18" s="6" t="s">
        <v>16</v>
      </c>
      <c r="B18" s="6">
        <f>SUM(B17:I17)</f>
        <v>-4</v>
      </c>
      <c r="K18" s="6" t="s">
        <v>18</v>
      </c>
      <c r="L18" s="6">
        <f>IF(B18&gt;0,1,-1)</f>
        <v>-1</v>
      </c>
    </row>
    <row r="19" spans="1:12" x14ac:dyDescent="0.25">
      <c r="A19" t="s">
        <v>20</v>
      </c>
      <c r="B19">
        <f>B11*B3</f>
        <v>2</v>
      </c>
      <c r="C19">
        <f t="shared" ref="C19:I19" si="2">C11*C3</f>
        <v>-2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-2</v>
      </c>
      <c r="I19">
        <f t="shared" si="2"/>
        <v>-2</v>
      </c>
    </row>
    <row r="20" spans="1:12" x14ac:dyDescent="0.25">
      <c r="A20" s="6" t="s">
        <v>20</v>
      </c>
      <c r="B20" s="6">
        <f>(SUM(B19:I19))</f>
        <v>-4</v>
      </c>
      <c r="K20" s="6" t="s">
        <v>21</v>
      </c>
      <c r="L20" s="6">
        <f>IF(B20&gt;0,1,-1)</f>
        <v>-1</v>
      </c>
    </row>
    <row r="22" spans="1:12" s="5" customFormat="1" x14ac:dyDescent="0.25">
      <c r="B22" s="5" t="s">
        <v>19</v>
      </c>
      <c r="F22" s="5" t="s">
        <v>29</v>
      </c>
    </row>
    <row r="23" spans="1:12" x14ac:dyDescent="0.25">
      <c r="E23" s="5"/>
    </row>
    <row r="24" spans="1:12" x14ac:dyDescent="0.25">
      <c r="A24" t="s">
        <v>22</v>
      </c>
      <c r="B24">
        <f>L3-L16</f>
        <v>0</v>
      </c>
      <c r="E24" s="5"/>
      <c r="F24" t="s">
        <v>40</v>
      </c>
      <c r="G24">
        <f>SUM(B24:B26)/3</f>
        <v>0</v>
      </c>
    </row>
    <row r="25" spans="1:12" x14ac:dyDescent="0.25">
      <c r="A25" t="s">
        <v>23</v>
      </c>
      <c r="B25">
        <f>M3-L18</f>
        <v>0</v>
      </c>
      <c r="E25" s="5"/>
    </row>
    <row r="26" spans="1:12" x14ac:dyDescent="0.25">
      <c r="A26" t="s">
        <v>24</v>
      </c>
      <c r="B26">
        <f>N3-L20</f>
        <v>0</v>
      </c>
      <c r="E26" s="5"/>
    </row>
    <row r="27" spans="1:12" s="5" customFormat="1" x14ac:dyDescent="0.25">
      <c r="B27" s="5" t="s">
        <v>25</v>
      </c>
    </row>
    <row r="28" spans="1:12" x14ac:dyDescent="0.25">
      <c r="A28" s="7" t="s">
        <v>26</v>
      </c>
      <c r="B28">
        <f>0.5*$B$24*B3</f>
        <v>0</v>
      </c>
      <c r="C28">
        <f t="shared" ref="C28:I28" si="3">0.5*$B$24*C3</f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</row>
    <row r="29" spans="1:12" x14ac:dyDescent="0.25">
      <c r="A29" s="7" t="s">
        <v>27</v>
      </c>
      <c r="B29">
        <f>0.5*$B$25*B3</f>
        <v>0</v>
      </c>
      <c r="C29">
        <f t="shared" ref="C29:I29" si="4">0.5*$B$25*C3</f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</row>
    <row r="30" spans="1:12" x14ac:dyDescent="0.25">
      <c r="A30" s="7" t="s">
        <v>28</v>
      </c>
      <c r="B30">
        <f>0.5*$B$26*B3</f>
        <v>0</v>
      </c>
      <c r="C30">
        <f t="shared" ref="C30:H30" si="5">0.5*$B$26*C3</f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>0.5*$B$26*I3</f>
        <v>0</v>
      </c>
    </row>
    <row r="31" spans="1:12" x14ac:dyDescent="0.25">
      <c r="A31" s="7"/>
    </row>
    <row r="32" spans="1:12" x14ac:dyDescent="0.25">
      <c r="A32" s="7" t="s">
        <v>8</v>
      </c>
      <c r="B32">
        <f>B9+B28</f>
        <v>0</v>
      </c>
      <c r="C32">
        <f t="shared" ref="C32:I34" si="6">C9+C28</f>
        <v>2</v>
      </c>
      <c r="D32">
        <f t="shared" si="6"/>
        <v>0</v>
      </c>
      <c r="E32">
        <f t="shared" si="6"/>
        <v>2</v>
      </c>
      <c r="F32">
        <f t="shared" si="6"/>
        <v>0</v>
      </c>
      <c r="G32">
        <f t="shared" si="6"/>
        <v>0</v>
      </c>
      <c r="H32">
        <f t="shared" si="6"/>
        <v>2</v>
      </c>
      <c r="I32">
        <f t="shared" si="6"/>
        <v>0</v>
      </c>
    </row>
    <row r="33" spans="1:9" x14ac:dyDescent="0.25">
      <c r="A33" s="7" t="s">
        <v>9</v>
      </c>
      <c r="B33">
        <f>B10+B29</f>
        <v>0</v>
      </c>
      <c r="C33">
        <f t="shared" si="6"/>
        <v>0</v>
      </c>
      <c r="D33">
        <f t="shared" si="6"/>
        <v>2</v>
      </c>
      <c r="E33">
        <f t="shared" si="6"/>
        <v>-2</v>
      </c>
      <c r="F33">
        <f t="shared" si="6"/>
        <v>2</v>
      </c>
      <c r="G33">
        <f t="shared" si="6"/>
        <v>2</v>
      </c>
      <c r="H33">
        <f t="shared" si="6"/>
        <v>0</v>
      </c>
      <c r="I33">
        <f t="shared" si="6"/>
        <v>0</v>
      </c>
    </row>
    <row r="34" spans="1:9" x14ac:dyDescent="0.25">
      <c r="A34" s="7" t="s">
        <v>10</v>
      </c>
      <c r="B34">
        <f>B11+B30</f>
        <v>2</v>
      </c>
      <c r="C34">
        <f t="shared" si="6"/>
        <v>-2</v>
      </c>
      <c r="D34">
        <f t="shared" si="6"/>
        <v>0</v>
      </c>
      <c r="E34">
        <f t="shared" si="6"/>
        <v>0</v>
      </c>
      <c r="F34">
        <f t="shared" si="6"/>
        <v>0</v>
      </c>
      <c r="G34">
        <f t="shared" si="6"/>
        <v>0</v>
      </c>
      <c r="H34">
        <f t="shared" si="6"/>
        <v>2</v>
      </c>
      <c r="I34">
        <f t="shared" si="6"/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workbookViewId="0">
      <selection activeCell="G24" sqref="G24"/>
    </sheetView>
  </sheetViews>
  <sheetFormatPr defaultRowHeight="15" x14ac:dyDescent="0.25"/>
  <cols>
    <col min="1" max="1" width="4" customWidth="1"/>
    <col min="10" max="10" width="2.7109375" customWidth="1"/>
  </cols>
  <sheetData>
    <row r="2" spans="1:14" x14ac:dyDescent="0.25">
      <c r="B2" s="2"/>
      <c r="I2" s="2"/>
    </row>
    <row r="3" spans="1:14" x14ac:dyDescent="0.25">
      <c r="A3" s="1" t="s">
        <v>0</v>
      </c>
      <c r="B3" s="3">
        <v>1</v>
      </c>
      <c r="C3">
        <v>1</v>
      </c>
      <c r="D3">
        <v>1</v>
      </c>
      <c r="E3">
        <v>1</v>
      </c>
      <c r="F3">
        <v>-1</v>
      </c>
      <c r="G3">
        <v>-1</v>
      </c>
      <c r="H3">
        <v>-1</v>
      </c>
      <c r="I3" s="4">
        <v>-1</v>
      </c>
      <c r="K3" t="s">
        <v>3</v>
      </c>
      <c r="L3">
        <v>1</v>
      </c>
      <c r="M3">
        <v>-1</v>
      </c>
      <c r="N3">
        <v>-1</v>
      </c>
    </row>
    <row r="4" spans="1:14" x14ac:dyDescent="0.25">
      <c r="A4" s="1" t="s">
        <v>1</v>
      </c>
      <c r="B4" s="3">
        <v>1</v>
      </c>
      <c r="C4">
        <v>-1</v>
      </c>
      <c r="D4">
        <v>1</v>
      </c>
      <c r="E4">
        <v>-1</v>
      </c>
      <c r="F4">
        <v>1</v>
      </c>
      <c r="G4">
        <v>1</v>
      </c>
      <c r="H4">
        <v>-1</v>
      </c>
      <c r="I4" s="4">
        <v>-1</v>
      </c>
      <c r="K4" t="s">
        <v>4</v>
      </c>
      <c r="L4">
        <v>-1</v>
      </c>
      <c r="M4">
        <v>1</v>
      </c>
      <c r="N4">
        <v>-1</v>
      </c>
    </row>
    <row r="5" spans="1:14" x14ac:dyDescent="0.25">
      <c r="A5" s="1" t="s">
        <v>2</v>
      </c>
      <c r="B5" s="3">
        <v>1</v>
      </c>
      <c r="C5">
        <v>-1</v>
      </c>
      <c r="D5">
        <v>1</v>
      </c>
      <c r="E5">
        <v>-1</v>
      </c>
      <c r="F5">
        <v>-1</v>
      </c>
      <c r="G5">
        <v>-1</v>
      </c>
      <c r="H5">
        <v>1</v>
      </c>
      <c r="I5" s="4">
        <v>1</v>
      </c>
      <c r="K5" t="s">
        <v>5</v>
      </c>
      <c r="L5">
        <v>-1</v>
      </c>
      <c r="M5">
        <v>-1</v>
      </c>
      <c r="N5">
        <v>1</v>
      </c>
    </row>
    <row r="6" spans="1:14" x14ac:dyDescent="0.25">
      <c r="L6" t="s">
        <v>6</v>
      </c>
    </row>
    <row r="7" spans="1:14" s="5" customFormat="1" x14ac:dyDescent="0.25">
      <c r="B7" s="5" t="s">
        <v>7</v>
      </c>
      <c r="D7" s="5" t="s">
        <v>50</v>
      </c>
    </row>
    <row r="9" spans="1:14" x14ac:dyDescent="0.25">
      <c r="A9" s="9" t="s">
        <v>8</v>
      </c>
      <c r="B9" s="9">
        <f>'Epoca 2 - Treino X1'!B32</f>
        <v>0</v>
      </c>
      <c r="C9" s="9">
        <f>'Epoca 2 - Treino X1'!C32</f>
        <v>2</v>
      </c>
      <c r="D9" s="9">
        <f>'Epoca 2 - Treino X1'!D32</f>
        <v>0</v>
      </c>
      <c r="E9" s="9">
        <f>'Epoca 2 - Treino X1'!E32</f>
        <v>2</v>
      </c>
      <c r="F9" s="9">
        <f>'Epoca 2 - Treino X1'!F32</f>
        <v>0</v>
      </c>
      <c r="G9" s="9">
        <f>'Epoca 2 - Treino X1'!G32</f>
        <v>0</v>
      </c>
      <c r="H9" s="9">
        <f>'Epoca 2 - Treino X1'!H32</f>
        <v>2</v>
      </c>
      <c r="I9" s="9">
        <f>'Epoca 2 - Treino X1'!I32</f>
        <v>0</v>
      </c>
      <c r="M9">
        <v>1</v>
      </c>
      <c r="N9" t="s">
        <v>13</v>
      </c>
    </row>
    <row r="10" spans="1:14" x14ac:dyDescent="0.25">
      <c r="A10" s="9" t="s">
        <v>9</v>
      </c>
      <c r="B10" s="9">
        <f>'Epoca 2 - Treino X1'!B33</f>
        <v>0</v>
      </c>
      <c r="C10" s="9">
        <f>'Epoca 2 - Treino X1'!C33</f>
        <v>0</v>
      </c>
      <c r="D10" s="9">
        <f>'Epoca 2 - Treino X1'!D33</f>
        <v>2</v>
      </c>
      <c r="E10" s="9">
        <f>'Epoca 2 - Treino X1'!E33</f>
        <v>-2</v>
      </c>
      <c r="F10" s="9">
        <f>'Epoca 2 - Treino X1'!F33</f>
        <v>2</v>
      </c>
      <c r="G10" s="9">
        <f>'Epoca 2 - Treino X1'!G33</f>
        <v>2</v>
      </c>
      <c r="H10" s="9">
        <f>'Epoca 2 - Treino X1'!H33</f>
        <v>0</v>
      </c>
      <c r="I10" s="9">
        <f>'Epoca 2 - Treino X1'!I33</f>
        <v>0</v>
      </c>
      <c r="L10" t="s">
        <v>12</v>
      </c>
      <c r="M10">
        <v>-1</v>
      </c>
      <c r="N10" t="s">
        <v>14</v>
      </c>
    </row>
    <row r="11" spans="1:14" x14ac:dyDescent="0.25">
      <c r="A11" s="9" t="s">
        <v>10</v>
      </c>
      <c r="B11" s="9">
        <f>'Epoca 2 - Treino X1'!B34</f>
        <v>2</v>
      </c>
      <c r="C11" s="9">
        <f>'Epoca 2 - Treino X1'!C34</f>
        <v>-2</v>
      </c>
      <c r="D11" s="9">
        <f>'Epoca 2 - Treino X1'!D34</f>
        <v>0</v>
      </c>
      <c r="E11" s="9">
        <f>'Epoca 2 - Treino X1'!E34</f>
        <v>0</v>
      </c>
      <c r="F11" s="9">
        <f>'Epoca 2 - Treino X1'!F34</f>
        <v>0</v>
      </c>
      <c r="G11" s="9">
        <f>'Epoca 2 - Treino X1'!G34</f>
        <v>0</v>
      </c>
      <c r="H11" s="9">
        <f>'Epoca 2 - Treino X1'!H34</f>
        <v>2</v>
      </c>
      <c r="I11" s="9">
        <f>'Epoca 2 - Treino X1'!I34</f>
        <v>2</v>
      </c>
    </row>
    <row r="13" spans="1:14" s="5" customFormat="1" x14ac:dyDescent="0.25">
      <c r="B13" s="5" t="s">
        <v>33</v>
      </c>
    </row>
    <row r="15" spans="1:14" x14ac:dyDescent="0.25">
      <c r="A15" t="s">
        <v>15</v>
      </c>
      <c r="B15">
        <f>B9*B4</f>
        <v>0</v>
      </c>
      <c r="C15">
        <f t="shared" ref="C15:I15" si="0">C9*C4</f>
        <v>-2</v>
      </c>
      <c r="D15">
        <f t="shared" si="0"/>
        <v>0</v>
      </c>
      <c r="E15">
        <f t="shared" si="0"/>
        <v>-2</v>
      </c>
      <c r="F15">
        <f t="shared" si="0"/>
        <v>0</v>
      </c>
      <c r="G15">
        <f t="shared" si="0"/>
        <v>0</v>
      </c>
      <c r="H15">
        <f t="shared" si="0"/>
        <v>-2</v>
      </c>
      <c r="I15">
        <f t="shared" si="0"/>
        <v>0</v>
      </c>
    </row>
    <row r="16" spans="1:14" x14ac:dyDescent="0.25">
      <c r="A16" s="6" t="s">
        <v>15</v>
      </c>
      <c r="B16" s="6">
        <f>SUM(B15:I15)</f>
        <v>-6</v>
      </c>
      <c r="K16" s="6" t="s">
        <v>17</v>
      </c>
      <c r="L16" s="6">
        <f>IF(B16&gt;0,1,-1)</f>
        <v>-1</v>
      </c>
    </row>
    <row r="17" spans="1:12" x14ac:dyDescent="0.25">
      <c r="A17" t="s">
        <v>16</v>
      </c>
      <c r="B17">
        <f>B10*B4</f>
        <v>0</v>
      </c>
      <c r="C17">
        <f t="shared" ref="C17:I17" si="1">C10*C4</f>
        <v>0</v>
      </c>
      <c r="D17">
        <f t="shared" si="1"/>
        <v>2</v>
      </c>
      <c r="E17">
        <f t="shared" si="1"/>
        <v>2</v>
      </c>
      <c r="F17">
        <f t="shared" si="1"/>
        <v>2</v>
      </c>
      <c r="G17">
        <f t="shared" si="1"/>
        <v>2</v>
      </c>
      <c r="H17">
        <f t="shared" si="1"/>
        <v>0</v>
      </c>
      <c r="I17">
        <f t="shared" si="1"/>
        <v>0</v>
      </c>
    </row>
    <row r="18" spans="1:12" x14ac:dyDescent="0.25">
      <c r="A18" s="6" t="s">
        <v>16</v>
      </c>
      <c r="B18" s="6">
        <f>SUM(B17:I17)</f>
        <v>8</v>
      </c>
      <c r="K18" s="6" t="s">
        <v>18</v>
      </c>
      <c r="L18" s="6">
        <f>IF(B18&gt;0,1,-1)</f>
        <v>1</v>
      </c>
    </row>
    <row r="19" spans="1:12" x14ac:dyDescent="0.25">
      <c r="A19" t="s">
        <v>20</v>
      </c>
      <c r="B19">
        <f>B11*B4</f>
        <v>2</v>
      </c>
      <c r="C19">
        <f t="shared" ref="C19:H19" si="2">C11*C4</f>
        <v>2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-2</v>
      </c>
      <c r="I19">
        <f>I11*I4</f>
        <v>-2</v>
      </c>
    </row>
    <row r="20" spans="1:12" x14ac:dyDescent="0.25">
      <c r="A20" s="6" t="s">
        <v>20</v>
      </c>
      <c r="B20" s="6">
        <f>(SUM(B19:I19))</f>
        <v>0</v>
      </c>
      <c r="K20" s="6" t="s">
        <v>21</v>
      </c>
      <c r="L20" s="6">
        <f>IF(B20&gt;0,1,-1)</f>
        <v>-1</v>
      </c>
    </row>
    <row r="22" spans="1:12" s="5" customFormat="1" x14ac:dyDescent="0.25">
      <c r="B22" s="5" t="s">
        <v>19</v>
      </c>
      <c r="F22" s="5" t="s">
        <v>29</v>
      </c>
    </row>
    <row r="23" spans="1:12" x14ac:dyDescent="0.25">
      <c r="E23" s="5"/>
    </row>
    <row r="24" spans="1:12" x14ac:dyDescent="0.25">
      <c r="A24" t="s">
        <v>22</v>
      </c>
      <c r="B24">
        <f>L4-L16</f>
        <v>0</v>
      </c>
      <c r="E24" s="5"/>
      <c r="F24" t="s">
        <v>40</v>
      </c>
      <c r="G24">
        <f>SUM(B24:B26)/3</f>
        <v>0</v>
      </c>
    </row>
    <row r="25" spans="1:12" x14ac:dyDescent="0.25">
      <c r="A25" t="s">
        <v>23</v>
      </c>
      <c r="B25">
        <f>M4-L18</f>
        <v>0</v>
      </c>
      <c r="E25" s="5"/>
    </row>
    <row r="26" spans="1:12" x14ac:dyDescent="0.25">
      <c r="A26" t="s">
        <v>24</v>
      </c>
      <c r="B26">
        <f>N4-L20</f>
        <v>0</v>
      </c>
      <c r="E26" s="5"/>
    </row>
    <row r="27" spans="1:12" s="5" customFormat="1" x14ac:dyDescent="0.25">
      <c r="B27" s="5" t="s">
        <v>25</v>
      </c>
    </row>
    <row r="28" spans="1:12" x14ac:dyDescent="0.25">
      <c r="A28" s="7" t="s">
        <v>26</v>
      </c>
      <c r="B28">
        <f>0.5*$B$24*B4</f>
        <v>0</v>
      </c>
      <c r="C28">
        <f t="shared" ref="C28:I28" si="3">0.5*$B$24*C4</f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</row>
    <row r="29" spans="1:12" x14ac:dyDescent="0.25">
      <c r="A29" s="7" t="s">
        <v>27</v>
      </c>
      <c r="B29">
        <f>0.5*$B$25*B4</f>
        <v>0</v>
      </c>
      <c r="C29">
        <f t="shared" ref="C29:I29" si="4">0.5*$B$25*C4</f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</row>
    <row r="30" spans="1:12" x14ac:dyDescent="0.25">
      <c r="A30" s="7" t="s">
        <v>28</v>
      </c>
      <c r="B30">
        <f>0.5*$B$26*B4</f>
        <v>0</v>
      </c>
      <c r="C30">
        <f t="shared" ref="C30:I30" si="5">0.5*$B$26*C4</f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</row>
    <row r="31" spans="1:12" x14ac:dyDescent="0.25">
      <c r="A31" s="7"/>
    </row>
    <row r="32" spans="1:12" x14ac:dyDescent="0.25">
      <c r="A32" s="7" t="s">
        <v>8</v>
      </c>
      <c r="B32">
        <f>B9+B28</f>
        <v>0</v>
      </c>
      <c r="C32">
        <f t="shared" ref="C32:I34" si="6">C9+C28</f>
        <v>2</v>
      </c>
      <c r="D32">
        <f t="shared" si="6"/>
        <v>0</v>
      </c>
      <c r="E32">
        <f t="shared" si="6"/>
        <v>2</v>
      </c>
      <c r="F32">
        <f t="shared" si="6"/>
        <v>0</v>
      </c>
      <c r="G32">
        <f t="shared" si="6"/>
        <v>0</v>
      </c>
      <c r="H32">
        <f t="shared" si="6"/>
        <v>2</v>
      </c>
      <c r="I32">
        <f t="shared" si="6"/>
        <v>0</v>
      </c>
    </row>
    <row r="33" spans="1:9" x14ac:dyDescent="0.25">
      <c r="A33" s="7" t="s">
        <v>9</v>
      </c>
      <c r="B33">
        <f>B10+B29</f>
        <v>0</v>
      </c>
      <c r="C33">
        <f t="shared" si="6"/>
        <v>0</v>
      </c>
      <c r="D33">
        <f t="shared" si="6"/>
        <v>2</v>
      </c>
      <c r="E33">
        <f t="shared" si="6"/>
        <v>-2</v>
      </c>
      <c r="F33">
        <f t="shared" si="6"/>
        <v>2</v>
      </c>
      <c r="G33">
        <f t="shared" si="6"/>
        <v>2</v>
      </c>
      <c r="H33">
        <f t="shared" si="6"/>
        <v>0</v>
      </c>
      <c r="I33">
        <f t="shared" si="6"/>
        <v>0</v>
      </c>
    </row>
    <row r="34" spans="1:9" x14ac:dyDescent="0.25">
      <c r="A34" s="7" t="s">
        <v>10</v>
      </c>
      <c r="B34">
        <f>B11+B30</f>
        <v>2</v>
      </c>
      <c r="C34">
        <f t="shared" si="6"/>
        <v>-2</v>
      </c>
      <c r="D34">
        <f t="shared" si="6"/>
        <v>0</v>
      </c>
      <c r="E34">
        <f t="shared" si="6"/>
        <v>0</v>
      </c>
      <c r="F34">
        <f t="shared" si="6"/>
        <v>0</v>
      </c>
      <c r="G34">
        <f t="shared" si="6"/>
        <v>0</v>
      </c>
      <c r="H34">
        <f t="shared" si="6"/>
        <v>2</v>
      </c>
      <c r="I34">
        <f t="shared" si="6"/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workbookViewId="0">
      <selection activeCell="N36" sqref="N36"/>
    </sheetView>
  </sheetViews>
  <sheetFormatPr defaultRowHeight="15" x14ac:dyDescent="0.25"/>
  <cols>
    <col min="1" max="1" width="4" customWidth="1"/>
    <col min="10" max="10" width="2.7109375" customWidth="1"/>
  </cols>
  <sheetData>
    <row r="2" spans="1:14" x14ac:dyDescent="0.25">
      <c r="B2" s="2"/>
      <c r="I2" s="2"/>
    </row>
    <row r="3" spans="1:14" x14ac:dyDescent="0.25">
      <c r="A3" s="1" t="s">
        <v>0</v>
      </c>
      <c r="B3" s="3">
        <v>1</v>
      </c>
      <c r="C3">
        <v>1</v>
      </c>
      <c r="D3">
        <v>1</v>
      </c>
      <c r="E3">
        <v>1</v>
      </c>
      <c r="F3">
        <v>-1</v>
      </c>
      <c r="G3">
        <v>-1</v>
      </c>
      <c r="H3">
        <v>-1</v>
      </c>
      <c r="I3" s="4">
        <v>-1</v>
      </c>
      <c r="K3" t="s">
        <v>3</v>
      </c>
      <c r="L3">
        <v>1</v>
      </c>
      <c r="M3">
        <v>-1</v>
      </c>
      <c r="N3">
        <v>-1</v>
      </c>
    </row>
    <row r="4" spans="1:14" x14ac:dyDescent="0.25">
      <c r="A4" s="1" t="s">
        <v>1</v>
      </c>
      <c r="B4" s="3">
        <v>1</v>
      </c>
      <c r="C4">
        <v>-1</v>
      </c>
      <c r="D4">
        <v>1</v>
      </c>
      <c r="E4">
        <v>-1</v>
      </c>
      <c r="F4">
        <v>1</v>
      </c>
      <c r="G4">
        <v>1</v>
      </c>
      <c r="H4">
        <v>-1</v>
      </c>
      <c r="I4" s="4">
        <v>-1</v>
      </c>
      <c r="K4" t="s">
        <v>4</v>
      </c>
      <c r="L4">
        <v>-1</v>
      </c>
      <c r="M4">
        <v>1</v>
      </c>
      <c r="N4">
        <v>-1</v>
      </c>
    </row>
    <row r="5" spans="1:14" x14ac:dyDescent="0.25">
      <c r="A5" s="1" t="s">
        <v>2</v>
      </c>
      <c r="B5" s="3">
        <v>1</v>
      </c>
      <c r="C5">
        <v>-1</v>
      </c>
      <c r="D5">
        <v>1</v>
      </c>
      <c r="E5">
        <v>-1</v>
      </c>
      <c r="F5">
        <v>-1</v>
      </c>
      <c r="G5">
        <v>-1</v>
      </c>
      <c r="H5">
        <v>1</v>
      </c>
      <c r="I5" s="4">
        <v>1</v>
      </c>
      <c r="K5" t="s">
        <v>5</v>
      </c>
      <c r="L5">
        <v>-1</v>
      </c>
      <c r="M5">
        <v>-1</v>
      </c>
      <c r="N5">
        <v>1</v>
      </c>
    </row>
    <row r="6" spans="1:14" x14ac:dyDescent="0.25">
      <c r="L6" t="s">
        <v>6</v>
      </c>
    </row>
    <row r="7" spans="1:14" s="5" customFormat="1" x14ac:dyDescent="0.25">
      <c r="B7" s="5" t="s">
        <v>7</v>
      </c>
      <c r="D7" s="5" t="s">
        <v>51</v>
      </c>
    </row>
    <row r="9" spans="1:14" x14ac:dyDescent="0.25">
      <c r="A9" s="9" t="s">
        <v>8</v>
      </c>
      <c r="B9" s="9">
        <f>'Epoca 2 - Treino X2'!B32</f>
        <v>0</v>
      </c>
      <c r="C9" s="9">
        <f>'Epoca 2 - Treino X1'!C32</f>
        <v>2</v>
      </c>
      <c r="D9" s="9">
        <f>'Epoca 2 - Treino X1'!D32</f>
        <v>0</v>
      </c>
      <c r="E9" s="9">
        <f>'Epoca 2 - Treino X1'!E32</f>
        <v>2</v>
      </c>
      <c r="F9" s="9">
        <f>'Epoca 2 - Treino X1'!F32</f>
        <v>0</v>
      </c>
      <c r="G9" s="9">
        <f>'Epoca 2 - Treino X1'!G32</f>
        <v>0</v>
      </c>
      <c r="H9" s="9">
        <f>'Epoca 2 - Treino X1'!H32</f>
        <v>2</v>
      </c>
      <c r="I9" s="9">
        <f>'Epoca 2 - Treino X1'!I32</f>
        <v>0</v>
      </c>
      <c r="M9">
        <v>1</v>
      </c>
      <c r="N9" t="s">
        <v>13</v>
      </c>
    </row>
    <row r="10" spans="1:14" x14ac:dyDescent="0.25">
      <c r="A10" s="9" t="s">
        <v>9</v>
      </c>
      <c r="B10" s="9">
        <f>'Epoca 2 - Treino X2'!B33</f>
        <v>0</v>
      </c>
      <c r="C10" s="9">
        <f>'Epoca 2 - Treino X1'!C33</f>
        <v>0</v>
      </c>
      <c r="D10" s="9">
        <f>'Epoca 2 - Treino X1'!D33</f>
        <v>2</v>
      </c>
      <c r="E10" s="9">
        <f>'Epoca 2 - Treino X1'!E33</f>
        <v>-2</v>
      </c>
      <c r="F10" s="9">
        <f>'Epoca 2 - Treino X1'!F33</f>
        <v>2</v>
      </c>
      <c r="G10" s="9">
        <f>'Epoca 2 - Treino X1'!G33</f>
        <v>2</v>
      </c>
      <c r="H10" s="9">
        <f>'Epoca 2 - Treino X1'!H33</f>
        <v>0</v>
      </c>
      <c r="I10" s="9">
        <f>'Epoca 2 - Treino X1'!I33</f>
        <v>0</v>
      </c>
      <c r="L10" t="s">
        <v>12</v>
      </c>
      <c r="M10">
        <v>-1</v>
      </c>
      <c r="N10" t="s">
        <v>14</v>
      </c>
    </row>
    <row r="11" spans="1:14" x14ac:dyDescent="0.25">
      <c r="A11" s="9" t="s">
        <v>10</v>
      </c>
      <c r="B11" s="9">
        <f>'Epoca 2 - Treino X2'!B34</f>
        <v>2</v>
      </c>
      <c r="C11" s="9">
        <f>'Epoca 2 - Treino X2'!C34</f>
        <v>-2</v>
      </c>
      <c r="D11" s="9">
        <f>'Epoca 2 - Treino X2'!D34</f>
        <v>0</v>
      </c>
      <c r="E11" s="9">
        <f>'Epoca 2 - Treino X2'!E34</f>
        <v>0</v>
      </c>
      <c r="F11" s="9">
        <f>'Epoca 2 - Treino X2'!F34</f>
        <v>0</v>
      </c>
      <c r="G11" s="9">
        <f>'Epoca 2 - Treino X2'!G34</f>
        <v>0</v>
      </c>
      <c r="H11" s="9">
        <f>'Epoca 2 - Treino X2'!H34</f>
        <v>2</v>
      </c>
      <c r="I11" s="9">
        <f>'Epoca 2 - Treino X2'!I34</f>
        <v>2</v>
      </c>
    </row>
    <row r="13" spans="1:14" s="5" customFormat="1" x14ac:dyDescent="0.25">
      <c r="B13" s="5" t="s">
        <v>34</v>
      </c>
    </row>
    <row r="15" spans="1:14" x14ac:dyDescent="0.25">
      <c r="A15" t="s">
        <v>15</v>
      </c>
      <c r="B15">
        <f>B9*B5</f>
        <v>0</v>
      </c>
      <c r="C15">
        <f t="shared" ref="C15:I15" si="0">C9*C5</f>
        <v>-2</v>
      </c>
      <c r="D15">
        <f t="shared" si="0"/>
        <v>0</v>
      </c>
      <c r="E15">
        <f t="shared" si="0"/>
        <v>-2</v>
      </c>
      <c r="F15">
        <f t="shared" si="0"/>
        <v>0</v>
      </c>
      <c r="G15">
        <f t="shared" si="0"/>
        <v>0</v>
      </c>
      <c r="H15">
        <f t="shared" si="0"/>
        <v>2</v>
      </c>
      <c r="I15">
        <f t="shared" si="0"/>
        <v>0</v>
      </c>
    </row>
    <row r="16" spans="1:14" x14ac:dyDescent="0.25">
      <c r="A16" s="6" t="s">
        <v>15</v>
      </c>
      <c r="B16" s="6">
        <f>SUM(B15:I15)</f>
        <v>-2</v>
      </c>
      <c r="K16" s="6" t="s">
        <v>17</v>
      </c>
      <c r="L16" s="6">
        <f>IF(B16&gt;0,1,-1)</f>
        <v>-1</v>
      </c>
    </row>
    <row r="17" spans="1:12" x14ac:dyDescent="0.25">
      <c r="A17" t="s">
        <v>16</v>
      </c>
      <c r="B17">
        <f>B10*B5</f>
        <v>0</v>
      </c>
      <c r="C17">
        <f t="shared" ref="C17:I17" si="1">C10*C5</f>
        <v>0</v>
      </c>
      <c r="D17">
        <f t="shared" si="1"/>
        <v>2</v>
      </c>
      <c r="E17">
        <f t="shared" si="1"/>
        <v>2</v>
      </c>
      <c r="F17">
        <f t="shared" si="1"/>
        <v>-2</v>
      </c>
      <c r="G17">
        <f t="shared" si="1"/>
        <v>-2</v>
      </c>
      <c r="H17">
        <f t="shared" si="1"/>
        <v>0</v>
      </c>
      <c r="I17">
        <f t="shared" si="1"/>
        <v>0</v>
      </c>
    </row>
    <row r="18" spans="1:12" x14ac:dyDescent="0.25">
      <c r="A18" s="6" t="s">
        <v>16</v>
      </c>
      <c r="B18" s="6">
        <f>SUM(B17:I17)</f>
        <v>0</v>
      </c>
      <c r="K18" s="6" t="s">
        <v>18</v>
      </c>
      <c r="L18" s="6">
        <f>IF(B18&gt;0,1,-1)</f>
        <v>-1</v>
      </c>
    </row>
    <row r="19" spans="1:12" x14ac:dyDescent="0.25">
      <c r="A19" t="s">
        <v>20</v>
      </c>
      <c r="B19">
        <f>B11*B5</f>
        <v>2</v>
      </c>
      <c r="C19">
        <f t="shared" ref="C19:I19" si="2">C11*C5</f>
        <v>2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2</v>
      </c>
      <c r="I19">
        <f t="shared" si="2"/>
        <v>2</v>
      </c>
    </row>
    <row r="20" spans="1:12" x14ac:dyDescent="0.25">
      <c r="A20" s="6" t="s">
        <v>20</v>
      </c>
      <c r="B20" s="6">
        <f>(SUM(B19:I19))</f>
        <v>8</v>
      </c>
      <c r="K20" s="6" t="s">
        <v>21</v>
      </c>
      <c r="L20" s="6">
        <f>IF(B20&gt;0,1,-1)</f>
        <v>1</v>
      </c>
    </row>
    <row r="22" spans="1:12" s="5" customFormat="1" x14ac:dyDescent="0.25">
      <c r="B22" s="5" t="s">
        <v>19</v>
      </c>
      <c r="F22" s="5" t="s">
        <v>29</v>
      </c>
    </row>
    <row r="23" spans="1:12" x14ac:dyDescent="0.25">
      <c r="E23" s="5"/>
    </row>
    <row r="24" spans="1:12" x14ac:dyDescent="0.25">
      <c r="A24" t="s">
        <v>22</v>
      </c>
      <c r="B24">
        <f>L5-L16</f>
        <v>0</v>
      </c>
      <c r="E24" s="5"/>
      <c r="F24" t="s">
        <v>40</v>
      </c>
      <c r="G24">
        <f>SUM(B24:B26)/3</f>
        <v>0</v>
      </c>
    </row>
    <row r="25" spans="1:12" x14ac:dyDescent="0.25">
      <c r="A25" t="s">
        <v>23</v>
      </c>
      <c r="B25">
        <f>M5-L18</f>
        <v>0</v>
      </c>
      <c r="E25" s="5"/>
    </row>
    <row r="26" spans="1:12" x14ac:dyDescent="0.25">
      <c r="A26" t="s">
        <v>24</v>
      </c>
      <c r="B26">
        <f>N5-L20</f>
        <v>0</v>
      </c>
      <c r="E26" s="5"/>
    </row>
    <row r="27" spans="1:12" s="5" customFormat="1" x14ac:dyDescent="0.25">
      <c r="B27" s="5" t="s">
        <v>25</v>
      </c>
    </row>
    <row r="28" spans="1:12" x14ac:dyDescent="0.25">
      <c r="A28" s="7" t="s">
        <v>26</v>
      </c>
      <c r="B28">
        <f>0.5*$B$24*B5</f>
        <v>0</v>
      </c>
      <c r="C28">
        <f t="shared" ref="C28:I28" si="3">0.5*$B$24*C5</f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</row>
    <row r="29" spans="1:12" x14ac:dyDescent="0.25">
      <c r="A29" s="7" t="s">
        <v>27</v>
      </c>
      <c r="B29">
        <f>0.5*$B$25*B5</f>
        <v>0</v>
      </c>
      <c r="C29">
        <f t="shared" ref="C29:I29" si="4">0.5*$B$25*C5</f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</row>
    <row r="30" spans="1:12" x14ac:dyDescent="0.25">
      <c r="A30" s="7" t="s">
        <v>28</v>
      </c>
      <c r="B30">
        <f>0.5*$B$26*B5</f>
        <v>0</v>
      </c>
      <c r="C30">
        <f t="shared" ref="C30:I30" si="5">0.5*$B$26*C5</f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</row>
    <row r="31" spans="1:12" x14ac:dyDescent="0.25">
      <c r="A31" s="7"/>
    </row>
    <row r="32" spans="1:12" x14ac:dyDescent="0.25">
      <c r="A32" s="7" t="s">
        <v>8</v>
      </c>
      <c r="B32">
        <f>B9+B28</f>
        <v>0</v>
      </c>
      <c r="C32">
        <f t="shared" ref="C32:I34" si="6">C9+C28</f>
        <v>2</v>
      </c>
      <c r="D32">
        <f t="shared" si="6"/>
        <v>0</v>
      </c>
      <c r="E32">
        <f t="shared" si="6"/>
        <v>2</v>
      </c>
      <c r="F32">
        <f t="shared" si="6"/>
        <v>0</v>
      </c>
      <c r="G32">
        <f t="shared" si="6"/>
        <v>0</v>
      </c>
      <c r="H32">
        <f t="shared" si="6"/>
        <v>2</v>
      </c>
      <c r="I32">
        <f t="shared" si="6"/>
        <v>0</v>
      </c>
    </row>
    <row r="33" spans="1:9" x14ac:dyDescent="0.25">
      <c r="A33" s="7" t="s">
        <v>9</v>
      </c>
      <c r="B33">
        <f>B10+B29</f>
        <v>0</v>
      </c>
      <c r="C33">
        <f t="shared" si="6"/>
        <v>0</v>
      </c>
      <c r="D33">
        <f t="shared" si="6"/>
        <v>2</v>
      </c>
      <c r="E33">
        <f t="shared" si="6"/>
        <v>-2</v>
      </c>
      <c r="F33">
        <f t="shared" si="6"/>
        <v>2</v>
      </c>
      <c r="G33">
        <f t="shared" si="6"/>
        <v>2</v>
      </c>
      <c r="H33">
        <f t="shared" si="6"/>
        <v>0</v>
      </c>
      <c r="I33">
        <f t="shared" si="6"/>
        <v>0</v>
      </c>
    </row>
    <row r="34" spans="1:9" x14ac:dyDescent="0.25">
      <c r="A34" s="7" t="s">
        <v>10</v>
      </c>
      <c r="B34">
        <f>B11+B30</f>
        <v>2</v>
      </c>
      <c r="C34">
        <f t="shared" si="6"/>
        <v>-2</v>
      </c>
      <c r="D34">
        <f t="shared" si="6"/>
        <v>0</v>
      </c>
      <c r="E34">
        <f t="shared" si="6"/>
        <v>0</v>
      </c>
      <c r="F34">
        <f t="shared" si="6"/>
        <v>0</v>
      </c>
      <c r="G34">
        <f t="shared" si="6"/>
        <v>0</v>
      </c>
      <c r="H34">
        <f t="shared" si="6"/>
        <v>2</v>
      </c>
      <c r="I34">
        <f t="shared" si="6"/>
        <v>2</v>
      </c>
    </row>
    <row r="35" spans="1:9" s="5" customFormat="1" ht="15.75" thickBot="1" x14ac:dyDescent="0.3">
      <c r="B35" s="5" t="s">
        <v>35</v>
      </c>
    </row>
    <row r="36" spans="1:9" x14ac:dyDescent="0.25">
      <c r="C36" s="11" t="s">
        <v>38</v>
      </c>
      <c r="D36" s="11" t="s">
        <v>41</v>
      </c>
      <c r="E36" s="11" t="s">
        <v>42</v>
      </c>
    </row>
    <row r="37" spans="1:9" ht="15.75" thickBot="1" x14ac:dyDescent="0.3">
      <c r="A37" t="s">
        <v>36</v>
      </c>
      <c r="B37" t="s">
        <v>37</v>
      </c>
      <c r="C37" s="12">
        <f>'Epoca 2 - Treino X1'!G24</f>
        <v>0</v>
      </c>
      <c r="D37" s="12">
        <f>'Epoca 2 - Treino X2'!G24</f>
        <v>0</v>
      </c>
      <c r="E37" s="12">
        <f>G24</f>
        <v>0</v>
      </c>
      <c r="G37" t="s">
        <v>44</v>
      </c>
    </row>
    <row r="38" spans="1:9" x14ac:dyDescent="0.25">
      <c r="A38" s="8" t="s">
        <v>36</v>
      </c>
      <c r="B38" s="8" t="s">
        <v>37</v>
      </c>
      <c r="C38" s="8">
        <f>C37^2</f>
        <v>0</v>
      </c>
      <c r="D38" s="8">
        <f t="shared" ref="D38:E38" si="7">D37^2</f>
        <v>0</v>
      </c>
      <c r="E38" s="8">
        <f t="shared" si="7"/>
        <v>0</v>
      </c>
      <c r="G38" t="s">
        <v>45</v>
      </c>
    </row>
    <row r="39" spans="1:9" x14ac:dyDescent="0.25">
      <c r="A39" t="s">
        <v>36</v>
      </c>
      <c r="B39" t="s">
        <v>37</v>
      </c>
      <c r="C39">
        <f>SUM(C38:E38)</f>
        <v>0</v>
      </c>
      <c r="D39" t="s">
        <v>43</v>
      </c>
      <c r="E39">
        <v>3</v>
      </c>
      <c r="G39" t="s">
        <v>46</v>
      </c>
    </row>
    <row r="40" spans="1:9" x14ac:dyDescent="0.25">
      <c r="A40" s="13" t="s">
        <v>36</v>
      </c>
      <c r="B40" s="13" t="s">
        <v>37</v>
      </c>
      <c r="C40" s="13">
        <f>C39/E39</f>
        <v>0</v>
      </c>
      <c r="G40" t="s">
        <v>47</v>
      </c>
    </row>
    <row r="42" spans="1:9" s="5" customFormat="1" x14ac:dyDescent="0.25">
      <c r="B42" s="5" t="s"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F22" sqref="F22"/>
    </sheetView>
  </sheetViews>
  <sheetFormatPr defaultRowHeight="15" x14ac:dyDescent="0.25"/>
  <cols>
    <col min="1" max="4" width="2.7109375" customWidth="1"/>
    <col min="5" max="16" width="9.140625" customWidth="1"/>
  </cols>
  <sheetData>
    <row r="1" spans="1:4" x14ac:dyDescent="0.25">
      <c r="A1" t="s">
        <v>52</v>
      </c>
    </row>
    <row r="2" spans="1:4" x14ac:dyDescent="0.25">
      <c r="A2" t="s">
        <v>53</v>
      </c>
    </row>
    <row r="3" spans="1:4" ht="15.75" thickBot="1" x14ac:dyDescent="0.3"/>
    <row r="4" spans="1:4" x14ac:dyDescent="0.25">
      <c r="A4" s="15"/>
      <c r="B4" s="23"/>
      <c r="C4" s="23"/>
      <c r="D4" s="17"/>
    </row>
    <row r="5" spans="1:4" x14ac:dyDescent="0.25">
      <c r="A5" s="27"/>
      <c r="B5" s="14"/>
      <c r="C5" s="14"/>
      <c r="D5" s="28"/>
    </row>
    <row r="6" spans="1:4" x14ac:dyDescent="0.25">
      <c r="A6" s="27"/>
      <c r="B6" s="14"/>
      <c r="C6" s="14"/>
      <c r="D6" s="28"/>
    </row>
    <row r="7" spans="1:4" ht="15.75" thickBot="1" x14ac:dyDescent="0.3">
      <c r="A7" s="20"/>
      <c r="B7" s="25"/>
      <c r="C7" s="25"/>
      <c r="D7" s="22"/>
    </row>
    <row r="8" spans="1:4" ht="15.75" thickBot="1" x14ac:dyDescent="0.3"/>
    <row r="9" spans="1:4" x14ac:dyDescent="0.25">
      <c r="A9" s="15"/>
      <c r="B9" s="23"/>
      <c r="C9" s="23"/>
      <c r="D9" s="17"/>
    </row>
    <row r="10" spans="1:4" x14ac:dyDescent="0.25">
      <c r="A10" s="18"/>
      <c r="B10" s="14"/>
      <c r="C10" s="24"/>
      <c r="D10" s="19"/>
    </row>
    <row r="11" spans="1:4" x14ac:dyDescent="0.25">
      <c r="A11" s="18"/>
      <c r="B11" s="14"/>
      <c r="C11" s="24"/>
      <c r="D11" s="19"/>
    </row>
    <row r="12" spans="1:4" ht="15.75" thickBot="1" x14ac:dyDescent="0.3">
      <c r="A12" s="20"/>
      <c r="B12" s="25"/>
      <c r="C12" s="25"/>
      <c r="D12" s="26"/>
    </row>
    <row r="13" spans="1:4" ht="15.75" thickBot="1" x14ac:dyDescent="0.3"/>
    <row r="14" spans="1:4" x14ac:dyDescent="0.25">
      <c r="A14" s="29"/>
      <c r="B14" s="23"/>
      <c r="C14" s="16"/>
      <c r="D14" s="17"/>
    </row>
    <row r="15" spans="1:4" x14ac:dyDescent="0.25">
      <c r="A15" s="18"/>
      <c r="B15" s="24"/>
      <c r="C15" s="14"/>
      <c r="D15" s="19"/>
    </row>
    <row r="16" spans="1:4" x14ac:dyDescent="0.25">
      <c r="A16" s="18"/>
      <c r="B16" s="24"/>
      <c r="C16" s="14"/>
      <c r="D16" s="19"/>
    </row>
    <row r="17" spans="1:4" ht="15.75" thickBot="1" x14ac:dyDescent="0.3">
      <c r="A17" s="20"/>
      <c r="B17" s="25"/>
      <c r="C17" s="25"/>
      <c r="D17" s="22"/>
    </row>
    <row r="18" spans="1:4" ht="15.75" thickBot="1" x14ac:dyDescent="0.3"/>
    <row r="19" spans="1:4" x14ac:dyDescent="0.25">
      <c r="A19" s="29"/>
      <c r="B19" s="23"/>
      <c r="C19" s="23"/>
      <c r="D19" s="17"/>
    </row>
    <row r="20" spans="1:4" x14ac:dyDescent="0.25">
      <c r="A20" s="18"/>
      <c r="B20" s="14"/>
      <c r="C20" s="14"/>
      <c r="D20" s="28"/>
    </row>
    <row r="21" spans="1:4" x14ac:dyDescent="0.25">
      <c r="A21" s="18"/>
      <c r="B21" s="24"/>
      <c r="C21" s="24"/>
      <c r="D21" s="19"/>
    </row>
    <row r="22" spans="1:4" ht="15.75" thickBot="1" x14ac:dyDescent="0.3">
      <c r="A22" s="20"/>
      <c r="B22" s="21"/>
      <c r="C22" s="21"/>
      <c r="D22" s="26"/>
    </row>
    <row r="23" spans="1:4" ht="15.75" thickBot="1" x14ac:dyDescent="0.3"/>
    <row r="24" spans="1:4" x14ac:dyDescent="0.25">
      <c r="A24" s="15"/>
      <c r="B24" s="16"/>
      <c r="C24" s="16"/>
      <c r="D24" s="17"/>
    </row>
    <row r="25" spans="1:4" x14ac:dyDescent="0.25">
      <c r="A25" s="18"/>
      <c r="B25" s="14"/>
      <c r="C25" s="14"/>
      <c r="D25" s="19"/>
    </row>
    <row r="26" spans="1:4" x14ac:dyDescent="0.25">
      <c r="A26" s="18"/>
      <c r="B26" s="14"/>
      <c r="C26" s="14"/>
      <c r="D26" s="19"/>
    </row>
    <row r="27" spans="1:4" ht="15.75" thickBot="1" x14ac:dyDescent="0.3">
      <c r="A27" s="20"/>
      <c r="B27" s="21"/>
      <c r="C27" s="21"/>
      <c r="D27" s="22"/>
    </row>
    <row r="28" spans="1:4" ht="15.75" thickBot="1" x14ac:dyDescent="0.3"/>
    <row r="29" spans="1:4" x14ac:dyDescent="0.25">
      <c r="A29" s="15"/>
      <c r="B29" s="16"/>
      <c r="C29" s="16"/>
      <c r="D29" s="17"/>
    </row>
    <row r="30" spans="1:4" x14ac:dyDescent="0.25">
      <c r="A30" s="18"/>
      <c r="B30" s="14"/>
      <c r="C30" s="14"/>
      <c r="D30" s="19"/>
    </row>
    <row r="31" spans="1:4" x14ac:dyDescent="0.25">
      <c r="A31" s="18"/>
      <c r="B31" s="14"/>
      <c r="C31" s="14"/>
      <c r="D31" s="19"/>
    </row>
    <row r="32" spans="1:4" ht="15.75" thickBot="1" x14ac:dyDescent="0.3">
      <c r="A32" s="20"/>
      <c r="B32" s="21"/>
      <c r="C32" s="21"/>
      <c r="D32" s="22"/>
    </row>
    <row r="33" spans="1:4" ht="15.75" thickBot="1" x14ac:dyDescent="0.3"/>
    <row r="34" spans="1:4" x14ac:dyDescent="0.25">
      <c r="A34" s="15"/>
      <c r="B34" s="16"/>
      <c r="C34" s="16"/>
      <c r="D34" s="17"/>
    </row>
    <row r="35" spans="1:4" x14ac:dyDescent="0.25">
      <c r="A35" s="18"/>
      <c r="B35" s="14"/>
      <c r="C35" s="14"/>
      <c r="D35" s="19"/>
    </row>
    <row r="36" spans="1:4" x14ac:dyDescent="0.25">
      <c r="A36" s="18"/>
      <c r="B36" s="14"/>
      <c r="C36" s="14"/>
      <c r="D36" s="19"/>
    </row>
    <row r="37" spans="1:4" ht="15.75" thickBot="1" x14ac:dyDescent="0.3">
      <c r="A37" s="20"/>
      <c r="B37" s="21"/>
      <c r="C37" s="21"/>
      <c r="D37" s="22"/>
    </row>
    <row r="38" spans="1:4" ht="15.75" thickBot="1" x14ac:dyDescent="0.3"/>
    <row r="39" spans="1:4" x14ac:dyDescent="0.25">
      <c r="A39" s="15"/>
      <c r="B39" s="16"/>
      <c r="C39" s="16"/>
      <c r="D39" s="17"/>
    </row>
    <row r="40" spans="1:4" x14ac:dyDescent="0.25">
      <c r="A40" s="18"/>
      <c r="B40" s="14"/>
      <c r="C40" s="14"/>
      <c r="D40" s="19"/>
    </row>
    <row r="41" spans="1:4" x14ac:dyDescent="0.25">
      <c r="A41" s="18"/>
      <c r="B41" s="14"/>
      <c r="C41" s="14"/>
      <c r="D41" s="19"/>
    </row>
    <row r="42" spans="1:4" ht="15.75" thickBot="1" x14ac:dyDescent="0.3">
      <c r="A42" s="20"/>
      <c r="B42" s="21"/>
      <c r="C42" s="21"/>
      <c r="D42" s="22"/>
    </row>
    <row r="43" spans="1:4" ht="15.75" thickBot="1" x14ac:dyDescent="0.3"/>
    <row r="44" spans="1:4" x14ac:dyDescent="0.25">
      <c r="A44" s="15"/>
      <c r="B44" s="16"/>
      <c r="C44" s="16"/>
      <c r="D44" s="17"/>
    </row>
    <row r="45" spans="1:4" x14ac:dyDescent="0.25">
      <c r="A45" s="18"/>
      <c r="B45" s="14"/>
      <c r="C45" s="14"/>
      <c r="D45" s="19"/>
    </row>
    <row r="46" spans="1:4" x14ac:dyDescent="0.25">
      <c r="A46" s="18"/>
      <c r="B46" s="14"/>
      <c r="C46" s="14"/>
      <c r="D46" s="19"/>
    </row>
    <row r="47" spans="1:4" ht="15.75" thickBot="1" x14ac:dyDescent="0.3">
      <c r="A47" s="20"/>
      <c r="B47" s="21"/>
      <c r="C47" s="21"/>
      <c r="D47" s="22"/>
    </row>
    <row r="48" spans="1:4" ht="15.75" thickBot="1" x14ac:dyDescent="0.3"/>
    <row r="49" spans="1:4" x14ac:dyDescent="0.25">
      <c r="A49" s="15"/>
      <c r="B49" s="16"/>
      <c r="C49" s="16"/>
      <c r="D49" s="17"/>
    </row>
    <row r="50" spans="1:4" x14ac:dyDescent="0.25">
      <c r="A50" s="18"/>
      <c r="B50" s="14"/>
      <c r="C50" s="14"/>
      <c r="D50" s="19"/>
    </row>
    <row r="51" spans="1:4" x14ac:dyDescent="0.25">
      <c r="A51" s="18"/>
      <c r="B51" s="14"/>
      <c r="C51" s="14"/>
      <c r="D51" s="19"/>
    </row>
    <row r="52" spans="1:4" ht="15.75" thickBot="1" x14ac:dyDescent="0.3">
      <c r="A52" s="20"/>
      <c r="B52" s="21"/>
      <c r="C52" s="21"/>
      <c r="D52" s="2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2"/>
  <sheetViews>
    <sheetView tabSelected="1" zoomScale="85" zoomScaleNormal="85" workbookViewId="0">
      <selection activeCell="A10" sqref="A10:E14"/>
    </sheetView>
  </sheetViews>
  <sheetFormatPr defaultRowHeight="15" x14ac:dyDescent="0.25"/>
  <cols>
    <col min="1" max="5" width="2.7109375" customWidth="1"/>
    <col min="6" max="7" width="9.140625" customWidth="1"/>
    <col min="8" max="9" width="4.140625" customWidth="1"/>
    <col min="10" max="16" width="2.7109375" customWidth="1"/>
    <col min="17" max="17" width="3.85546875" customWidth="1"/>
    <col min="18" max="24" width="2.7109375" customWidth="1"/>
    <col min="25" max="25" width="3.85546875" customWidth="1"/>
    <col min="26" max="34" width="2.7109375" customWidth="1"/>
    <col min="37" max="37" width="4.140625" customWidth="1"/>
    <col min="38" max="44" width="2.7109375" customWidth="1"/>
    <col min="45" max="45" width="3.28515625" customWidth="1"/>
    <col min="46" max="46" width="2.7109375" customWidth="1"/>
    <col min="47" max="47" width="4.140625" customWidth="1"/>
    <col min="48" max="53" width="2.7109375" customWidth="1"/>
    <col min="54" max="54" width="3.85546875" customWidth="1"/>
    <col min="55" max="55" width="3.42578125" customWidth="1"/>
    <col min="56" max="63" width="2.7109375" customWidth="1"/>
  </cols>
  <sheetData>
    <row r="1" spans="1:65" x14ac:dyDescent="0.25">
      <c r="A1" t="s">
        <v>52</v>
      </c>
    </row>
    <row r="2" spans="1:65" x14ac:dyDescent="0.25">
      <c r="A2" t="s">
        <v>53</v>
      </c>
      <c r="I2" s="55" t="s">
        <v>67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</row>
    <row r="3" spans="1:65" ht="15.75" thickBot="1" x14ac:dyDescent="0.3">
      <c r="I3" s="10" t="s">
        <v>56</v>
      </c>
      <c r="J3" s="54" t="s">
        <v>108</v>
      </c>
      <c r="K3" s="54" t="s">
        <v>84</v>
      </c>
      <c r="L3" s="54" t="s">
        <v>85</v>
      </c>
      <c r="M3" s="54" t="s">
        <v>86</v>
      </c>
      <c r="N3" s="54" t="s">
        <v>87</v>
      </c>
      <c r="O3" s="54" t="s">
        <v>88</v>
      </c>
      <c r="P3" s="54" t="s">
        <v>89</v>
      </c>
      <c r="Q3" s="54" t="s">
        <v>90</v>
      </c>
      <c r="R3" s="54" t="s">
        <v>91</v>
      </c>
      <c r="S3" s="54" t="s">
        <v>92</v>
      </c>
      <c r="T3" s="54" t="s">
        <v>93</v>
      </c>
      <c r="U3" s="54" t="s">
        <v>94</v>
      </c>
      <c r="V3" s="54" t="s">
        <v>95</v>
      </c>
      <c r="W3" s="54" t="s">
        <v>96</v>
      </c>
      <c r="X3" s="54" t="s">
        <v>97</v>
      </c>
      <c r="Y3" s="54" t="s">
        <v>98</v>
      </c>
      <c r="Z3" s="54" t="s">
        <v>99</v>
      </c>
      <c r="AA3" s="54" t="s">
        <v>100</v>
      </c>
      <c r="AB3" s="54" t="s">
        <v>101</v>
      </c>
      <c r="AC3" s="54" t="s">
        <v>102</v>
      </c>
      <c r="AD3" s="54" t="s">
        <v>103</v>
      </c>
      <c r="AE3" s="54" t="s">
        <v>104</v>
      </c>
      <c r="AF3" s="54" t="s">
        <v>105</v>
      </c>
      <c r="AG3" s="54" t="s">
        <v>106</v>
      </c>
      <c r="AH3" s="54" t="s">
        <v>107</v>
      </c>
      <c r="AJ3" s="55" t="s">
        <v>69</v>
      </c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BB3" s="55" t="s">
        <v>83</v>
      </c>
      <c r="BC3" s="55"/>
      <c r="BD3" s="55"/>
      <c r="BE3" s="55"/>
      <c r="BF3" s="55"/>
      <c r="BG3" s="55"/>
      <c r="BH3" s="55"/>
      <c r="BI3" s="55"/>
      <c r="BJ3" s="55"/>
      <c r="BK3" s="55"/>
    </row>
    <row r="4" spans="1:65" x14ac:dyDescent="0.25">
      <c r="A4" s="36"/>
      <c r="B4" s="37" t="s">
        <v>54</v>
      </c>
      <c r="C4" s="37" t="s">
        <v>54</v>
      </c>
      <c r="D4" s="37" t="s">
        <v>54</v>
      </c>
      <c r="E4" s="38"/>
      <c r="G4" s="31">
        <v>0</v>
      </c>
      <c r="H4" s="31" t="s">
        <v>37</v>
      </c>
      <c r="I4" s="34">
        <v>1</v>
      </c>
      <c r="J4" s="32">
        <f>IF(A4="x",1,-1)</f>
        <v>-1</v>
      </c>
      <c r="K4" s="32">
        <f>IF(B4="x",1,-1)</f>
        <v>1</v>
      </c>
      <c r="L4" s="32">
        <f>IF(C4="x",1,-1)</f>
        <v>1</v>
      </c>
      <c r="M4" s="32">
        <f>IF(D4="x",1,-1)</f>
        <v>1</v>
      </c>
      <c r="N4" s="33">
        <f>IF(E4="x",1,-1)</f>
        <v>-1</v>
      </c>
      <c r="O4" s="32">
        <f>IF(A5="x",1,-1)</f>
        <v>1</v>
      </c>
      <c r="P4" s="32">
        <f>IF(B5="x",1,-1)</f>
        <v>-1</v>
      </c>
      <c r="Q4" s="32">
        <f>IF(C5="x",1,-1)</f>
        <v>-1</v>
      </c>
      <c r="R4" s="32">
        <f>IF(D5="x",1,-1)</f>
        <v>-1</v>
      </c>
      <c r="S4" s="33">
        <f>IF(E5="x",1,-1)</f>
        <v>1</v>
      </c>
      <c r="T4" s="32">
        <f>IF(A6="x",1,-1)</f>
        <v>1</v>
      </c>
      <c r="U4" s="32">
        <f>IF(B6="x",1,-1)</f>
        <v>-1</v>
      </c>
      <c r="V4" s="32">
        <f>IF(C6="x",1,-1)</f>
        <v>-1</v>
      </c>
      <c r="W4" s="32">
        <f>IF(D6="x",1,-1)</f>
        <v>-1</v>
      </c>
      <c r="X4" s="33">
        <f>IF(E6="x",1,-1)</f>
        <v>1</v>
      </c>
      <c r="Y4" s="32">
        <f>IF(A7="x",1,-1)</f>
        <v>1</v>
      </c>
      <c r="Z4" s="32">
        <f>IF(B7="x",1,-1)</f>
        <v>-1</v>
      </c>
      <c r="AA4" s="32">
        <f>IF(C7="x",1,-1)</f>
        <v>-1</v>
      </c>
      <c r="AB4" s="32">
        <f>IF(D7="x",1,-1)</f>
        <v>-1</v>
      </c>
      <c r="AC4" s="33">
        <f>IF(E7="x",1,-1)</f>
        <v>1</v>
      </c>
      <c r="AD4" s="32">
        <f>IF(A8="x",1,-1)</f>
        <v>-1</v>
      </c>
      <c r="AE4" s="32">
        <f>IF(B8="x",1,-1)</f>
        <v>1</v>
      </c>
      <c r="AF4" s="32">
        <f>IF(C8="x",1,-1)</f>
        <v>1</v>
      </c>
      <c r="AG4" s="32">
        <f>IF(D8="x",1,-1)</f>
        <v>1</v>
      </c>
      <c r="AH4" s="33">
        <f>IF(E8="x",1,-1)</f>
        <v>-1</v>
      </c>
      <c r="AJ4" t="s">
        <v>57</v>
      </c>
      <c r="AK4" s="31" t="s">
        <v>37</v>
      </c>
      <c r="AL4" s="47">
        <v>1</v>
      </c>
      <c r="AM4" s="47">
        <v>-1</v>
      </c>
      <c r="AN4" s="47">
        <v>-1</v>
      </c>
      <c r="AO4" s="48">
        <v>-1</v>
      </c>
      <c r="AP4" s="49">
        <v>-1</v>
      </c>
      <c r="AQ4" s="48">
        <v>-1</v>
      </c>
      <c r="AR4" s="48">
        <v>-1</v>
      </c>
      <c r="AS4" s="48">
        <v>-1</v>
      </c>
      <c r="AT4" s="48">
        <v>-1</v>
      </c>
      <c r="AU4" s="50">
        <v>-1</v>
      </c>
      <c r="AV4" s="46"/>
      <c r="AW4" s="46"/>
      <c r="AX4" s="46"/>
      <c r="AY4" s="46"/>
      <c r="AZ4" t="s">
        <v>57</v>
      </c>
      <c r="BA4" s="31" t="s">
        <v>37</v>
      </c>
      <c r="BB4" s="46"/>
      <c r="BC4" s="46"/>
      <c r="BD4" s="46"/>
      <c r="BE4" s="46"/>
      <c r="BF4" s="46"/>
      <c r="BG4" s="46"/>
      <c r="BH4" s="46"/>
      <c r="BI4" s="46"/>
      <c r="BJ4" s="46"/>
      <c r="BK4" s="46"/>
    </row>
    <row r="5" spans="1:65" x14ac:dyDescent="0.25">
      <c r="A5" s="39" t="s">
        <v>54</v>
      </c>
      <c r="B5" s="40"/>
      <c r="C5" s="40"/>
      <c r="D5" s="40"/>
      <c r="E5" s="41" t="s">
        <v>54</v>
      </c>
      <c r="G5" s="30">
        <v>1</v>
      </c>
      <c r="H5" s="30" t="s">
        <v>37</v>
      </c>
      <c r="I5" s="35">
        <v>1</v>
      </c>
      <c r="J5">
        <f>IF(A10="x",1,-1)</f>
        <v>-1</v>
      </c>
      <c r="K5">
        <f>IF(B10="x",1,-1)</f>
        <v>1</v>
      </c>
      <c r="L5">
        <f>IF(C10="x",1,-1)</f>
        <v>1</v>
      </c>
      <c r="M5">
        <f>IF(D10="x",1,-1)</f>
        <v>-1</v>
      </c>
      <c r="N5" s="1">
        <f>IF(E10="x",1,-1)</f>
        <v>-1</v>
      </c>
      <c r="O5">
        <f>IF(A11="x",1,-1)</f>
        <v>-1</v>
      </c>
      <c r="P5">
        <f t="shared" ref="P5:S5" si="0">IF(B11="x",1,-1)</f>
        <v>-1</v>
      </c>
      <c r="Q5">
        <f t="shared" si="0"/>
        <v>1</v>
      </c>
      <c r="R5">
        <f t="shared" si="0"/>
        <v>-1</v>
      </c>
      <c r="S5" s="1">
        <f t="shared" si="0"/>
        <v>-1</v>
      </c>
      <c r="T5">
        <f>IF(A12="x",1,-1)</f>
        <v>-1</v>
      </c>
      <c r="U5">
        <f t="shared" ref="U5:X5" si="1">IF(B12="x",1,-1)</f>
        <v>-1</v>
      </c>
      <c r="V5">
        <f t="shared" si="1"/>
        <v>1</v>
      </c>
      <c r="W5">
        <f t="shared" si="1"/>
        <v>-1</v>
      </c>
      <c r="X5" s="1">
        <f t="shared" si="1"/>
        <v>-1</v>
      </c>
      <c r="Y5">
        <f>IF(A13="x",1,-1)</f>
        <v>-1</v>
      </c>
      <c r="Z5">
        <f t="shared" ref="Z5:AC5" si="2">IF(B13="x",1,-1)</f>
        <v>-1</v>
      </c>
      <c r="AA5">
        <f t="shared" si="2"/>
        <v>1</v>
      </c>
      <c r="AB5">
        <f t="shared" si="2"/>
        <v>-1</v>
      </c>
      <c r="AC5" s="1">
        <f t="shared" si="2"/>
        <v>-1</v>
      </c>
      <c r="AD5">
        <f>IF(A14="x",1,-1)</f>
        <v>-1</v>
      </c>
      <c r="AE5">
        <f t="shared" ref="AE5:AH5" si="3">IF(B14="x",1,-1)</f>
        <v>1</v>
      </c>
      <c r="AF5">
        <f t="shared" si="3"/>
        <v>1</v>
      </c>
      <c r="AG5">
        <f t="shared" si="3"/>
        <v>1</v>
      </c>
      <c r="AH5" s="1">
        <f t="shared" si="3"/>
        <v>-1</v>
      </c>
      <c r="AJ5" t="s">
        <v>58</v>
      </c>
      <c r="AK5" s="30" t="s">
        <v>37</v>
      </c>
      <c r="AL5" s="47">
        <v>-1</v>
      </c>
      <c r="AM5" s="47">
        <v>1</v>
      </c>
      <c r="AN5" s="47">
        <v>-1</v>
      </c>
      <c r="AO5" s="48">
        <v>-1</v>
      </c>
      <c r="AP5" s="49">
        <v>-1</v>
      </c>
      <c r="AQ5" s="48">
        <v>-1</v>
      </c>
      <c r="AR5" s="48">
        <v>-1</v>
      </c>
      <c r="AS5" s="48">
        <v>-1</v>
      </c>
      <c r="AT5" s="48">
        <v>-1</v>
      </c>
      <c r="AU5" s="50">
        <v>-1</v>
      </c>
      <c r="AV5" s="47"/>
      <c r="AW5" s="47"/>
      <c r="AX5" s="47"/>
      <c r="AY5" s="47"/>
      <c r="AZ5" t="s">
        <v>58</v>
      </c>
      <c r="BA5" s="30" t="s">
        <v>37</v>
      </c>
      <c r="BB5" s="47"/>
      <c r="BC5" s="47"/>
      <c r="BD5" s="47"/>
      <c r="BE5" s="47"/>
      <c r="BF5" s="47"/>
      <c r="BG5" s="47"/>
      <c r="BH5" s="47"/>
      <c r="BI5" s="47"/>
      <c r="BJ5" s="47"/>
      <c r="BK5" s="47"/>
      <c r="BL5" t="s">
        <v>79</v>
      </c>
    </row>
    <row r="6" spans="1:65" x14ac:dyDescent="0.25">
      <c r="A6" s="39" t="s">
        <v>54</v>
      </c>
      <c r="B6" s="40"/>
      <c r="C6" s="40"/>
      <c r="D6" s="40"/>
      <c r="E6" s="41" t="s">
        <v>54</v>
      </c>
      <c r="G6" s="30">
        <v>2</v>
      </c>
      <c r="H6" s="30" t="s">
        <v>37</v>
      </c>
      <c r="I6" s="35">
        <v>1</v>
      </c>
      <c r="J6">
        <f>IF(A16="x",1,-1)</f>
        <v>-1</v>
      </c>
      <c r="K6">
        <f t="shared" ref="K6:N6" si="4">IF(B16="x",1,-1)</f>
        <v>1</v>
      </c>
      <c r="L6">
        <f t="shared" si="4"/>
        <v>1</v>
      </c>
      <c r="M6">
        <f t="shared" si="4"/>
        <v>1</v>
      </c>
      <c r="N6" s="1">
        <f t="shared" si="4"/>
        <v>-1</v>
      </c>
      <c r="O6">
        <f>IF(A17="x",1,-1)</f>
        <v>-1</v>
      </c>
      <c r="P6">
        <f t="shared" ref="P6:S6" si="5">IF(B17="x",1,-1)</f>
        <v>-1</v>
      </c>
      <c r="Q6">
        <f t="shared" si="5"/>
        <v>-1</v>
      </c>
      <c r="R6">
        <f t="shared" si="5"/>
        <v>1</v>
      </c>
      <c r="S6" s="1">
        <f t="shared" si="5"/>
        <v>-1</v>
      </c>
      <c r="T6">
        <f>IF(A18="x",1,-1)</f>
        <v>-1</v>
      </c>
      <c r="U6">
        <f t="shared" ref="U6:X6" si="6">IF(B18="x",1,-1)</f>
        <v>-1</v>
      </c>
      <c r="V6">
        <f t="shared" si="6"/>
        <v>1</v>
      </c>
      <c r="W6">
        <f t="shared" si="6"/>
        <v>-1</v>
      </c>
      <c r="X6" s="1">
        <f t="shared" si="6"/>
        <v>-1</v>
      </c>
      <c r="Y6">
        <f>IF(A19="x",1,-1)</f>
        <v>-1</v>
      </c>
      <c r="Z6">
        <f t="shared" ref="Z6:AC6" si="7">IF(B19="x",1,-1)</f>
        <v>1</v>
      </c>
      <c r="AA6">
        <f t="shared" si="7"/>
        <v>-1</v>
      </c>
      <c r="AB6">
        <f t="shared" si="7"/>
        <v>-1</v>
      </c>
      <c r="AC6" s="1">
        <f t="shared" si="7"/>
        <v>-1</v>
      </c>
      <c r="AD6">
        <f>IF(A20="x",1,-1)</f>
        <v>-1</v>
      </c>
      <c r="AE6">
        <f t="shared" ref="AE6:AH6" si="8">IF(B20="x",1,-1)</f>
        <v>1</v>
      </c>
      <c r="AF6">
        <f t="shared" si="8"/>
        <v>1</v>
      </c>
      <c r="AG6">
        <f t="shared" si="8"/>
        <v>1</v>
      </c>
      <c r="AH6" s="1">
        <f t="shared" si="8"/>
        <v>-1</v>
      </c>
      <c r="AJ6" t="s">
        <v>59</v>
      </c>
      <c r="AK6" s="30" t="s">
        <v>37</v>
      </c>
      <c r="AL6" s="47">
        <v>-1</v>
      </c>
      <c r="AM6" s="47">
        <v>-1</v>
      </c>
      <c r="AN6" s="47">
        <v>1</v>
      </c>
      <c r="AO6" s="48">
        <v>-1</v>
      </c>
      <c r="AP6" s="49">
        <v>-1</v>
      </c>
      <c r="AQ6" s="48">
        <v>-1</v>
      </c>
      <c r="AR6" s="48">
        <v>-1</v>
      </c>
      <c r="AS6" s="48">
        <v>-1</v>
      </c>
      <c r="AT6" s="48">
        <v>-1</v>
      </c>
      <c r="AU6" s="50">
        <v>-1</v>
      </c>
      <c r="AV6" s="47"/>
      <c r="AW6" s="47"/>
      <c r="AX6" s="47"/>
      <c r="AY6" s="47"/>
      <c r="AZ6" t="s">
        <v>59</v>
      </c>
      <c r="BA6" s="30" t="s">
        <v>37</v>
      </c>
      <c r="BB6" s="47"/>
      <c r="BC6" s="47"/>
      <c r="BD6" s="47"/>
      <c r="BE6" s="47"/>
      <c r="BF6" s="47"/>
      <c r="BG6" s="47"/>
      <c r="BH6" s="47"/>
      <c r="BI6" s="47"/>
      <c r="BJ6" s="47"/>
      <c r="BK6" s="47"/>
      <c r="BL6" t="s">
        <v>80</v>
      </c>
    </row>
    <row r="7" spans="1:65" x14ac:dyDescent="0.25">
      <c r="A7" s="39" t="s">
        <v>54</v>
      </c>
      <c r="B7" s="40"/>
      <c r="C7" s="40"/>
      <c r="D7" s="40"/>
      <c r="E7" s="41" t="s">
        <v>54</v>
      </c>
      <c r="G7" s="30">
        <v>3</v>
      </c>
      <c r="H7" s="30" t="s">
        <v>37</v>
      </c>
      <c r="I7" s="35">
        <v>1</v>
      </c>
      <c r="J7">
        <f>IF(A22="x",1,-1)</f>
        <v>-1</v>
      </c>
      <c r="K7">
        <f t="shared" ref="K7:N7" si="9">IF(B22="x",1,-1)</f>
        <v>1</v>
      </c>
      <c r="L7">
        <f t="shared" si="9"/>
        <v>1</v>
      </c>
      <c r="M7">
        <f t="shared" si="9"/>
        <v>1</v>
      </c>
      <c r="N7" s="1">
        <f t="shared" si="9"/>
        <v>-1</v>
      </c>
      <c r="O7">
        <f>IF(A23="x",1,-1)</f>
        <v>-1</v>
      </c>
      <c r="P7">
        <f t="shared" ref="P7:S7" si="10">IF(B23="x",1,-1)</f>
        <v>-1</v>
      </c>
      <c r="Q7">
        <f t="shared" si="10"/>
        <v>-1</v>
      </c>
      <c r="R7">
        <f t="shared" si="10"/>
        <v>1</v>
      </c>
      <c r="S7" s="1">
        <f t="shared" si="10"/>
        <v>-1</v>
      </c>
      <c r="T7">
        <f>IF(A24="x",1,-1)</f>
        <v>-1</v>
      </c>
      <c r="U7">
        <f t="shared" ref="U7:X7" si="11">IF(B24="x",1,-1)</f>
        <v>1</v>
      </c>
      <c r="V7">
        <f t="shared" si="11"/>
        <v>1</v>
      </c>
      <c r="W7">
        <f t="shared" si="11"/>
        <v>1</v>
      </c>
      <c r="X7" s="1">
        <f t="shared" si="11"/>
        <v>-1</v>
      </c>
      <c r="Y7">
        <f>IF(A25="x",1,-1)</f>
        <v>-1</v>
      </c>
      <c r="Z7">
        <f t="shared" ref="Z7:AC7" si="12">IF(B25="x",1,-1)</f>
        <v>-1</v>
      </c>
      <c r="AA7">
        <f t="shared" si="12"/>
        <v>-1</v>
      </c>
      <c r="AB7">
        <f t="shared" si="12"/>
        <v>1</v>
      </c>
      <c r="AC7" s="1">
        <f t="shared" si="12"/>
        <v>-1</v>
      </c>
      <c r="AD7">
        <f>IF(A26="x",1,-1)</f>
        <v>-1</v>
      </c>
      <c r="AE7">
        <f t="shared" ref="AE7:AH7" si="13">IF(B26="x",1,-1)</f>
        <v>1</v>
      </c>
      <c r="AF7">
        <f t="shared" si="13"/>
        <v>1</v>
      </c>
      <c r="AG7">
        <f t="shared" si="13"/>
        <v>1</v>
      </c>
      <c r="AH7" s="1">
        <f t="shared" si="13"/>
        <v>-1</v>
      </c>
      <c r="AJ7" t="s">
        <v>60</v>
      </c>
      <c r="AK7" s="30" t="s">
        <v>37</v>
      </c>
      <c r="AL7" s="47">
        <v>-1</v>
      </c>
      <c r="AM7" s="47">
        <v>-1</v>
      </c>
      <c r="AN7" s="47">
        <v>-1</v>
      </c>
      <c r="AO7" s="48">
        <v>1</v>
      </c>
      <c r="AP7" s="49">
        <v>-1</v>
      </c>
      <c r="AQ7" s="48">
        <v>-1</v>
      </c>
      <c r="AR7" s="48">
        <v>-1</v>
      </c>
      <c r="AS7" s="48">
        <v>-1</v>
      </c>
      <c r="AT7" s="48">
        <v>-1</v>
      </c>
      <c r="AU7" s="50">
        <v>-1</v>
      </c>
      <c r="AV7" s="47"/>
      <c r="AW7" s="47"/>
      <c r="AX7" s="47"/>
      <c r="AY7" s="47"/>
      <c r="AZ7" t="s">
        <v>60</v>
      </c>
      <c r="BA7" s="30" t="s">
        <v>37</v>
      </c>
      <c r="BB7" s="47"/>
      <c r="BC7" s="47"/>
      <c r="BD7" s="47"/>
      <c r="BE7" s="47"/>
      <c r="BF7" s="47"/>
      <c r="BG7" s="47"/>
      <c r="BH7" s="47"/>
      <c r="BI7" s="47"/>
      <c r="BJ7" s="47"/>
      <c r="BK7" s="47"/>
    </row>
    <row r="8" spans="1:65" ht="15.75" thickBot="1" x14ac:dyDescent="0.3">
      <c r="A8" s="42"/>
      <c r="B8" s="43" t="s">
        <v>54</v>
      </c>
      <c r="C8" s="43" t="s">
        <v>54</v>
      </c>
      <c r="D8" s="43" t="s">
        <v>54</v>
      </c>
      <c r="E8" s="44"/>
      <c r="G8" s="30">
        <v>4</v>
      </c>
      <c r="H8" s="30" t="s">
        <v>37</v>
      </c>
      <c r="I8" s="35">
        <v>1</v>
      </c>
      <c r="J8">
        <f>IF(A28="x",1,-1)</f>
        <v>-1</v>
      </c>
      <c r="K8">
        <f t="shared" ref="K8:N8" si="14">IF(B28="x",1,-1)</f>
        <v>1</v>
      </c>
      <c r="L8">
        <f t="shared" si="14"/>
        <v>-1</v>
      </c>
      <c r="M8">
        <f t="shared" si="14"/>
        <v>1</v>
      </c>
      <c r="N8" s="1">
        <f t="shared" si="14"/>
        <v>-1</v>
      </c>
      <c r="O8">
        <f>IF(A29="x",1,-1)</f>
        <v>-1</v>
      </c>
      <c r="P8">
        <f t="shared" ref="P8:S8" si="15">IF(B29="x",1,-1)</f>
        <v>1</v>
      </c>
      <c r="Q8">
        <f t="shared" si="15"/>
        <v>-1</v>
      </c>
      <c r="R8">
        <f t="shared" si="15"/>
        <v>1</v>
      </c>
      <c r="S8" s="1">
        <f t="shared" si="15"/>
        <v>-1</v>
      </c>
      <c r="T8">
        <f>IF(A30="x",1,-1)</f>
        <v>-1</v>
      </c>
      <c r="U8">
        <f t="shared" ref="U8:X8" si="16">IF(B30="x",1,-1)</f>
        <v>1</v>
      </c>
      <c r="V8">
        <f t="shared" si="16"/>
        <v>1</v>
      </c>
      <c r="W8">
        <f t="shared" si="16"/>
        <v>1</v>
      </c>
      <c r="X8" s="1">
        <f t="shared" si="16"/>
        <v>-1</v>
      </c>
      <c r="Y8">
        <f>IF(A31="x",1,-1)</f>
        <v>-1</v>
      </c>
      <c r="Z8">
        <f t="shared" ref="Z8:AC8" si="17">IF(B31="x",1,-1)</f>
        <v>-1</v>
      </c>
      <c r="AA8">
        <f t="shared" si="17"/>
        <v>-1</v>
      </c>
      <c r="AB8">
        <f t="shared" si="17"/>
        <v>1</v>
      </c>
      <c r="AC8" s="1">
        <f t="shared" si="17"/>
        <v>-1</v>
      </c>
      <c r="AD8">
        <f>IF(A32="x",1,-1)</f>
        <v>-1</v>
      </c>
      <c r="AE8">
        <f t="shared" ref="AE8:AH8" si="18">IF(B32="x",1,-1)</f>
        <v>-1</v>
      </c>
      <c r="AF8">
        <f t="shared" si="18"/>
        <v>-1</v>
      </c>
      <c r="AG8">
        <f t="shared" si="18"/>
        <v>1</v>
      </c>
      <c r="AH8" s="1">
        <f t="shared" si="18"/>
        <v>-1</v>
      </c>
      <c r="AJ8" t="s">
        <v>61</v>
      </c>
      <c r="AK8" s="30" t="s">
        <v>37</v>
      </c>
      <c r="AL8" s="47">
        <v>-1</v>
      </c>
      <c r="AM8" s="47">
        <v>-1</v>
      </c>
      <c r="AN8" s="47">
        <v>-1</v>
      </c>
      <c r="AO8" s="48">
        <v>-1</v>
      </c>
      <c r="AP8" s="49">
        <v>1</v>
      </c>
      <c r="AQ8" s="48">
        <v>-1</v>
      </c>
      <c r="AR8" s="48">
        <v>-1</v>
      </c>
      <c r="AS8" s="48">
        <v>-1</v>
      </c>
      <c r="AT8" s="48">
        <v>-1</v>
      </c>
      <c r="AU8" s="50">
        <v>-1</v>
      </c>
      <c r="AV8" s="47"/>
      <c r="AW8" s="47"/>
      <c r="AX8" s="47"/>
      <c r="AY8" s="47"/>
      <c r="AZ8" t="s">
        <v>61</v>
      </c>
      <c r="BA8" s="30" t="s">
        <v>37</v>
      </c>
      <c r="BB8" s="47"/>
      <c r="BC8" s="47"/>
      <c r="BD8" s="47"/>
      <c r="BE8" s="47"/>
      <c r="BF8" s="47"/>
      <c r="BG8" s="47"/>
      <c r="BH8" s="47"/>
      <c r="BI8" s="47"/>
      <c r="BJ8" s="47"/>
      <c r="BK8" s="47"/>
    </row>
    <row r="9" spans="1:65" ht="15.75" thickBot="1" x14ac:dyDescent="0.3">
      <c r="A9" s="45"/>
      <c r="B9" s="45"/>
      <c r="C9" s="45"/>
      <c r="D9" s="45"/>
      <c r="E9" s="45"/>
      <c r="G9" s="30">
        <v>5</v>
      </c>
      <c r="H9" s="30" t="s">
        <v>37</v>
      </c>
      <c r="I9" s="35">
        <v>1</v>
      </c>
      <c r="J9">
        <f>IF(A34="x",1,-1)</f>
        <v>-1</v>
      </c>
      <c r="K9">
        <f t="shared" ref="K9:N9" si="19">IF(B34="x",1,-1)</f>
        <v>1</v>
      </c>
      <c r="L9">
        <f t="shared" si="19"/>
        <v>1</v>
      </c>
      <c r="M9">
        <f t="shared" si="19"/>
        <v>1</v>
      </c>
      <c r="N9" s="1">
        <f t="shared" si="19"/>
        <v>-1</v>
      </c>
      <c r="O9">
        <f>IF(A35="x",1,-1)</f>
        <v>-1</v>
      </c>
      <c r="P9">
        <f t="shared" ref="P9:S9" si="20">IF(B35="x",1,-1)</f>
        <v>1</v>
      </c>
      <c r="Q9">
        <f t="shared" si="20"/>
        <v>-1</v>
      </c>
      <c r="R9">
        <f t="shared" si="20"/>
        <v>-1</v>
      </c>
      <c r="S9" s="1">
        <f t="shared" si="20"/>
        <v>-1</v>
      </c>
      <c r="T9">
        <f>IF(A36="x",1,-1)</f>
        <v>-1</v>
      </c>
      <c r="U9">
        <f t="shared" ref="U9:X9" si="21">IF(B36="x",1,-1)</f>
        <v>1</v>
      </c>
      <c r="V9">
        <f t="shared" si="21"/>
        <v>1</v>
      </c>
      <c r="W9">
        <f t="shared" si="21"/>
        <v>1</v>
      </c>
      <c r="X9" s="1">
        <f t="shared" si="21"/>
        <v>-1</v>
      </c>
      <c r="Y9">
        <f>IF(A37="x",1,-1)</f>
        <v>-1</v>
      </c>
      <c r="Z9">
        <f t="shared" ref="Z9:AC9" si="22">IF(B37="x",1,-1)</f>
        <v>-1</v>
      </c>
      <c r="AA9">
        <f t="shared" si="22"/>
        <v>-1</v>
      </c>
      <c r="AB9">
        <f t="shared" si="22"/>
        <v>1</v>
      </c>
      <c r="AC9" s="1">
        <f t="shared" si="22"/>
        <v>-1</v>
      </c>
      <c r="AD9">
        <f>IF(A38="x",1,-1)</f>
        <v>-1</v>
      </c>
      <c r="AE9">
        <f t="shared" ref="AE9:AH9" si="23">IF(B38="x",1,-1)</f>
        <v>1</v>
      </c>
      <c r="AF9">
        <f t="shared" si="23"/>
        <v>1</v>
      </c>
      <c r="AG9">
        <f t="shared" si="23"/>
        <v>1</v>
      </c>
      <c r="AH9" s="1">
        <f t="shared" si="23"/>
        <v>-1</v>
      </c>
      <c r="AJ9" t="s">
        <v>62</v>
      </c>
      <c r="AK9" s="30" t="s">
        <v>37</v>
      </c>
      <c r="AL9" s="47">
        <v>-1</v>
      </c>
      <c r="AM9" s="47">
        <v>-1</v>
      </c>
      <c r="AN9" s="47">
        <v>-1</v>
      </c>
      <c r="AO9" s="48">
        <v>-1</v>
      </c>
      <c r="AP9" s="49">
        <v>-1</v>
      </c>
      <c r="AQ9" s="48">
        <v>1</v>
      </c>
      <c r="AR9" s="48">
        <v>-1</v>
      </c>
      <c r="AS9" s="48">
        <v>-1</v>
      </c>
      <c r="AT9" s="48">
        <v>-1</v>
      </c>
      <c r="AU9" s="50">
        <v>-1</v>
      </c>
      <c r="AV9" s="47"/>
      <c r="AW9" s="47"/>
      <c r="AX9" s="47"/>
      <c r="AY9" s="47"/>
      <c r="AZ9" t="s">
        <v>62</v>
      </c>
      <c r="BA9" s="30" t="s">
        <v>37</v>
      </c>
      <c r="BB9" s="47"/>
      <c r="BC9" s="47"/>
      <c r="BD9" s="47"/>
      <c r="BE9" s="47"/>
      <c r="BF9" s="47"/>
      <c r="BG9" s="47"/>
      <c r="BH9" s="47"/>
      <c r="BI9" s="47"/>
      <c r="BJ9" s="47"/>
      <c r="BK9" s="47"/>
    </row>
    <row r="10" spans="1:65" x14ac:dyDescent="0.25">
      <c r="A10" s="36"/>
      <c r="B10" s="37" t="s">
        <v>55</v>
      </c>
      <c r="C10" s="37" t="s">
        <v>55</v>
      </c>
      <c r="D10" s="37"/>
      <c r="E10" s="38"/>
      <c r="G10" s="30">
        <v>6</v>
      </c>
      <c r="H10" s="30" t="s">
        <v>37</v>
      </c>
      <c r="I10" s="35">
        <v>1</v>
      </c>
      <c r="J10" s="47">
        <f>IF(A40="x",1,-1)</f>
        <v>-1</v>
      </c>
      <c r="K10" s="47">
        <f t="shared" ref="K10:N10" si="24">IF(B40="x",1,-1)</f>
        <v>1</v>
      </c>
      <c r="L10" s="47">
        <f t="shared" si="24"/>
        <v>1</v>
      </c>
      <c r="M10" s="47">
        <f t="shared" si="24"/>
        <v>1</v>
      </c>
      <c r="N10" s="1">
        <f t="shared" si="24"/>
        <v>-1</v>
      </c>
      <c r="O10" s="47">
        <f>IF(A41="x",1,-1)</f>
        <v>-1</v>
      </c>
      <c r="P10" s="47">
        <f>IF(B41="x",1,-1)</f>
        <v>1</v>
      </c>
      <c r="Q10" s="47">
        <f>IF(C41="x",1,-1)</f>
        <v>-1</v>
      </c>
      <c r="R10" s="47">
        <f>IF(D41="x",1,-1)</f>
        <v>-1</v>
      </c>
      <c r="S10" s="1">
        <f>IF(E41="x",1,-1)</f>
        <v>-1</v>
      </c>
      <c r="T10" s="47">
        <f>IF(A42="x",1,-1)</f>
        <v>-1</v>
      </c>
      <c r="U10" s="47">
        <f t="shared" ref="U10:X10" si="25">IF(B42="x",1,-1)</f>
        <v>1</v>
      </c>
      <c r="V10" s="47">
        <f t="shared" si="25"/>
        <v>1</v>
      </c>
      <c r="W10" s="47">
        <f t="shared" si="25"/>
        <v>1</v>
      </c>
      <c r="X10" s="1">
        <f t="shared" si="25"/>
        <v>-1</v>
      </c>
      <c r="Y10" s="47">
        <f>IF(A43="x",1,-1)</f>
        <v>-1</v>
      </c>
      <c r="Z10" s="47">
        <f t="shared" ref="Z10:AC10" si="26">IF(B43="x",1,-1)</f>
        <v>1</v>
      </c>
      <c r="AA10" s="47">
        <f t="shared" si="26"/>
        <v>-1</v>
      </c>
      <c r="AB10" s="47">
        <f t="shared" si="26"/>
        <v>1</v>
      </c>
      <c r="AC10" s="1">
        <f t="shared" si="26"/>
        <v>-1</v>
      </c>
      <c r="AD10" s="47">
        <f>IF(A44="x",1,-1)</f>
        <v>-1</v>
      </c>
      <c r="AE10" s="47">
        <f t="shared" ref="AE10:AH10" si="27">IF(B44="x",1,-1)</f>
        <v>1</v>
      </c>
      <c r="AF10" s="47">
        <f t="shared" si="27"/>
        <v>1</v>
      </c>
      <c r="AG10" s="47">
        <f t="shared" si="27"/>
        <v>1</v>
      </c>
      <c r="AH10" s="1">
        <f t="shared" si="27"/>
        <v>-1</v>
      </c>
      <c r="AJ10" t="s">
        <v>63</v>
      </c>
      <c r="AK10" s="30" t="s">
        <v>37</v>
      </c>
      <c r="AL10" s="47">
        <v>-1</v>
      </c>
      <c r="AM10" s="47">
        <v>-1</v>
      </c>
      <c r="AN10" s="47">
        <v>-1</v>
      </c>
      <c r="AO10" s="48">
        <v>-1</v>
      </c>
      <c r="AP10" s="49">
        <v>-1</v>
      </c>
      <c r="AQ10" s="48">
        <v>-1</v>
      </c>
      <c r="AR10" s="48">
        <v>1</v>
      </c>
      <c r="AS10" s="48">
        <v>-1</v>
      </c>
      <c r="AT10" s="48">
        <v>-1</v>
      </c>
      <c r="AU10" s="50">
        <v>-1</v>
      </c>
      <c r="AV10" s="47"/>
      <c r="AW10" s="47"/>
      <c r="AX10" s="47"/>
      <c r="AY10" s="47"/>
      <c r="AZ10" t="s">
        <v>63</v>
      </c>
      <c r="BA10" s="30" t="s">
        <v>37</v>
      </c>
      <c r="BB10" s="47"/>
      <c r="BC10" s="47"/>
      <c r="BD10" s="47"/>
      <c r="BE10" s="47"/>
      <c r="BF10" s="47"/>
      <c r="BG10" s="47"/>
      <c r="BH10" s="47"/>
      <c r="BI10" s="47"/>
      <c r="BJ10" s="47"/>
      <c r="BK10" s="47"/>
    </row>
    <row r="11" spans="1:65" x14ac:dyDescent="0.25">
      <c r="A11" s="39"/>
      <c r="B11" s="40"/>
      <c r="C11" s="40" t="s">
        <v>55</v>
      </c>
      <c r="D11" s="40"/>
      <c r="E11" s="41"/>
      <c r="G11" s="30">
        <v>7</v>
      </c>
      <c r="H11" s="30" t="s">
        <v>37</v>
      </c>
      <c r="I11" s="35">
        <v>1</v>
      </c>
      <c r="J11">
        <f>IF(A46="x",1,-1)</f>
        <v>-1</v>
      </c>
      <c r="K11">
        <f t="shared" ref="K11:N11" si="28">IF(B46="x",1,-1)</f>
        <v>1</v>
      </c>
      <c r="L11">
        <f t="shared" si="28"/>
        <v>1</v>
      </c>
      <c r="M11">
        <f t="shared" si="28"/>
        <v>1</v>
      </c>
      <c r="N11" s="1">
        <f t="shared" si="28"/>
        <v>1</v>
      </c>
      <c r="O11">
        <f>IF(A47="x",1,-1)</f>
        <v>-1</v>
      </c>
      <c r="P11">
        <f t="shared" ref="P11:S11" si="29">IF(B47="x",1,-1)</f>
        <v>-1</v>
      </c>
      <c r="Q11">
        <f t="shared" si="29"/>
        <v>-1</v>
      </c>
      <c r="R11">
        <f t="shared" si="29"/>
        <v>-1</v>
      </c>
      <c r="S11" s="1">
        <f t="shared" si="29"/>
        <v>1</v>
      </c>
      <c r="T11">
        <f>IF(A48="x",1,-1)</f>
        <v>-1</v>
      </c>
      <c r="U11">
        <f>IF(B48="x",1,-1)</f>
        <v>-1</v>
      </c>
      <c r="V11">
        <f>IF(C48="x",1,-1)</f>
        <v>-1</v>
      </c>
      <c r="W11">
        <f>IF(D48="x",1,-1)</f>
        <v>1</v>
      </c>
      <c r="X11" s="1">
        <f>IF(E48="x",1,-1)</f>
        <v>-1</v>
      </c>
      <c r="Y11">
        <f>IF(A49="x",1,-1)</f>
        <v>-1</v>
      </c>
      <c r="Z11">
        <f t="shared" ref="Z11:AC11" si="30">IF(B49="x",1,-1)</f>
        <v>-1</v>
      </c>
      <c r="AA11">
        <f t="shared" si="30"/>
        <v>1</v>
      </c>
      <c r="AB11">
        <f t="shared" si="30"/>
        <v>-1</v>
      </c>
      <c r="AC11" s="1">
        <f t="shared" si="30"/>
        <v>-1</v>
      </c>
      <c r="AD11">
        <f>IF(A50="x",1,-1)</f>
        <v>-1</v>
      </c>
      <c r="AE11">
        <f t="shared" ref="AE11:AH11" si="31">IF(B50="x",1,-1)</f>
        <v>-1</v>
      </c>
      <c r="AF11">
        <f t="shared" si="31"/>
        <v>1</v>
      </c>
      <c r="AG11">
        <f t="shared" si="31"/>
        <v>-1</v>
      </c>
      <c r="AH11" s="1">
        <f t="shared" si="31"/>
        <v>-1</v>
      </c>
      <c r="AJ11" t="s">
        <v>64</v>
      </c>
      <c r="AK11" s="30" t="s">
        <v>37</v>
      </c>
      <c r="AL11" s="47">
        <v>-1</v>
      </c>
      <c r="AM11" s="47">
        <v>-1</v>
      </c>
      <c r="AN11" s="47">
        <v>-1</v>
      </c>
      <c r="AO11" s="48">
        <v>-1</v>
      </c>
      <c r="AP11" s="49">
        <v>-1</v>
      </c>
      <c r="AQ11" s="48">
        <v>-1</v>
      </c>
      <c r="AR11" s="48">
        <v>-1</v>
      </c>
      <c r="AS11" s="48">
        <v>1</v>
      </c>
      <c r="AT11" s="48">
        <v>-1</v>
      </c>
      <c r="AU11" s="50">
        <v>-1</v>
      </c>
      <c r="AV11" s="47"/>
      <c r="AW11" s="47"/>
      <c r="AX11" s="47"/>
      <c r="AY11" s="47"/>
      <c r="AZ11" t="s">
        <v>64</v>
      </c>
      <c r="BA11" s="30" t="s">
        <v>37</v>
      </c>
      <c r="BB11" s="47"/>
      <c r="BC11" s="47"/>
      <c r="BD11" s="47"/>
      <c r="BE11" s="47"/>
      <c r="BF11" s="47"/>
      <c r="BG11" s="47"/>
      <c r="BH11" s="47"/>
      <c r="BI11" s="47"/>
      <c r="BJ11" s="47"/>
      <c r="BK11" s="47"/>
    </row>
    <row r="12" spans="1:65" x14ac:dyDescent="0.25">
      <c r="A12" s="39"/>
      <c r="B12" s="40"/>
      <c r="C12" s="40" t="s">
        <v>55</v>
      </c>
      <c r="D12" s="40"/>
      <c r="E12" s="41"/>
      <c r="G12" s="30">
        <v>8</v>
      </c>
      <c r="H12" s="30" t="s">
        <v>37</v>
      </c>
      <c r="I12" s="35">
        <v>1</v>
      </c>
      <c r="J12">
        <f>IF(A52="x",1,-1)</f>
        <v>-1</v>
      </c>
      <c r="K12">
        <f t="shared" ref="K12:N12" si="32">IF(B52="x",1,-1)</f>
        <v>1</v>
      </c>
      <c r="L12">
        <f t="shared" si="32"/>
        <v>1</v>
      </c>
      <c r="M12">
        <f t="shared" si="32"/>
        <v>1</v>
      </c>
      <c r="N12" s="1">
        <f t="shared" si="32"/>
        <v>-1</v>
      </c>
      <c r="O12">
        <f>IF(A53="x",1,-1)</f>
        <v>-1</v>
      </c>
      <c r="P12">
        <f t="shared" ref="P12:S12" si="33">IF(B53="x",1,-1)</f>
        <v>1</v>
      </c>
      <c r="Q12">
        <f t="shared" si="33"/>
        <v>-1</v>
      </c>
      <c r="R12">
        <f t="shared" si="33"/>
        <v>1</v>
      </c>
      <c r="S12" s="1">
        <f t="shared" si="33"/>
        <v>-1</v>
      </c>
      <c r="T12">
        <f>IF(A54="x",1,-1)</f>
        <v>-1</v>
      </c>
      <c r="U12">
        <f t="shared" ref="U12:X12" si="34">IF(B54="x",1,-1)</f>
        <v>1</v>
      </c>
      <c r="V12">
        <f t="shared" si="34"/>
        <v>1</v>
      </c>
      <c r="W12">
        <f t="shared" si="34"/>
        <v>1</v>
      </c>
      <c r="X12" s="1">
        <f t="shared" si="34"/>
        <v>-1</v>
      </c>
      <c r="Y12">
        <f>IF(A55="x",1,-1)</f>
        <v>-1</v>
      </c>
      <c r="Z12">
        <f t="shared" ref="Z12:AC12" si="35">IF(B55="x",1,-1)</f>
        <v>1</v>
      </c>
      <c r="AA12">
        <f t="shared" si="35"/>
        <v>-1</v>
      </c>
      <c r="AB12">
        <f t="shared" si="35"/>
        <v>1</v>
      </c>
      <c r="AC12" s="1">
        <f t="shared" si="35"/>
        <v>-1</v>
      </c>
      <c r="AD12">
        <f>IF(A56="x",1,-1)</f>
        <v>-1</v>
      </c>
      <c r="AE12">
        <f t="shared" ref="AE12:AH12" si="36">IF(B56="x",1,-1)</f>
        <v>1</v>
      </c>
      <c r="AF12">
        <f t="shared" si="36"/>
        <v>1</v>
      </c>
      <c r="AG12">
        <f t="shared" si="36"/>
        <v>1</v>
      </c>
      <c r="AH12" s="1">
        <f t="shared" si="36"/>
        <v>-1</v>
      </c>
      <c r="AJ12" t="s">
        <v>65</v>
      </c>
      <c r="AK12" s="30" t="s">
        <v>37</v>
      </c>
      <c r="AL12" s="47">
        <v>-1</v>
      </c>
      <c r="AM12" s="47">
        <v>-1</v>
      </c>
      <c r="AN12" s="47">
        <v>-1</v>
      </c>
      <c r="AO12" s="48">
        <v>-1</v>
      </c>
      <c r="AP12" s="49">
        <v>-1</v>
      </c>
      <c r="AQ12" s="48">
        <v>-1</v>
      </c>
      <c r="AR12" s="48">
        <v>-1</v>
      </c>
      <c r="AS12" s="48">
        <v>-1</v>
      </c>
      <c r="AT12" s="48">
        <v>1</v>
      </c>
      <c r="AU12" s="50">
        <v>-1</v>
      </c>
      <c r="AV12" s="47"/>
      <c r="AW12" s="47"/>
      <c r="AX12" s="47"/>
      <c r="AY12" s="47"/>
      <c r="AZ12" t="s">
        <v>65</v>
      </c>
      <c r="BA12" s="30" t="s">
        <v>37</v>
      </c>
      <c r="BB12" s="47"/>
      <c r="BC12" s="47"/>
      <c r="BD12" s="47"/>
      <c r="BE12" s="47"/>
      <c r="BF12" s="47"/>
      <c r="BG12" s="47"/>
      <c r="BH12" s="47"/>
      <c r="BI12" s="47"/>
      <c r="BJ12" s="47"/>
      <c r="BK12" s="47"/>
    </row>
    <row r="13" spans="1:65" x14ac:dyDescent="0.25">
      <c r="A13" s="39"/>
      <c r="B13" s="40"/>
      <c r="C13" s="40" t="s">
        <v>55</v>
      </c>
      <c r="D13" s="40"/>
      <c r="E13" s="41"/>
      <c r="G13" s="30">
        <v>9</v>
      </c>
      <c r="H13" s="30" t="s">
        <v>37</v>
      </c>
      <c r="I13" s="35">
        <v>1</v>
      </c>
      <c r="J13">
        <f>IF(A58="x",1,-1)</f>
        <v>-1</v>
      </c>
      <c r="K13">
        <f t="shared" ref="K13:N13" si="37">IF(B58="x",1,-1)</f>
        <v>1</v>
      </c>
      <c r="L13">
        <f t="shared" si="37"/>
        <v>1</v>
      </c>
      <c r="M13">
        <f t="shared" si="37"/>
        <v>1</v>
      </c>
      <c r="N13" s="1">
        <f t="shared" si="37"/>
        <v>-1</v>
      </c>
      <c r="O13">
        <f>IF(A59="x",1,-1)</f>
        <v>-1</v>
      </c>
      <c r="P13">
        <f t="shared" ref="P13:S13" si="38">IF(B59="x",1,-1)</f>
        <v>1</v>
      </c>
      <c r="Q13">
        <f t="shared" si="38"/>
        <v>-1</v>
      </c>
      <c r="R13">
        <f t="shared" si="38"/>
        <v>1</v>
      </c>
      <c r="S13" s="1">
        <f t="shared" si="38"/>
        <v>-1</v>
      </c>
      <c r="T13">
        <f>IF(A60="x",1,-1)</f>
        <v>-1</v>
      </c>
      <c r="U13">
        <f t="shared" ref="U13:X13" si="39">IF(B60="x",1,-1)</f>
        <v>1</v>
      </c>
      <c r="V13">
        <f t="shared" si="39"/>
        <v>1</v>
      </c>
      <c r="W13">
        <f t="shared" si="39"/>
        <v>1</v>
      </c>
      <c r="X13" s="1">
        <f t="shared" si="39"/>
        <v>-1</v>
      </c>
      <c r="Y13">
        <f>IF(A61="x",1,-1)</f>
        <v>-1</v>
      </c>
      <c r="Z13">
        <f t="shared" ref="Z13:AC13" si="40">IF(B61="x",1,-1)</f>
        <v>-1</v>
      </c>
      <c r="AA13">
        <f t="shared" si="40"/>
        <v>-1</v>
      </c>
      <c r="AB13">
        <f t="shared" si="40"/>
        <v>1</v>
      </c>
      <c r="AC13" s="1">
        <f t="shared" si="40"/>
        <v>-1</v>
      </c>
      <c r="AD13">
        <f>IF(A62="x",1,-1)</f>
        <v>-1</v>
      </c>
      <c r="AE13">
        <f t="shared" ref="AE13:AH13" si="41">IF(B62="x",1,-1)</f>
        <v>1</v>
      </c>
      <c r="AF13">
        <f t="shared" si="41"/>
        <v>1</v>
      </c>
      <c r="AG13">
        <f t="shared" si="41"/>
        <v>1</v>
      </c>
      <c r="AH13" s="1">
        <f t="shared" si="41"/>
        <v>-1</v>
      </c>
      <c r="AJ13" t="s">
        <v>66</v>
      </c>
      <c r="AK13" s="30" t="s">
        <v>37</v>
      </c>
      <c r="AL13" s="47">
        <v>-1</v>
      </c>
      <c r="AM13" s="47">
        <v>-1</v>
      </c>
      <c r="AN13" s="47">
        <v>-1</v>
      </c>
      <c r="AO13" s="48">
        <v>-1</v>
      </c>
      <c r="AP13" s="49">
        <v>-1</v>
      </c>
      <c r="AQ13" s="48">
        <v>-1</v>
      </c>
      <c r="AR13" s="48">
        <v>-1</v>
      </c>
      <c r="AS13" s="48">
        <v>-1</v>
      </c>
      <c r="AT13" s="48">
        <v>-1</v>
      </c>
      <c r="AU13" s="48">
        <v>1</v>
      </c>
      <c r="AV13" s="47"/>
      <c r="AW13" s="47"/>
      <c r="AZ13" t="s">
        <v>66</v>
      </c>
      <c r="BA13" s="30" t="s">
        <v>37</v>
      </c>
      <c r="BB13" s="47">
        <f>BM17</f>
        <v>-1</v>
      </c>
      <c r="BC13" s="47">
        <f>BM18</f>
        <v>-1</v>
      </c>
      <c r="BD13" s="47">
        <f>BM19</f>
        <v>-1</v>
      </c>
      <c r="BE13" s="47">
        <f>BM20</f>
        <v>-1</v>
      </c>
      <c r="BF13" s="47">
        <f>BM21</f>
        <v>-1</v>
      </c>
      <c r="BG13" s="47">
        <f>BM22</f>
        <v>-1</v>
      </c>
      <c r="BH13" s="47">
        <f>BM23</f>
        <v>-1</v>
      </c>
      <c r="BI13" s="47">
        <f>BM24</f>
        <v>-1</v>
      </c>
      <c r="BJ13" s="47">
        <f>BM25</f>
        <v>-1</v>
      </c>
      <c r="BK13" s="47">
        <f>BM26</f>
        <v>1</v>
      </c>
    </row>
    <row r="14" spans="1:65" ht="15.75" thickBot="1" x14ac:dyDescent="0.3">
      <c r="A14" s="42"/>
      <c r="B14" s="43" t="s">
        <v>55</v>
      </c>
      <c r="C14" s="43" t="s">
        <v>55</v>
      </c>
      <c r="D14" s="43" t="s">
        <v>55</v>
      </c>
      <c r="E14" s="44"/>
    </row>
    <row r="15" spans="1:65" ht="15.75" thickBot="1" x14ac:dyDescent="0.3">
      <c r="A15" s="45"/>
      <c r="B15" s="45"/>
      <c r="C15" s="45"/>
      <c r="D15" s="45"/>
      <c r="E15" s="45"/>
      <c r="H15" s="55" t="s">
        <v>68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K15" s="57" t="s">
        <v>81</v>
      </c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</row>
    <row r="16" spans="1:65" x14ac:dyDescent="0.25">
      <c r="A16" s="36"/>
      <c r="B16" s="37" t="s">
        <v>55</v>
      </c>
      <c r="C16" s="37" t="s">
        <v>55</v>
      </c>
      <c r="D16" s="37" t="s">
        <v>55</v>
      </c>
      <c r="E16" s="38"/>
      <c r="BL16" s="51" t="s">
        <v>71</v>
      </c>
      <c r="BM16" s="52" t="s">
        <v>82</v>
      </c>
    </row>
    <row r="17" spans="1:65" ht="15" customHeight="1" x14ac:dyDescent="0.25">
      <c r="A17" s="39"/>
      <c r="B17" s="40"/>
      <c r="C17" s="40"/>
      <c r="D17" s="40" t="s">
        <v>55</v>
      </c>
      <c r="E17" s="41"/>
      <c r="G17" s="56" t="s">
        <v>70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2</v>
      </c>
      <c r="O17">
        <v>2</v>
      </c>
      <c r="P17">
        <v>0</v>
      </c>
      <c r="Q17">
        <v>0</v>
      </c>
      <c r="R17">
        <v>0</v>
      </c>
      <c r="S17">
        <v>2</v>
      </c>
      <c r="T17">
        <v>0</v>
      </c>
      <c r="U17">
        <v>0</v>
      </c>
      <c r="V17">
        <v>-2</v>
      </c>
      <c r="W17">
        <v>2</v>
      </c>
      <c r="X17">
        <v>2</v>
      </c>
      <c r="Y17">
        <v>0</v>
      </c>
      <c r="Z17">
        <v>-2</v>
      </c>
      <c r="AA17">
        <v>0</v>
      </c>
      <c r="AB17">
        <v>2</v>
      </c>
      <c r="AC17">
        <v>0</v>
      </c>
      <c r="AD17">
        <v>2</v>
      </c>
      <c r="AE17">
        <v>-2</v>
      </c>
      <c r="AF17">
        <v>0</v>
      </c>
      <c r="AG17">
        <v>0</v>
      </c>
      <c r="AJ17" t="s">
        <v>78</v>
      </c>
      <c r="AK17" t="s">
        <v>37</v>
      </c>
      <c r="AL17">
        <f>I$13*H17</f>
        <v>0</v>
      </c>
      <c r="AM17">
        <f t="shared" ref="AM17:BK17" si="42">J$13*I17</f>
        <v>-2</v>
      </c>
      <c r="AN17">
        <f t="shared" si="42"/>
        <v>0</v>
      </c>
      <c r="AO17">
        <f t="shared" si="42"/>
        <v>0</v>
      </c>
      <c r="AP17">
        <f t="shared" si="42"/>
        <v>0</v>
      </c>
      <c r="AQ17">
        <f t="shared" si="42"/>
        <v>0</v>
      </c>
      <c r="AR17">
        <f t="shared" si="42"/>
        <v>-2</v>
      </c>
      <c r="AS17">
        <f t="shared" si="42"/>
        <v>2</v>
      </c>
      <c r="AT17">
        <f t="shared" si="42"/>
        <v>0</v>
      </c>
      <c r="AU17">
        <f t="shared" si="42"/>
        <v>0</v>
      </c>
      <c r="AV17">
        <f t="shared" si="42"/>
        <v>0</v>
      </c>
      <c r="AW17">
        <f t="shared" si="42"/>
        <v>-2</v>
      </c>
      <c r="AX17">
        <f t="shared" si="42"/>
        <v>0</v>
      </c>
      <c r="AY17">
        <f t="shared" si="42"/>
        <v>0</v>
      </c>
      <c r="AZ17">
        <f t="shared" si="42"/>
        <v>-2</v>
      </c>
      <c r="BA17">
        <f t="shared" si="42"/>
        <v>-2</v>
      </c>
      <c r="BB17">
        <f t="shared" si="42"/>
        <v>-2</v>
      </c>
      <c r="BC17">
        <f t="shared" si="42"/>
        <v>0</v>
      </c>
      <c r="BD17">
        <f t="shared" si="42"/>
        <v>2</v>
      </c>
      <c r="BE17">
        <f t="shared" si="42"/>
        <v>0</v>
      </c>
      <c r="BF17">
        <f t="shared" si="42"/>
        <v>-2</v>
      </c>
      <c r="BG17">
        <f t="shared" si="42"/>
        <v>0</v>
      </c>
      <c r="BH17">
        <f t="shared" si="42"/>
        <v>2</v>
      </c>
      <c r="BI17">
        <f t="shared" si="42"/>
        <v>-2</v>
      </c>
      <c r="BJ17">
        <f t="shared" si="42"/>
        <v>0</v>
      </c>
      <c r="BK17">
        <f t="shared" si="42"/>
        <v>0</v>
      </c>
      <c r="BL17" s="51">
        <f>SUM(AL17:BK17)</f>
        <v>-10</v>
      </c>
      <c r="BM17" s="52">
        <f>IF(BL17&gt;0,1,-1)</f>
        <v>-1</v>
      </c>
    </row>
    <row r="18" spans="1:65" x14ac:dyDescent="0.25">
      <c r="A18" s="39"/>
      <c r="B18" s="40"/>
      <c r="C18" s="40" t="s">
        <v>55</v>
      </c>
      <c r="D18" s="40"/>
      <c r="E18" s="41"/>
      <c r="G18" s="56"/>
      <c r="H18">
        <v>0</v>
      </c>
      <c r="I18">
        <v>0</v>
      </c>
      <c r="J18">
        <v>0</v>
      </c>
      <c r="K18">
        <v>0</v>
      </c>
      <c r="L18">
        <v>-4</v>
      </c>
      <c r="M18">
        <v>0</v>
      </c>
      <c r="N18">
        <v>0</v>
      </c>
      <c r="O18">
        <v>0</v>
      </c>
      <c r="P18">
        <v>4</v>
      </c>
      <c r="Q18">
        <v>-2</v>
      </c>
      <c r="R18">
        <v>-2</v>
      </c>
      <c r="S18">
        <v>0</v>
      </c>
      <c r="T18">
        <v>2</v>
      </c>
      <c r="U18">
        <v>2</v>
      </c>
      <c r="V18">
        <v>-2</v>
      </c>
      <c r="W18">
        <v>0</v>
      </c>
      <c r="X18">
        <v>0</v>
      </c>
      <c r="Y18">
        <v>-2</v>
      </c>
      <c r="Z18">
        <v>2</v>
      </c>
      <c r="AA18">
        <v>0</v>
      </c>
      <c r="AB18">
        <v>0</v>
      </c>
      <c r="AC18">
        <v>0</v>
      </c>
      <c r="AD18">
        <v>2</v>
      </c>
      <c r="AE18">
        <v>-2</v>
      </c>
      <c r="AF18">
        <v>0</v>
      </c>
      <c r="AG18">
        <v>0</v>
      </c>
      <c r="AJ18" t="s">
        <v>15</v>
      </c>
      <c r="AK18" t="s">
        <v>37</v>
      </c>
      <c r="AL18">
        <f t="shared" ref="AL18:AL26" si="43">I$13*H18</f>
        <v>0</v>
      </c>
      <c r="AM18">
        <f t="shared" ref="AM18:AM26" si="44">J$13*I18</f>
        <v>0</v>
      </c>
      <c r="AN18">
        <f t="shared" ref="AN18:AN26" si="45">K$13*J18</f>
        <v>0</v>
      </c>
      <c r="AO18">
        <f t="shared" ref="AO18:AO26" si="46">L$13*K18</f>
        <v>0</v>
      </c>
      <c r="AP18">
        <f t="shared" ref="AP18:AP26" si="47">M$13*L18</f>
        <v>-4</v>
      </c>
      <c r="AQ18">
        <f t="shared" ref="AQ18:AQ26" si="48">N$13*M18</f>
        <v>0</v>
      </c>
      <c r="AR18">
        <f t="shared" ref="AR18:AR26" si="49">O$13*N18</f>
        <v>0</v>
      </c>
      <c r="AS18">
        <f t="shared" ref="AS18:AS26" si="50">P$13*O18</f>
        <v>0</v>
      </c>
      <c r="AT18">
        <f t="shared" ref="AT18:AT26" si="51">Q$13*P18</f>
        <v>-4</v>
      </c>
      <c r="AU18">
        <f t="shared" ref="AU18:AU26" si="52">R$13*Q18</f>
        <v>-2</v>
      </c>
      <c r="AV18">
        <f t="shared" ref="AV18:AV26" si="53">S$13*R18</f>
        <v>2</v>
      </c>
      <c r="AW18">
        <f t="shared" ref="AW18:AW26" si="54">T$13*S18</f>
        <v>0</v>
      </c>
      <c r="AX18">
        <f t="shared" ref="AX18:AX26" si="55">U$13*T18</f>
        <v>2</v>
      </c>
      <c r="AY18">
        <f t="shared" ref="AY18:AY26" si="56">V$13*U18</f>
        <v>2</v>
      </c>
      <c r="AZ18">
        <f t="shared" ref="AZ18:AZ26" si="57">W$13*V18</f>
        <v>-2</v>
      </c>
      <c r="BA18">
        <f t="shared" ref="BA18:BA26" si="58">X$13*W18</f>
        <v>0</v>
      </c>
      <c r="BB18">
        <f t="shared" ref="BB18:BB26" si="59">Y$13*X18</f>
        <v>0</v>
      </c>
      <c r="BC18">
        <f t="shared" ref="BC18:BC26" si="60">Z$13*Y18</f>
        <v>2</v>
      </c>
      <c r="BD18">
        <f t="shared" ref="BD18:BD26" si="61">AA$13*Z18</f>
        <v>-2</v>
      </c>
      <c r="BE18">
        <f t="shared" ref="BE18:BE26" si="62">AB$13*AA18</f>
        <v>0</v>
      </c>
      <c r="BF18">
        <f t="shared" ref="BF18:BF26" si="63">AC$13*AB18</f>
        <v>0</v>
      </c>
      <c r="BG18">
        <f t="shared" ref="BG18:BG26" si="64">AD$13*AC18</f>
        <v>0</v>
      </c>
      <c r="BH18">
        <f t="shared" ref="BH18:BH26" si="65">AE$13*AD18</f>
        <v>2</v>
      </c>
      <c r="BI18">
        <f t="shared" ref="BI18:BI26" si="66">AF$13*AE18</f>
        <v>-2</v>
      </c>
      <c r="BJ18">
        <f t="shared" ref="BJ18:BJ26" si="67">AG$13*AF18</f>
        <v>0</v>
      </c>
      <c r="BK18">
        <f t="shared" ref="BK18:BK26" si="68">AH$13*AG18</f>
        <v>0</v>
      </c>
      <c r="BL18" s="51">
        <f t="shared" ref="BL18:BL26" si="69">SUM(AL18:BK18)</f>
        <v>-6</v>
      </c>
      <c r="BM18" s="52">
        <f t="shared" ref="BM18:BM26" si="70">IF(BL18&gt;0,1,-1)</f>
        <v>-1</v>
      </c>
    </row>
    <row r="19" spans="1:65" x14ac:dyDescent="0.25">
      <c r="A19" s="39"/>
      <c r="B19" s="40" t="s">
        <v>55</v>
      </c>
      <c r="C19" s="40"/>
      <c r="D19" s="40"/>
      <c r="E19" s="41"/>
      <c r="G19" s="56"/>
      <c r="H19">
        <v>-2</v>
      </c>
      <c r="I19">
        <v>2</v>
      </c>
      <c r="J19">
        <v>0</v>
      </c>
      <c r="K19">
        <v>0</v>
      </c>
      <c r="L19">
        <v>2</v>
      </c>
      <c r="M19">
        <v>2</v>
      </c>
      <c r="N19">
        <v>0</v>
      </c>
      <c r="O19">
        <v>2</v>
      </c>
      <c r="P19">
        <v>-2</v>
      </c>
      <c r="Q19">
        <v>2</v>
      </c>
      <c r="R19">
        <v>2</v>
      </c>
      <c r="S19">
        <v>0</v>
      </c>
      <c r="T19">
        <v>-2</v>
      </c>
      <c r="U19">
        <v>0</v>
      </c>
      <c r="V19">
        <v>-2</v>
      </c>
      <c r="W19">
        <v>0</v>
      </c>
      <c r="X19">
        <v>0</v>
      </c>
      <c r="Y19">
        <v>4</v>
      </c>
      <c r="Z19">
        <v>-2</v>
      </c>
      <c r="AA19">
        <v>-2</v>
      </c>
      <c r="AB19">
        <v>0</v>
      </c>
      <c r="AC19">
        <v>0</v>
      </c>
      <c r="AD19">
        <v>0</v>
      </c>
      <c r="AE19">
        <v>-2</v>
      </c>
      <c r="AF19">
        <v>-2</v>
      </c>
      <c r="AG19">
        <v>0</v>
      </c>
      <c r="AJ19" t="s">
        <v>16</v>
      </c>
      <c r="AK19" t="s">
        <v>37</v>
      </c>
      <c r="AL19">
        <f t="shared" si="43"/>
        <v>-2</v>
      </c>
      <c r="AM19">
        <f t="shared" si="44"/>
        <v>-2</v>
      </c>
      <c r="AN19">
        <f t="shared" si="45"/>
        <v>0</v>
      </c>
      <c r="AO19">
        <f t="shared" si="46"/>
        <v>0</v>
      </c>
      <c r="AP19">
        <f t="shared" si="47"/>
        <v>2</v>
      </c>
      <c r="AQ19">
        <f t="shared" si="48"/>
        <v>-2</v>
      </c>
      <c r="AR19">
        <f t="shared" si="49"/>
        <v>0</v>
      </c>
      <c r="AS19">
        <f t="shared" si="50"/>
        <v>2</v>
      </c>
      <c r="AT19">
        <f t="shared" si="51"/>
        <v>2</v>
      </c>
      <c r="AU19">
        <f t="shared" si="52"/>
        <v>2</v>
      </c>
      <c r="AV19">
        <f t="shared" si="53"/>
        <v>-2</v>
      </c>
      <c r="AW19">
        <f t="shared" si="54"/>
        <v>0</v>
      </c>
      <c r="AX19">
        <f t="shared" si="55"/>
        <v>-2</v>
      </c>
      <c r="AY19">
        <f t="shared" si="56"/>
        <v>0</v>
      </c>
      <c r="AZ19">
        <f t="shared" si="57"/>
        <v>-2</v>
      </c>
      <c r="BA19">
        <f t="shared" si="58"/>
        <v>0</v>
      </c>
      <c r="BB19">
        <f t="shared" si="59"/>
        <v>0</v>
      </c>
      <c r="BC19">
        <f t="shared" si="60"/>
        <v>-4</v>
      </c>
      <c r="BD19">
        <f t="shared" si="61"/>
        <v>2</v>
      </c>
      <c r="BE19">
        <f t="shared" si="62"/>
        <v>-2</v>
      </c>
      <c r="BF19">
        <f t="shared" si="63"/>
        <v>0</v>
      </c>
      <c r="BG19">
        <f t="shared" si="64"/>
        <v>0</v>
      </c>
      <c r="BH19">
        <f t="shared" si="65"/>
        <v>0</v>
      </c>
      <c r="BI19">
        <f t="shared" si="66"/>
        <v>-2</v>
      </c>
      <c r="BJ19">
        <f t="shared" si="67"/>
        <v>-2</v>
      </c>
      <c r="BK19">
        <f t="shared" si="68"/>
        <v>0</v>
      </c>
      <c r="BL19" s="51">
        <f t="shared" si="69"/>
        <v>-12</v>
      </c>
      <c r="BM19" s="52">
        <f t="shared" si="70"/>
        <v>-1</v>
      </c>
    </row>
    <row r="20" spans="1:65" ht="15.75" thickBot="1" x14ac:dyDescent="0.3">
      <c r="A20" s="42"/>
      <c r="B20" s="43" t="s">
        <v>55</v>
      </c>
      <c r="C20" s="43" t="s">
        <v>55</v>
      </c>
      <c r="D20" s="43" t="s">
        <v>55</v>
      </c>
      <c r="E20" s="44"/>
      <c r="G20" s="56"/>
      <c r="H20">
        <v>-2</v>
      </c>
      <c r="I20">
        <v>4</v>
      </c>
      <c r="J20">
        <v>-2</v>
      </c>
      <c r="K20">
        <v>2</v>
      </c>
      <c r="L20">
        <v>0</v>
      </c>
      <c r="M20">
        <v>2</v>
      </c>
      <c r="N20">
        <v>2</v>
      </c>
      <c r="O20">
        <v>-8</v>
      </c>
      <c r="P20">
        <v>2</v>
      </c>
      <c r="Q20">
        <v>6</v>
      </c>
      <c r="R20">
        <v>0</v>
      </c>
      <c r="S20">
        <v>0</v>
      </c>
      <c r="T20">
        <v>2</v>
      </c>
      <c r="U20">
        <v>0</v>
      </c>
      <c r="V20">
        <v>2</v>
      </c>
      <c r="W20">
        <v>0</v>
      </c>
      <c r="X20">
        <v>0</v>
      </c>
      <c r="Y20">
        <v>0</v>
      </c>
      <c r="Z20">
        <v>2</v>
      </c>
      <c r="AA20">
        <v>2</v>
      </c>
      <c r="AB20">
        <v>0</v>
      </c>
      <c r="AC20">
        <v>2</v>
      </c>
      <c r="AD20">
        <v>2</v>
      </c>
      <c r="AE20">
        <v>2</v>
      </c>
      <c r="AF20">
        <v>-2</v>
      </c>
      <c r="AG20">
        <v>2</v>
      </c>
      <c r="AJ20" t="s">
        <v>20</v>
      </c>
      <c r="AK20" t="s">
        <v>37</v>
      </c>
      <c r="AL20">
        <f t="shared" si="43"/>
        <v>-2</v>
      </c>
      <c r="AM20">
        <f t="shared" si="44"/>
        <v>-4</v>
      </c>
      <c r="AN20">
        <f t="shared" si="45"/>
        <v>-2</v>
      </c>
      <c r="AO20">
        <f t="shared" si="46"/>
        <v>2</v>
      </c>
      <c r="AP20">
        <f t="shared" si="47"/>
        <v>0</v>
      </c>
      <c r="AQ20">
        <f t="shared" si="48"/>
        <v>-2</v>
      </c>
      <c r="AR20">
        <f t="shared" si="49"/>
        <v>-2</v>
      </c>
      <c r="AS20">
        <f t="shared" si="50"/>
        <v>-8</v>
      </c>
      <c r="AT20">
        <f t="shared" si="51"/>
        <v>-2</v>
      </c>
      <c r="AU20">
        <f t="shared" si="52"/>
        <v>6</v>
      </c>
      <c r="AV20">
        <f t="shared" si="53"/>
        <v>0</v>
      </c>
      <c r="AW20">
        <f t="shared" si="54"/>
        <v>0</v>
      </c>
      <c r="AX20">
        <f t="shared" si="55"/>
        <v>2</v>
      </c>
      <c r="AY20">
        <f t="shared" si="56"/>
        <v>0</v>
      </c>
      <c r="AZ20">
        <f t="shared" si="57"/>
        <v>2</v>
      </c>
      <c r="BA20">
        <f t="shared" si="58"/>
        <v>0</v>
      </c>
      <c r="BB20">
        <f t="shared" si="59"/>
        <v>0</v>
      </c>
      <c r="BC20">
        <f t="shared" si="60"/>
        <v>0</v>
      </c>
      <c r="BD20">
        <f t="shared" si="61"/>
        <v>-2</v>
      </c>
      <c r="BE20">
        <f t="shared" si="62"/>
        <v>2</v>
      </c>
      <c r="BF20">
        <f t="shared" si="63"/>
        <v>0</v>
      </c>
      <c r="BG20">
        <f t="shared" si="64"/>
        <v>-2</v>
      </c>
      <c r="BH20">
        <f t="shared" si="65"/>
        <v>2</v>
      </c>
      <c r="BI20">
        <f t="shared" si="66"/>
        <v>2</v>
      </c>
      <c r="BJ20">
        <f t="shared" si="67"/>
        <v>-2</v>
      </c>
      <c r="BK20">
        <f t="shared" si="68"/>
        <v>-2</v>
      </c>
      <c r="BL20" s="51">
        <f t="shared" si="69"/>
        <v>-12</v>
      </c>
      <c r="BM20" s="52">
        <f t="shared" si="70"/>
        <v>-1</v>
      </c>
    </row>
    <row r="21" spans="1:65" ht="15.75" thickBot="1" x14ac:dyDescent="0.3">
      <c r="A21" s="45"/>
      <c r="B21" s="45"/>
      <c r="C21" s="45"/>
      <c r="D21" s="45"/>
      <c r="E21" s="45"/>
      <c r="G21" s="56"/>
      <c r="H21">
        <v>-2</v>
      </c>
      <c r="I21">
        <v>0</v>
      </c>
      <c r="J21">
        <v>0</v>
      </c>
      <c r="K21">
        <v>-2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2</v>
      </c>
      <c r="U21">
        <v>0</v>
      </c>
      <c r="V21">
        <v>2</v>
      </c>
      <c r="W21">
        <v>2</v>
      </c>
      <c r="X21">
        <v>0</v>
      </c>
      <c r="Y21">
        <v>0</v>
      </c>
      <c r="Z21">
        <v>0</v>
      </c>
      <c r="AA21">
        <v>2</v>
      </c>
      <c r="AB21">
        <v>0</v>
      </c>
      <c r="AC21">
        <v>0</v>
      </c>
      <c r="AD21">
        <v>-2</v>
      </c>
      <c r="AE21">
        <v>0</v>
      </c>
      <c r="AF21">
        <v>0</v>
      </c>
      <c r="AG21">
        <v>2</v>
      </c>
      <c r="AJ21" t="s">
        <v>72</v>
      </c>
      <c r="AK21" t="s">
        <v>37</v>
      </c>
      <c r="AL21">
        <f t="shared" si="43"/>
        <v>-2</v>
      </c>
      <c r="AM21">
        <f t="shared" si="44"/>
        <v>0</v>
      </c>
      <c r="AN21">
        <f t="shared" si="45"/>
        <v>0</v>
      </c>
      <c r="AO21">
        <f t="shared" si="46"/>
        <v>-2</v>
      </c>
      <c r="AP21">
        <f t="shared" si="47"/>
        <v>0</v>
      </c>
      <c r="AQ21">
        <f t="shared" si="48"/>
        <v>0</v>
      </c>
      <c r="AR21">
        <f t="shared" si="49"/>
        <v>0</v>
      </c>
      <c r="AS21">
        <f t="shared" si="50"/>
        <v>2</v>
      </c>
      <c r="AT21">
        <f t="shared" si="51"/>
        <v>0</v>
      </c>
      <c r="AU21">
        <f t="shared" si="52"/>
        <v>0</v>
      </c>
      <c r="AV21">
        <f t="shared" si="53"/>
        <v>0</v>
      </c>
      <c r="AW21">
        <f t="shared" si="54"/>
        <v>0</v>
      </c>
      <c r="AX21">
        <f t="shared" si="55"/>
        <v>2</v>
      </c>
      <c r="AY21">
        <f t="shared" si="56"/>
        <v>0</v>
      </c>
      <c r="AZ21">
        <f t="shared" si="57"/>
        <v>2</v>
      </c>
      <c r="BA21">
        <f t="shared" si="58"/>
        <v>-2</v>
      </c>
      <c r="BB21">
        <f t="shared" si="59"/>
        <v>0</v>
      </c>
      <c r="BC21">
        <f t="shared" si="60"/>
        <v>0</v>
      </c>
      <c r="BD21">
        <f t="shared" si="61"/>
        <v>0</v>
      </c>
      <c r="BE21">
        <f t="shared" si="62"/>
        <v>2</v>
      </c>
      <c r="BF21">
        <f t="shared" si="63"/>
        <v>0</v>
      </c>
      <c r="BG21">
        <f t="shared" si="64"/>
        <v>0</v>
      </c>
      <c r="BH21">
        <f t="shared" si="65"/>
        <v>-2</v>
      </c>
      <c r="BI21">
        <f t="shared" si="66"/>
        <v>0</v>
      </c>
      <c r="BJ21">
        <f t="shared" si="67"/>
        <v>0</v>
      </c>
      <c r="BK21">
        <f t="shared" si="68"/>
        <v>-2</v>
      </c>
      <c r="BL21" s="51">
        <f t="shared" si="69"/>
        <v>-2</v>
      </c>
      <c r="BM21" s="52">
        <f t="shared" si="70"/>
        <v>-1</v>
      </c>
    </row>
    <row r="22" spans="1:65" x14ac:dyDescent="0.25">
      <c r="A22" s="36"/>
      <c r="B22" s="37" t="s">
        <v>55</v>
      </c>
      <c r="C22" s="37" t="s">
        <v>55</v>
      </c>
      <c r="D22" s="37" t="s">
        <v>55</v>
      </c>
      <c r="E22" s="38"/>
      <c r="G22" s="56"/>
      <c r="H22">
        <v>-2</v>
      </c>
      <c r="I22">
        <v>4</v>
      </c>
      <c r="J22">
        <v>-2</v>
      </c>
      <c r="K22">
        <v>0</v>
      </c>
      <c r="L22">
        <v>-2</v>
      </c>
      <c r="M22">
        <v>0</v>
      </c>
      <c r="N22">
        <v>2</v>
      </c>
      <c r="O22">
        <v>4</v>
      </c>
      <c r="P22">
        <v>2</v>
      </c>
      <c r="Q22">
        <v>-10</v>
      </c>
      <c r="R22">
        <v>-2</v>
      </c>
      <c r="S22">
        <v>0</v>
      </c>
      <c r="T22">
        <v>4</v>
      </c>
      <c r="U22">
        <v>2</v>
      </c>
      <c r="V22">
        <v>2</v>
      </c>
      <c r="W22">
        <v>0</v>
      </c>
      <c r="X22">
        <v>0</v>
      </c>
      <c r="Y22">
        <v>-10</v>
      </c>
      <c r="Z22">
        <v>0</v>
      </c>
      <c r="AA22">
        <v>4</v>
      </c>
      <c r="AB22">
        <v>2</v>
      </c>
      <c r="AC22">
        <v>2</v>
      </c>
      <c r="AD22">
        <v>2</v>
      </c>
      <c r="AE22">
        <v>0</v>
      </c>
      <c r="AF22">
        <v>0</v>
      </c>
      <c r="AG22">
        <v>2</v>
      </c>
      <c r="AJ22" t="s">
        <v>74</v>
      </c>
      <c r="AK22" t="s">
        <v>37</v>
      </c>
      <c r="AL22">
        <f t="shared" si="43"/>
        <v>-2</v>
      </c>
      <c r="AM22">
        <f t="shared" si="44"/>
        <v>-4</v>
      </c>
      <c r="AN22">
        <f t="shared" si="45"/>
        <v>-2</v>
      </c>
      <c r="AO22">
        <f t="shared" si="46"/>
        <v>0</v>
      </c>
      <c r="AP22">
        <f t="shared" si="47"/>
        <v>-2</v>
      </c>
      <c r="AQ22">
        <f t="shared" si="48"/>
        <v>0</v>
      </c>
      <c r="AR22">
        <f t="shared" si="49"/>
        <v>-2</v>
      </c>
      <c r="AS22">
        <f t="shared" si="50"/>
        <v>4</v>
      </c>
      <c r="AT22">
        <f t="shared" si="51"/>
        <v>-2</v>
      </c>
      <c r="AU22">
        <f t="shared" si="52"/>
        <v>-10</v>
      </c>
      <c r="AV22">
        <f t="shared" si="53"/>
        <v>2</v>
      </c>
      <c r="AW22">
        <f t="shared" si="54"/>
        <v>0</v>
      </c>
      <c r="AX22">
        <f t="shared" si="55"/>
        <v>4</v>
      </c>
      <c r="AY22">
        <f t="shared" si="56"/>
        <v>2</v>
      </c>
      <c r="AZ22">
        <f t="shared" si="57"/>
        <v>2</v>
      </c>
      <c r="BA22">
        <f t="shared" si="58"/>
        <v>0</v>
      </c>
      <c r="BB22">
        <f t="shared" si="59"/>
        <v>0</v>
      </c>
      <c r="BC22">
        <f t="shared" si="60"/>
        <v>10</v>
      </c>
      <c r="BD22">
        <f t="shared" si="61"/>
        <v>0</v>
      </c>
      <c r="BE22">
        <f t="shared" si="62"/>
        <v>4</v>
      </c>
      <c r="BF22">
        <f t="shared" si="63"/>
        <v>-2</v>
      </c>
      <c r="BG22">
        <f t="shared" si="64"/>
        <v>-2</v>
      </c>
      <c r="BH22">
        <f t="shared" si="65"/>
        <v>2</v>
      </c>
      <c r="BI22">
        <f t="shared" si="66"/>
        <v>0</v>
      </c>
      <c r="BJ22">
        <f t="shared" si="67"/>
        <v>0</v>
      </c>
      <c r="BK22">
        <f t="shared" si="68"/>
        <v>-2</v>
      </c>
      <c r="BL22" s="51">
        <f t="shared" si="69"/>
        <v>0</v>
      </c>
      <c r="BM22" s="52">
        <f t="shared" si="70"/>
        <v>-1</v>
      </c>
    </row>
    <row r="23" spans="1:65" x14ac:dyDescent="0.25">
      <c r="A23" s="39"/>
      <c r="B23" s="40"/>
      <c r="C23" s="40"/>
      <c r="D23" s="40" t="s">
        <v>55</v>
      </c>
      <c r="E23" s="41"/>
      <c r="G23" s="56"/>
      <c r="H23">
        <v>-4</v>
      </c>
      <c r="I23">
        <v>2</v>
      </c>
      <c r="J23">
        <v>-2</v>
      </c>
      <c r="K23">
        <v>-2</v>
      </c>
      <c r="L23">
        <v>0</v>
      </c>
      <c r="M23">
        <v>2</v>
      </c>
      <c r="N23">
        <v>4</v>
      </c>
      <c r="O23">
        <v>4</v>
      </c>
      <c r="P23">
        <v>0</v>
      </c>
      <c r="Q23">
        <v>-12</v>
      </c>
      <c r="R23">
        <v>0</v>
      </c>
      <c r="S23">
        <v>2</v>
      </c>
      <c r="T23">
        <v>2</v>
      </c>
      <c r="U23">
        <v>0</v>
      </c>
      <c r="V23">
        <v>0</v>
      </c>
      <c r="W23">
        <v>2</v>
      </c>
      <c r="X23">
        <v>2</v>
      </c>
      <c r="Y23">
        <v>10</v>
      </c>
      <c r="Z23">
        <v>-2</v>
      </c>
      <c r="AA23">
        <v>2</v>
      </c>
      <c r="AB23">
        <v>2</v>
      </c>
      <c r="AC23">
        <v>2</v>
      </c>
      <c r="AD23">
        <v>0</v>
      </c>
      <c r="AE23">
        <v>-2</v>
      </c>
      <c r="AF23">
        <v>0</v>
      </c>
      <c r="AG23">
        <v>2</v>
      </c>
      <c r="AJ23" t="s">
        <v>73</v>
      </c>
      <c r="AK23" t="s">
        <v>37</v>
      </c>
      <c r="AL23">
        <f t="shared" si="43"/>
        <v>-4</v>
      </c>
      <c r="AM23">
        <f t="shared" si="44"/>
        <v>-2</v>
      </c>
      <c r="AN23">
        <f t="shared" si="45"/>
        <v>-2</v>
      </c>
      <c r="AO23">
        <f t="shared" si="46"/>
        <v>-2</v>
      </c>
      <c r="AP23">
        <f t="shared" si="47"/>
        <v>0</v>
      </c>
      <c r="AQ23">
        <f t="shared" si="48"/>
        <v>-2</v>
      </c>
      <c r="AR23">
        <f t="shared" si="49"/>
        <v>-4</v>
      </c>
      <c r="AS23">
        <f t="shared" si="50"/>
        <v>4</v>
      </c>
      <c r="AT23">
        <f t="shared" si="51"/>
        <v>0</v>
      </c>
      <c r="AU23">
        <f t="shared" si="52"/>
        <v>-12</v>
      </c>
      <c r="AV23">
        <f t="shared" si="53"/>
        <v>0</v>
      </c>
      <c r="AW23">
        <f t="shared" si="54"/>
        <v>-2</v>
      </c>
      <c r="AX23">
        <f t="shared" si="55"/>
        <v>2</v>
      </c>
      <c r="AY23">
        <f t="shared" si="56"/>
        <v>0</v>
      </c>
      <c r="AZ23">
        <f t="shared" si="57"/>
        <v>0</v>
      </c>
      <c r="BA23">
        <f t="shared" si="58"/>
        <v>-2</v>
      </c>
      <c r="BB23">
        <f t="shared" si="59"/>
        <v>-2</v>
      </c>
      <c r="BC23">
        <f t="shared" si="60"/>
        <v>-10</v>
      </c>
      <c r="BD23">
        <f t="shared" si="61"/>
        <v>2</v>
      </c>
      <c r="BE23">
        <f t="shared" si="62"/>
        <v>2</v>
      </c>
      <c r="BF23">
        <f t="shared" si="63"/>
        <v>-2</v>
      </c>
      <c r="BG23">
        <f t="shared" si="64"/>
        <v>-2</v>
      </c>
      <c r="BH23">
        <f t="shared" si="65"/>
        <v>0</v>
      </c>
      <c r="BI23">
        <f t="shared" si="66"/>
        <v>-2</v>
      </c>
      <c r="BJ23">
        <f t="shared" si="67"/>
        <v>0</v>
      </c>
      <c r="BK23">
        <f t="shared" si="68"/>
        <v>-2</v>
      </c>
      <c r="BL23" s="51">
        <f t="shared" si="69"/>
        <v>-42</v>
      </c>
      <c r="BM23" s="52">
        <f t="shared" si="70"/>
        <v>-1</v>
      </c>
    </row>
    <row r="24" spans="1:65" x14ac:dyDescent="0.25">
      <c r="A24" s="39"/>
      <c r="B24" s="40" t="s">
        <v>55</v>
      </c>
      <c r="C24" s="40" t="s">
        <v>55</v>
      </c>
      <c r="D24" s="40" t="s">
        <v>55</v>
      </c>
      <c r="E24" s="41"/>
      <c r="G24" s="56"/>
      <c r="H24">
        <v>-1</v>
      </c>
      <c r="I24">
        <v>1</v>
      </c>
      <c r="J24">
        <v>-1</v>
      </c>
      <c r="K24">
        <v>1</v>
      </c>
      <c r="L24">
        <v>1</v>
      </c>
      <c r="M24">
        <v>3</v>
      </c>
      <c r="N24">
        <v>-1</v>
      </c>
      <c r="O24">
        <v>-1</v>
      </c>
      <c r="P24">
        <v>-1</v>
      </c>
      <c r="Q24">
        <v>-1</v>
      </c>
      <c r="R24">
        <v>3</v>
      </c>
      <c r="S24">
        <v>-1</v>
      </c>
      <c r="T24">
        <v>1</v>
      </c>
      <c r="U24">
        <v>-3</v>
      </c>
      <c r="V24">
        <v>3</v>
      </c>
      <c r="W24">
        <v>-1</v>
      </c>
      <c r="X24">
        <v>-1</v>
      </c>
      <c r="Y24">
        <v>1</v>
      </c>
      <c r="Z24">
        <v>3</v>
      </c>
      <c r="AA24">
        <v>-1</v>
      </c>
      <c r="AB24">
        <v>-1</v>
      </c>
      <c r="AC24">
        <v>1</v>
      </c>
      <c r="AD24">
        <v>-1</v>
      </c>
      <c r="AE24">
        <v>1</v>
      </c>
      <c r="AF24">
        <v>-5</v>
      </c>
      <c r="AG24">
        <v>3</v>
      </c>
      <c r="AJ24" t="s">
        <v>75</v>
      </c>
      <c r="AK24" t="s">
        <v>37</v>
      </c>
      <c r="AL24">
        <f t="shared" si="43"/>
        <v>-1</v>
      </c>
      <c r="AM24">
        <f t="shared" si="44"/>
        <v>-1</v>
      </c>
      <c r="AN24">
        <f t="shared" si="45"/>
        <v>-1</v>
      </c>
      <c r="AO24">
        <f t="shared" si="46"/>
        <v>1</v>
      </c>
      <c r="AP24">
        <f t="shared" si="47"/>
        <v>1</v>
      </c>
      <c r="AQ24">
        <f t="shared" si="48"/>
        <v>-3</v>
      </c>
      <c r="AR24">
        <f t="shared" si="49"/>
        <v>1</v>
      </c>
      <c r="AS24">
        <f t="shared" si="50"/>
        <v>-1</v>
      </c>
      <c r="AT24">
        <f t="shared" si="51"/>
        <v>1</v>
      </c>
      <c r="AU24">
        <f t="shared" si="52"/>
        <v>-1</v>
      </c>
      <c r="AV24">
        <f t="shared" si="53"/>
        <v>-3</v>
      </c>
      <c r="AW24">
        <f t="shared" si="54"/>
        <v>1</v>
      </c>
      <c r="AX24">
        <f t="shared" si="55"/>
        <v>1</v>
      </c>
      <c r="AY24">
        <f t="shared" si="56"/>
        <v>-3</v>
      </c>
      <c r="AZ24">
        <f t="shared" si="57"/>
        <v>3</v>
      </c>
      <c r="BA24">
        <f t="shared" si="58"/>
        <v>1</v>
      </c>
      <c r="BB24">
        <f t="shared" si="59"/>
        <v>1</v>
      </c>
      <c r="BC24">
        <f t="shared" si="60"/>
        <v>-1</v>
      </c>
      <c r="BD24">
        <f t="shared" si="61"/>
        <v>-3</v>
      </c>
      <c r="BE24">
        <f t="shared" si="62"/>
        <v>-1</v>
      </c>
      <c r="BF24">
        <f t="shared" si="63"/>
        <v>1</v>
      </c>
      <c r="BG24">
        <f t="shared" si="64"/>
        <v>-1</v>
      </c>
      <c r="BH24">
        <f t="shared" si="65"/>
        <v>-1</v>
      </c>
      <c r="BI24">
        <f t="shared" si="66"/>
        <v>1</v>
      </c>
      <c r="BJ24">
        <f t="shared" si="67"/>
        <v>-5</v>
      </c>
      <c r="BK24">
        <f t="shared" si="68"/>
        <v>-3</v>
      </c>
      <c r="BL24" s="51">
        <f t="shared" si="69"/>
        <v>-16</v>
      </c>
      <c r="BM24" s="52">
        <f t="shared" si="70"/>
        <v>-1</v>
      </c>
    </row>
    <row r="25" spans="1:65" x14ac:dyDescent="0.25">
      <c r="A25" s="39"/>
      <c r="B25" s="40"/>
      <c r="C25" s="40"/>
      <c r="D25" s="40" t="s">
        <v>55</v>
      </c>
      <c r="E25" s="41"/>
      <c r="G25" s="56"/>
      <c r="H25">
        <v>-3</v>
      </c>
      <c r="I25">
        <v>1</v>
      </c>
      <c r="J25">
        <v>-1</v>
      </c>
      <c r="K25">
        <v>-1</v>
      </c>
      <c r="L25">
        <v>-1</v>
      </c>
      <c r="M25">
        <v>1</v>
      </c>
      <c r="N25">
        <v>-1</v>
      </c>
      <c r="O25">
        <v>5</v>
      </c>
      <c r="P25">
        <v>1</v>
      </c>
      <c r="Q25">
        <v>5</v>
      </c>
      <c r="R25">
        <v>1</v>
      </c>
      <c r="S25">
        <v>1</v>
      </c>
      <c r="T25">
        <v>3</v>
      </c>
      <c r="U25">
        <v>1</v>
      </c>
      <c r="V25">
        <v>3</v>
      </c>
      <c r="W25">
        <v>-1</v>
      </c>
      <c r="X25">
        <v>1</v>
      </c>
      <c r="Y25">
        <v>11</v>
      </c>
      <c r="Z25">
        <v>3</v>
      </c>
      <c r="AA25">
        <v>3</v>
      </c>
      <c r="AB25">
        <v>1</v>
      </c>
      <c r="AC25">
        <v>3</v>
      </c>
      <c r="AD25">
        <v>-1</v>
      </c>
      <c r="AE25">
        <v>-1</v>
      </c>
      <c r="AF25">
        <v>-1</v>
      </c>
      <c r="AG25">
        <v>1</v>
      </c>
      <c r="AJ25" t="s">
        <v>76</v>
      </c>
      <c r="AK25" t="s">
        <v>37</v>
      </c>
      <c r="AL25">
        <f t="shared" si="43"/>
        <v>-3</v>
      </c>
      <c r="AM25">
        <f t="shared" si="44"/>
        <v>-1</v>
      </c>
      <c r="AN25">
        <f t="shared" si="45"/>
        <v>-1</v>
      </c>
      <c r="AO25">
        <f t="shared" si="46"/>
        <v>-1</v>
      </c>
      <c r="AP25">
        <f t="shared" si="47"/>
        <v>-1</v>
      </c>
      <c r="AQ25">
        <f t="shared" si="48"/>
        <v>-1</v>
      </c>
      <c r="AR25">
        <f t="shared" si="49"/>
        <v>1</v>
      </c>
      <c r="AS25">
        <f t="shared" si="50"/>
        <v>5</v>
      </c>
      <c r="AT25">
        <f t="shared" si="51"/>
        <v>-1</v>
      </c>
      <c r="AU25">
        <f t="shared" si="52"/>
        <v>5</v>
      </c>
      <c r="AV25">
        <f t="shared" si="53"/>
        <v>-1</v>
      </c>
      <c r="AW25">
        <f t="shared" si="54"/>
        <v>-1</v>
      </c>
      <c r="AX25">
        <f t="shared" si="55"/>
        <v>3</v>
      </c>
      <c r="AY25">
        <f t="shared" si="56"/>
        <v>1</v>
      </c>
      <c r="AZ25">
        <f t="shared" si="57"/>
        <v>3</v>
      </c>
      <c r="BA25">
        <f t="shared" si="58"/>
        <v>1</v>
      </c>
      <c r="BB25">
        <f t="shared" si="59"/>
        <v>-1</v>
      </c>
      <c r="BC25">
        <f t="shared" si="60"/>
        <v>-11</v>
      </c>
      <c r="BD25">
        <f t="shared" si="61"/>
        <v>-3</v>
      </c>
      <c r="BE25">
        <f t="shared" si="62"/>
        <v>3</v>
      </c>
      <c r="BF25">
        <f t="shared" si="63"/>
        <v>-1</v>
      </c>
      <c r="BG25">
        <f t="shared" si="64"/>
        <v>-3</v>
      </c>
      <c r="BH25">
        <f t="shared" si="65"/>
        <v>-1</v>
      </c>
      <c r="BI25">
        <f t="shared" si="66"/>
        <v>-1</v>
      </c>
      <c r="BJ25">
        <f t="shared" si="67"/>
        <v>-1</v>
      </c>
      <c r="BK25">
        <f t="shared" si="68"/>
        <v>-1</v>
      </c>
      <c r="BL25" s="51">
        <f t="shared" si="69"/>
        <v>-12</v>
      </c>
      <c r="BM25" s="52">
        <f t="shared" si="70"/>
        <v>-1</v>
      </c>
    </row>
    <row r="26" spans="1:65" ht="15.75" thickBot="1" x14ac:dyDescent="0.3">
      <c r="A26" s="42"/>
      <c r="B26" s="43" t="s">
        <v>55</v>
      </c>
      <c r="C26" s="43" t="s">
        <v>55</v>
      </c>
      <c r="D26" s="43" t="s">
        <v>55</v>
      </c>
      <c r="E26" s="44"/>
      <c r="G26" s="56"/>
      <c r="H26">
        <v>-4</v>
      </c>
      <c r="I26">
        <v>2</v>
      </c>
      <c r="J26">
        <v>-2</v>
      </c>
      <c r="K26">
        <v>4</v>
      </c>
      <c r="L26">
        <v>-2</v>
      </c>
      <c r="M26">
        <v>2</v>
      </c>
      <c r="N26">
        <v>2</v>
      </c>
      <c r="O26">
        <v>12</v>
      </c>
      <c r="P26">
        <v>0</v>
      </c>
      <c r="Q26">
        <v>8</v>
      </c>
      <c r="R26">
        <v>2</v>
      </c>
      <c r="S26">
        <v>2</v>
      </c>
      <c r="T26">
        <v>0</v>
      </c>
      <c r="U26">
        <v>-2</v>
      </c>
      <c r="V26">
        <v>0</v>
      </c>
      <c r="W26">
        <v>2</v>
      </c>
      <c r="X26">
        <v>2</v>
      </c>
      <c r="Y26">
        <v>-6</v>
      </c>
      <c r="Z26">
        <v>0</v>
      </c>
      <c r="AA26">
        <v>0</v>
      </c>
      <c r="AB26">
        <v>2</v>
      </c>
      <c r="AC26">
        <v>4</v>
      </c>
      <c r="AD26">
        <v>4</v>
      </c>
      <c r="AE26">
        <v>4</v>
      </c>
      <c r="AF26">
        <v>-2</v>
      </c>
      <c r="AG26">
        <v>4</v>
      </c>
      <c r="AJ26" t="s">
        <v>77</v>
      </c>
      <c r="AK26" t="s">
        <v>37</v>
      </c>
      <c r="AL26">
        <f t="shared" si="43"/>
        <v>-4</v>
      </c>
      <c r="AM26">
        <f t="shared" si="44"/>
        <v>-2</v>
      </c>
      <c r="AN26">
        <f t="shared" si="45"/>
        <v>-2</v>
      </c>
      <c r="AO26">
        <f t="shared" si="46"/>
        <v>4</v>
      </c>
      <c r="AP26">
        <f t="shared" si="47"/>
        <v>-2</v>
      </c>
      <c r="AQ26">
        <f t="shared" si="48"/>
        <v>-2</v>
      </c>
      <c r="AR26">
        <f t="shared" si="49"/>
        <v>-2</v>
      </c>
      <c r="AS26">
        <f t="shared" si="50"/>
        <v>12</v>
      </c>
      <c r="AT26">
        <f t="shared" si="51"/>
        <v>0</v>
      </c>
      <c r="AU26">
        <f t="shared" si="52"/>
        <v>8</v>
      </c>
      <c r="AV26">
        <f t="shared" si="53"/>
        <v>-2</v>
      </c>
      <c r="AW26">
        <f t="shared" si="54"/>
        <v>-2</v>
      </c>
      <c r="AX26">
        <f t="shared" si="55"/>
        <v>0</v>
      </c>
      <c r="AY26">
        <f t="shared" si="56"/>
        <v>-2</v>
      </c>
      <c r="AZ26">
        <f t="shared" si="57"/>
        <v>0</v>
      </c>
      <c r="BA26">
        <f t="shared" si="58"/>
        <v>-2</v>
      </c>
      <c r="BB26">
        <f t="shared" si="59"/>
        <v>-2</v>
      </c>
      <c r="BC26">
        <f t="shared" si="60"/>
        <v>6</v>
      </c>
      <c r="BD26">
        <f t="shared" si="61"/>
        <v>0</v>
      </c>
      <c r="BE26">
        <f t="shared" si="62"/>
        <v>0</v>
      </c>
      <c r="BF26">
        <f t="shared" si="63"/>
        <v>-2</v>
      </c>
      <c r="BG26">
        <f t="shared" si="64"/>
        <v>-4</v>
      </c>
      <c r="BH26">
        <f t="shared" si="65"/>
        <v>4</v>
      </c>
      <c r="BI26">
        <f t="shared" si="66"/>
        <v>4</v>
      </c>
      <c r="BJ26">
        <f t="shared" si="67"/>
        <v>-2</v>
      </c>
      <c r="BK26">
        <f t="shared" si="68"/>
        <v>-4</v>
      </c>
      <c r="BL26" s="51">
        <f t="shared" si="69"/>
        <v>2</v>
      </c>
      <c r="BM26" s="52">
        <f t="shared" si="70"/>
        <v>1</v>
      </c>
    </row>
    <row r="27" spans="1:65" ht="15.75" thickBot="1" x14ac:dyDescent="0.3">
      <c r="A27" s="45"/>
      <c r="B27" s="45"/>
      <c r="C27" s="45"/>
      <c r="D27" s="45"/>
      <c r="E27" s="45"/>
    </row>
    <row r="28" spans="1:65" x14ac:dyDescent="0.25">
      <c r="A28" s="36"/>
      <c r="B28" s="37" t="s">
        <v>55</v>
      </c>
      <c r="C28" s="37"/>
      <c r="D28" s="37" t="s">
        <v>55</v>
      </c>
      <c r="E28" s="38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</row>
    <row r="29" spans="1:65" x14ac:dyDescent="0.25">
      <c r="A29" s="39"/>
      <c r="B29" s="40" t="s">
        <v>55</v>
      </c>
      <c r="C29" s="40"/>
      <c r="D29" s="40" t="s">
        <v>55</v>
      </c>
      <c r="E29" s="41"/>
    </row>
    <row r="30" spans="1:65" x14ac:dyDescent="0.25">
      <c r="A30" s="39"/>
      <c r="B30" s="40" t="s">
        <v>55</v>
      </c>
      <c r="C30" s="40" t="s">
        <v>55</v>
      </c>
      <c r="D30" s="40" t="s">
        <v>55</v>
      </c>
      <c r="E30" s="41"/>
    </row>
    <row r="31" spans="1:65" x14ac:dyDescent="0.25">
      <c r="A31" s="39"/>
      <c r="B31" s="40"/>
      <c r="C31" s="40"/>
      <c r="D31" s="40" t="s">
        <v>55</v>
      </c>
      <c r="E31" s="41"/>
    </row>
    <row r="32" spans="1:65" ht="15.75" thickBot="1" x14ac:dyDescent="0.3">
      <c r="A32" s="42"/>
      <c r="B32" s="43"/>
      <c r="C32" s="43"/>
      <c r="D32" s="43" t="s">
        <v>55</v>
      </c>
      <c r="E32" s="44"/>
    </row>
    <row r="33" spans="1:10" ht="15.75" thickBot="1" x14ac:dyDescent="0.3">
      <c r="A33" s="45"/>
      <c r="B33" s="45"/>
      <c r="C33" s="45"/>
      <c r="D33" s="45"/>
      <c r="E33" s="45"/>
    </row>
    <row r="34" spans="1:10" x14ac:dyDescent="0.25">
      <c r="A34" s="36"/>
      <c r="B34" s="37" t="s">
        <v>55</v>
      </c>
      <c r="C34" s="37" t="s">
        <v>55</v>
      </c>
      <c r="D34" s="37" t="s">
        <v>55</v>
      </c>
      <c r="E34" s="38"/>
    </row>
    <row r="35" spans="1:10" x14ac:dyDescent="0.25">
      <c r="A35" s="39"/>
      <c r="B35" s="40" t="s">
        <v>55</v>
      </c>
      <c r="C35" s="40"/>
      <c r="D35" s="40"/>
      <c r="E35" s="41"/>
    </row>
    <row r="36" spans="1:10" x14ac:dyDescent="0.25">
      <c r="A36" s="39"/>
      <c r="B36" s="40" t="s">
        <v>55</v>
      </c>
      <c r="C36" s="40" t="s">
        <v>55</v>
      </c>
      <c r="D36" s="40" t="s">
        <v>55</v>
      </c>
      <c r="E36" s="41"/>
    </row>
    <row r="37" spans="1:10" x14ac:dyDescent="0.25">
      <c r="A37" s="39"/>
      <c r="B37" s="40"/>
      <c r="C37" s="40"/>
      <c r="D37" s="40" t="s">
        <v>55</v>
      </c>
      <c r="E37" s="41"/>
    </row>
    <row r="38" spans="1:10" ht="15.75" thickBot="1" x14ac:dyDescent="0.3">
      <c r="A38" s="42"/>
      <c r="B38" s="43" t="s">
        <v>55</v>
      </c>
      <c r="C38" s="43" t="s">
        <v>55</v>
      </c>
      <c r="D38" s="43" t="s">
        <v>55</v>
      </c>
      <c r="E38" s="44"/>
    </row>
    <row r="39" spans="1:10" ht="15.75" thickBot="1" x14ac:dyDescent="0.3">
      <c r="A39" s="45"/>
      <c r="B39" s="45"/>
      <c r="C39" s="45"/>
      <c r="D39" s="45"/>
      <c r="E39" s="45"/>
    </row>
    <row r="40" spans="1:10" x14ac:dyDescent="0.25">
      <c r="A40" s="36"/>
      <c r="B40" s="37" t="s">
        <v>55</v>
      </c>
      <c r="C40" s="37" t="s">
        <v>55</v>
      </c>
      <c r="D40" s="37" t="s">
        <v>55</v>
      </c>
      <c r="E40" s="38"/>
    </row>
    <row r="41" spans="1:10" x14ac:dyDescent="0.25">
      <c r="A41" s="39"/>
      <c r="B41" s="40" t="s">
        <v>55</v>
      </c>
      <c r="C41" s="40"/>
      <c r="D41" s="40"/>
      <c r="E41" s="41"/>
    </row>
    <row r="42" spans="1:10" x14ac:dyDescent="0.25">
      <c r="A42" s="39"/>
      <c r="B42" s="40" t="s">
        <v>55</v>
      </c>
      <c r="C42" s="40" t="s">
        <v>55</v>
      </c>
      <c r="D42" s="40" t="s">
        <v>55</v>
      </c>
      <c r="E42" s="41"/>
    </row>
    <row r="43" spans="1:10" x14ac:dyDescent="0.25">
      <c r="A43" s="39"/>
      <c r="B43" s="40" t="s">
        <v>55</v>
      </c>
      <c r="C43" s="40"/>
      <c r="D43" s="40" t="s">
        <v>55</v>
      </c>
      <c r="E43" s="41"/>
    </row>
    <row r="44" spans="1:10" ht="15.75" thickBot="1" x14ac:dyDescent="0.3">
      <c r="A44" s="42"/>
      <c r="B44" s="43" t="s">
        <v>55</v>
      </c>
      <c r="C44" s="43" t="s">
        <v>55</v>
      </c>
      <c r="D44" s="43" t="s">
        <v>55</v>
      </c>
      <c r="E44" s="44"/>
    </row>
    <row r="45" spans="1:10" ht="15.75" thickBot="1" x14ac:dyDescent="0.3">
      <c r="A45" s="45"/>
      <c r="B45" s="45"/>
      <c r="C45" s="45"/>
      <c r="D45" s="45"/>
      <c r="E45" s="45"/>
    </row>
    <row r="46" spans="1:10" x14ac:dyDescent="0.25">
      <c r="A46" s="36"/>
      <c r="B46" s="37" t="s">
        <v>55</v>
      </c>
      <c r="C46" s="37" t="s">
        <v>55</v>
      </c>
      <c r="D46" s="37" t="s">
        <v>55</v>
      </c>
      <c r="E46" s="38" t="s">
        <v>55</v>
      </c>
    </row>
    <row r="47" spans="1:10" x14ac:dyDescent="0.25">
      <c r="A47" s="39"/>
      <c r="B47" s="40"/>
      <c r="C47" s="40"/>
      <c r="D47" s="40"/>
      <c r="E47" s="41" t="s">
        <v>55</v>
      </c>
      <c r="J47">
        <v>7</v>
      </c>
    </row>
    <row r="48" spans="1:10" x14ac:dyDescent="0.25">
      <c r="A48" s="39"/>
      <c r="B48" s="40"/>
      <c r="C48" s="40"/>
      <c r="D48" s="40" t="s">
        <v>55</v>
      </c>
      <c r="E48" s="41"/>
    </row>
    <row r="49" spans="1:5" x14ac:dyDescent="0.25">
      <c r="A49" s="39"/>
      <c r="B49" s="40"/>
      <c r="C49" s="40" t="s">
        <v>55</v>
      </c>
      <c r="D49" s="40"/>
      <c r="E49" s="41"/>
    </row>
    <row r="50" spans="1:5" ht="15.75" thickBot="1" x14ac:dyDescent="0.3">
      <c r="A50" s="42"/>
      <c r="B50" s="43"/>
      <c r="C50" s="43" t="s">
        <v>55</v>
      </c>
      <c r="D50" s="43"/>
      <c r="E50" s="44"/>
    </row>
    <row r="51" spans="1:5" ht="15.75" thickBot="1" x14ac:dyDescent="0.3">
      <c r="A51" s="45"/>
      <c r="B51" s="45"/>
      <c r="C51" s="45"/>
      <c r="D51" s="45"/>
      <c r="E51" s="45"/>
    </row>
    <row r="52" spans="1:5" x14ac:dyDescent="0.25">
      <c r="A52" s="36"/>
      <c r="B52" s="37" t="s">
        <v>55</v>
      </c>
      <c r="C52" s="37" t="s">
        <v>55</v>
      </c>
      <c r="D52" s="37" t="s">
        <v>55</v>
      </c>
      <c r="E52" s="38"/>
    </row>
    <row r="53" spans="1:5" x14ac:dyDescent="0.25">
      <c r="A53" s="39"/>
      <c r="B53" s="40" t="s">
        <v>55</v>
      </c>
      <c r="C53" s="40"/>
      <c r="D53" s="40" t="s">
        <v>55</v>
      </c>
      <c r="E53" s="41"/>
    </row>
    <row r="54" spans="1:5" x14ac:dyDescent="0.25">
      <c r="A54" s="39"/>
      <c r="B54" s="40" t="s">
        <v>55</v>
      </c>
      <c r="C54" s="40" t="s">
        <v>55</v>
      </c>
      <c r="D54" s="40" t="s">
        <v>55</v>
      </c>
      <c r="E54" s="41"/>
    </row>
    <row r="55" spans="1:5" x14ac:dyDescent="0.25">
      <c r="A55" s="39"/>
      <c r="B55" s="40" t="s">
        <v>55</v>
      </c>
      <c r="C55" s="40"/>
      <c r="D55" s="40" t="s">
        <v>55</v>
      </c>
      <c r="E55" s="41"/>
    </row>
    <row r="56" spans="1:5" ht="15.75" thickBot="1" x14ac:dyDescent="0.3">
      <c r="A56" s="42"/>
      <c r="B56" s="43" t="s">
        <v>55</v>
      </c>
      <c r="C56" s="43" t="s">
        <v>55</v>
      </c>
      <c r="D56" s="43" t="s">
        <v>55</v>
      </c>
      <c r="E56" s="44"/>
    </row>
    <row r="57" spans="1:5" ht="15.75" thickBot="1" x14ac:dyDescent="0.3">
      <c r="A57" s="45"/>
      <c r="B57" s="45"/>
      <c r="C57" s="45"/>
      <c r="D57" s="45"/>
      <c r="E57" s="45"/>
    </row>
    <row r="58" spans="1:5" x14ac:dyDescent="0.25">
      <c r="A58" s="36"/>
      <c r="B58" s="37" t="s">
        <v>55</v>
      </c>
      <c r="C58" s="37" t="s">
        <v>55</v>
      </c>
      <c r="D58" s="37" t="s">
        <v>55</v>
      </c>
      <c r="E58" s="38"/>
    </row>
    <row r="59" spans="1:5" x14ac:dyDescent="0.25">
      <c r="A59" s="39"/>
      <c r="B59" s="40" t="s">
        <v>55</v>
      </c>
      <c r="C59" s="40"/>
      <c r="D59" s="40" t="s">
        <v>55</v>
      </c>
      <c r="E59" s="41"/>
    </row>
    <row r="60" spans="1:5" x14ac:dyDescent="0.25">
      <c r="A60" s="39"/>
      <c r="B60" s="40" t="s">
        <v>55</v>
      </c>
      <c r="C60" s="40" t="s">
        <v>55</v>
      </c>
      <c r="D60" s="40" t="s">
        <v>55</v>
      </c>
      <c r="E60" s="41"/>
    </row>
    <row r="61" spans="1:5" x14ac:dyDescent="0.25">
      <c r="A61" s="39"/>
      <c r="B61" s="40"/>
      <c r="C61" s="40"/>
      <c r="D61" s="40" t="s">
        <v>55</v>
      </c>
      <c r="E61" s="41"/>
    </row>
    <row r="62" spans="1:5" ht="15.75" thickBot="1" x14ac:dyDescent="0.3">
      <c r="A62" s="42"/>
      <c r="B62" s="43" t="s">
        <v>55</v>
      </c>
      <c r="C62" s="43" t="s">
        <v>55</v>
      </c>
      <c r="D62" s="43" t="s">
        <v>55</v>
      </c>
      <c r="E62" s="44"/>
    </row>
  </sheetData>
  <mergeCells count="6">
    <mergeCell ref="BB3:BK3"/>
    <mergeCell ref="I2:AH2"/>
    <mergeCell ref="H15:AH15"/>
    <mergeCell ref="AJ3:AU3"/>
    <mergeCell ref="G17:G26"/>
    <mergeCell ref="AK15:BK15"/>
  </mergeCells>
  <conditionalFormatting sqref="J4:AH13">
    <cfRule type="cellIs" dxfId="3" priority="4" operator="equal">
      <formula>-1</formula>
    </cfRule>
  </conditionalFormatting>
  <conditionalFormatting sqref="A4:E62">
    <cfRule type="containsText" dxfId="2" priority="3" operator="containsText" text="x">
      <formula>NOT(ISERROR(SEARCH("x",A4)))</formula>
    </cfRule>
  </conditionalFormatting>
  <conditionalFormatting sqref="AL4:AV13 AX4:AY12 BB4:BK13">
    <cfRule type="cellIs" dxfId="1" priority="2" operator="equal">
      <formula>-1</formula>
    </cfRule>
  </conditionalFormatting>
  <conditionalFormatting sqref="AW4:AW13">
    <cfRule type="cellIs" dxfId="0" priority="1" operator="equal">
      <formula>-1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TREINO PRA X1</vt:lpstr>
      <vt:lpstr>TREINO PRA X2</vt:lpstr>
      <vt:lpstr>Treino PRA X3</vt:lpstr>
      <vt:lpstr>Epoca 2 - Treino X1</vt:lpstr>
      <vt:lpstr>Epoca 2 - Treino X2</vt:lpstr>
      <vt:lpstr>Epoca 2 - Treino X3</vt:lpstr>
      <vt:lpstr>Plan1 (2)</vt:lpstr>
      <vt:lpstr>HORA DO SHOW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Azevedo</dc:creator>
  <cp:lastModifiedBy>Danilo Azevedo</cp:lastModifiedBy>
  <dcterms:created xsi:type="dcterms:W3CDTF">2018-07-18T13:27:20Z</dcterms:created>
  <dcterms:modified xsi:type="dcterms:W3CDTF">2018-07-22T03:51:45Z</dcterms:modified>
</cp:coreProperties>
</file>