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codeName="ThisWorkbook" hidePivotFieldList="1"/>
  <mc:AlternateContent xmlns:mc="http://schemas.openxmlformats.org/markup-compatibility/2006">
    <mc:Choice Requires="x15">
      <x15ac:absPath xmlns:x15ac="http://schemas.microsoft.com/office/spreadsheetml/2010/11/ac" url="E:\"/>
    </mc:Choice>
  </mc:AlternateContent>
  <xr:revisionPtr revIDLastSave="0" documentId="13_ncr:1_{CC66D608-497B-4373-AE7E-58E29C9D9649}" xr6:coauthVersionLast="36" xr6:coauthVersionMax="47" xr10:uidLastSave="{00000000-0000-0000-0000-000000000000}"/>
  <bookViews>
    <workbookView xWindow="0" yWindow="0" windowWidth="28800" windowHeight="11760" activeTab="4" xr2:uid="{00000000-000D-0000-FFFF-FFFF00000000}"/>
  </bookViews>
  <sheets>
    <sheet name="question 1 " sheetId="1" r:id="rId1"/>
    <sheet name="question2" sheetId="2" r:id="rId2"/>
    <sheet name="question3 " sheetId="3" r:id="rId3"/>
    <sheet name="lookup function " sheetId="4" r:id="rId4"/>
    <sheet name="pivot table " sheetId="5" r:id="rId5"/>
  </sheets>
  <definedNames>
    <definedName name="_xlnm._FilterDatabase" localSheetId="0" hidden="1">'question 1 '!$A$1:$E$21</definedName>
    <definedName name="_xlnm._FilterDatabase" localSheetId="1" hidden="1">question2!$A$1:$F$21</definedName>
    <definedName name="_xlnm._FilterDatabase" localSheetId="2" hidden="1">'question3 '!$A$1:$E$21</definedName>
    <definedName name="Slicer_Department">#N/A</definedName>
    <definedName name="Slicer_Role__Designation">#N/A</definedName>
  </definedNames>
  <calcPr calcId="191028"/>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3" i="4" l="1"/>
  <c r="H34" i="4"/>
  <c r="B33" i="4"/>
  <c r="D37" i="4"/>
  <c r="D36" i="4"/>
  <c r="D34" i="4"/>
  <c r="E34" i="4" s="1"/>
  <c r="D35" i="4"/>
  <c r="D33" i="4"/>
  <c r="C34" i="4"/>
  <c r="C33" i="4"/>
  <c r="C35" i="4"/>
  <c r="C36" i="4"/>
  <c r="C37" i="4"/>
  <c r="E35" i="4"/>
  <c r="B35" i="4"/>
  <c r="B34" i="4"/>
  <c r="B36" i="4"/>
  <c r="E36" i="4"/>
  <c r="B37" i="4"/>
  <c r="E37" i="4"/>
  <c r="E33" i="4"/>
  <c r="L39" i="2"/>
  <c r="J37" i="3"/>
  <c r="J38" i="3"/>
  <c r="J8" i="3"/>
  <c r="J7" i="3"/>
  <c r="I11" i="2"/>
  <c r="H30" i="1"/>
  <c r="H29" i="1"/>
  <c r="H28" i="1"/>
  <c r="H31" i="1" l="1"/>
</calcChain>
</file>

<file path=xl/sharedStrings.xml><?xml version="1.0" encoding="utf-8"?>
<sst xmlns="http://schemas.openxmlformats.org/spreadsheetml/2006/main" count="556" uniqueCount="71">
  <si>
    <t>Employee Name</t>
  </si>
  <si>
    <t>Department</t>
  </si>
  <si>
    <t>Role/ Designation</t>
  </si>
  <si>
    <t>Experience (Years)</t>
  </si>
  <si>
    <t>Annual Salary</t>
  </si>
  <si>
    <t>Abhi</t>
  </si>
  <si>
    <t>Academics</t>
  </si>
  <si>
    <t>Trainer</t>
  </si>
  <si>
    <t>Ajay</t>
  </si>
  <si>
    <t>Anand</t>
  </si>
  <si>
    <t>Sales</t>
  </si>
  <si>
    <t>Head</t>
  </si>
  <si>
    <t>Anu</t>
  </si>
  <si>
    <t>Delivery</t>
  </si>
  <si>
    <t>Arun</t>
  </si>
  <si>
    <t>Associate</t>
  </si>
  <si>
    <t>Bhanu</t>
  </si>
  <si>
    <t>Content developer</t>
  </si>
  <si>
    <t>Bhargav</t>
  </si>
  <si>
    <t>Devi</t>
  </si>
  <si>
    <t>SME</t>
  </si>
  <si>
    <t>Jyothi</t>
  </si>
  <si>
    <t>Manu</t>
  </si>
  <si>
    <t>Executive</t>
  </si>
  <si>
    <t>Prem</t>
  </si>
  <si>
    <t>Manager</t>
  </si>
  <si>
    <t>Priya</t>
  </si>
  <si>
    <t>Ram</t>
  </si>
  <si>
    <t>Ravi</t>
  </si>
  <si>
    <t>Salman</t>
  </si>
  <si>
    <t>Siva</t>
  </si>
  <si>
    <t>Sree</t>
  </si>
  <si>
    <t>Surya</t>
  </si>
  <si>
    <t>2</t>
  </si>
  <si>
    <t>₹ 3,00,000.00</t>
  </si>
  <si>
    <t>Vijay</t>
  </si>
  <si>
    <t>3</t>
  </si>
  <si>
    <t>₹ 3,60,000.00</t>
  </si>
  <si>
    <t>Vinay</t>
  </si>
  <si>
    <t xml:space="preserve">No.of Employees in each department </t>
  </si>
  <si>
    <t xml:space="preserve">Total </t>
  </si>
  <si>
    <t xml:space="preserve">No.of employees in Academics Department </t>
  </si>
  <si>
    <t xml:space="preserve">No.of employees in Delivery Department </t>
  </si>
  <si>
    <t xml:space="preserve">No.of employees in sales Departement </t>
  </si>
  <si>
    <t xml:space="preserve">Total salary  paid to  trainers </t>
  </si>
  <si>
    <t xml:space="preserve">Total  </t>
  </si>
  <si>
    <t xml:space="preserve">What is the total salary being paid for Trainers 
</t>
  </si>
  <si>
    <t xml:space="preserve">Total salary  paid to  Trainers </t>
  </si>
  <si>
    <t xml:space="preserve">Department /Role </t>
  </si>
  <si>
    <t>Total</t>
  </si>
  <si>
    <t xml:space="preserve">sales tem members </t>
  </si>
  <si>
    <t xml:space="preserve">sales executive team are  </t>
  </si>
  <si>
    <t xml:space="preserve">Go down  for more information </t>
  </si>
  <si>
    <t xml:space="preserve"> </t>
  </si>
  <si>
    <t xml:space="preserve">Employee are  from sales team </t>
  </si>
  <si>
    <t>In the  sales team these are executives  Role/ Designation</t>
  </si>
  <si>
    <t xml:space="preserve">Vlookup function  </t>
  </si>
  <si>
    <t>searchkey</t>
  </si>
  <si>
    <t>abhi</t>
  </si>
  <si>
    <t>vinay</t>
  </si>
  <si>
    <t xml:space="preserve">HLOOKUP </t>
  </si>
  <si>
    <t xml:space="preserve">Row Number searchkey </t>
  </si>
  <si>
    <t>Xlookup</t>
  </si>
  <si>
    <t xml:space="preserve">search key </t>
  </si>
  <si>
    <t xml:space="preserve">Annual Salary </t>
  </si>
  <si>
    <t xml:space="preserve">Go Down Lookup function </t>
  </si>
  <si>
    <t xml:space="preserve">Go  down </t>
  </si>
  <si>
    <t>Grand Total</t>
  </si>
  <si>
    <t xml:space="preserve">pivot table </t>
  </si>
  <si>
    <t>Row Labels</t>
  </si>
  <si>
    <t>Count of Employee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</si>
</sst>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 #,##0.00;[Red]&quot;₹&quot;\ \-#,##0.00"/>
    <numFmt numFmtId="164" formatCode="&quot;₹&quot;\ #,##0.00"/>
  </numFmts>
  <fonts count="8" x14ac:knownFonts="1">
    <font>
      <sz val="12"/>
      <color theme="1"/>
      <name val="Calibri"/>
      <family val="2"/>
      <scheme val="minor"/>
    </font>
    <font>
      <b/>
      <sz val="12"/>
      <color theme="1"/>
      <name val="Calibri"/>
      <family val="2"/>
      <scheme val="minor"/>
    </font>
    <font>
      <b/>
      <sz val="12"/>
      <color rgb="FF000000"/>
      <name val="Calibri"/>
      <family val="2"/>
      <scheme val="minor"/>
    </font>
    <font>
      <sz val="12"/>
      <color theme="2"/>
      <name val="Calibri"/>
      <family val="2"/>
      <scheme val="minor"/>
    </font>
    <font>
      <sz val="12"/>
      <name val="Calibri"/>
      <family val="2"/>
      <scheme val="minor"/>
    </font>
    <font>
      <b/>
      <sz val="12"/>
      <color theme="0"/>
      <name val="Calibri"/>
      <scheme val="minor"/>
    </font>
    <font>
      <b/>
      <sz val="12"/>
      <color theme="0"/>
      <name val="Calibri"/>
      <family val="2"/>
      <scheme val="minor"/>
    </font>
    <font>
      <sz val="12"/>
      <color theme="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1" tint="4.9989318521683403E-2"/>
        <bgColor indexed="64"/>
      </patternFill>
    </fill>
    <fill>
      <patternFill patternType="solid">
        <fgColor theme="1"/>
        <bgColor indexed="64"/>
      </patternFill>
    </fill>
    <fill>
      <patternFill patternType="solid">
        <fgColor rgb="FF65FCDC"/>
        <bgColor indexed="64"/>
      </patternFill>
    </fill>
    <fill>
      <patternFill patternType="solid">
        <fgColor rgb="FF00B0F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left>
      <right style="thin">
        <color theme="0"/>
      </right>
      <top style="thin">
        <color theme="0"/>
      </top>
      <bottom/>
      <diagonal/>
    </border>
    <border>
      <left style="thin">
        <color theme="0"/>
      </left>
      <right style="thin">
        <color theme="0"/>
      </right>
      <top/>
      <bottom/>
      <diagonal/>
    </border>
    <border>
      <left/>
      <right/>
      <top style="thin">
        <color theme="0"/>
      </top>
      <bottom/>
      <diagonal/>
    </border>
    <border>
      <left style="thin">
        <color indexed="64"/>
      </left>
      <right style="thin">
        <color indexed="64"/>
      </right>
      <top style="thin">
        <color theme="0"/>
      </top>
      <bottom style="thin">
        <color indexed="64"/>
      </bottom>
      <diagonal/>
    </border>
    <border>
      <left/>
      <right/>
      <top/>
      <bottom style="thin">
        <color theme="0"/>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theme="0"/>
      </right>
      <top style="thin">
        <color indexed="64"/>
      </top>
      <bottom style="thin">
        <color indexed="64"/>
      </bottom>
      <diagonal/>
    </border>
  </borders>
  <cellStyleXfs count="1">
    <xf numFmtId="0" fontId="0" fillId="0" borderId="0"/>
  </cellStyleXfs>
  <cellXfs count="84">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2" fontId="0" fillId="0" borderId="0" xfId="0" applyNumberFormat="1" applyAlignment="1">
      <alignment horizontal="center"/>
    </xf>
    <xf numFmtId="0" fontId="1" fillId="0" borderId="1" xfId="0" applyFont="1" applyBorder="1"/>
    <xf numFmtId="0" fontId="2" fillId="0" borderId="1" xfId="0" applyFont="1" applyBorder="1"/>
    <xf numFmtId="0" fontId="1" fillId="0" borderId="0" xfId="0" applyFont="1"/>
    <xf numFmtId="8" fontId="0" fillId="0" borderId="0" xfId="0" applyNumberFormat="1"/>
    <xf numFmtId="0" fontId="1" fillId="3" borderId="1" xfId="0" applyFont="1" applyFill="1" applyBorder="1" applyAlignment="1">
      <alignment horizontal="center"/>
    </xf>
    <xf numFmtId="0" fontId="0" fillId="4" borderId="1" xfId="0" applyFill="1" applyBorder="1"/>
    <xf numFmtId="0" fontId="0" fillId="4" borderId="1" xfId="0" applyFill="1" applyBorder="1" applyAlignment="1">
      <alignment horizontal="center"/>
    </xf>
    <xf numFmtId="0" fontId="0" fillId="5" borderId="1" xfId="0" applyFill="1" applyBorder="1"/>
    <xf numFmtId="49" fontId="0" fillId="5" borderId="1" xfId="0" applyNumberFormat="1" applyFill="1" applyBorder="1"/>
    <xf numFmtId="0" fontId="0" fillId="5" borderId="1" xfId="0" applyFill="1" applyBorder="1" applyAlignment="1">
      <alignment horizontal="center"/>
    </xf>
    <xf numFmtId="164" fontId="0" fillId="5" borderId="1" xfId="0" applyNumberFormat="1" applyFill="1" applyBorder="1" applyAlignment="1">
      <alignment horizontal="center"/>
    </xf>
    <xf numFmtId="8" fontId="0" fillId="5" borderId="1" xfId="0" applyNumberFormat="1" applyFill="1" applyBorder="1" applyAlignment="1">
      <alignment horizontal="center"/>
    </xf>
    <xf numFmtId="49" fontId="0" fillId="4" borderId="1" xfId="0" applyNumberFormat="1" applyFill="1" applyBorder="1"/>
    <xf numFmtId="0" fontId="0" fillId="2" borderId="1" xfId="0" applyFill="1" applyBorder="1"/>
    <xf numFmtId="8" fontId="0" fillId="4" borderId="1" xfId="0" applyNumberFormat="1" applyFill="1" applyBorder="1"/>
    <xf numFmtId="0" fontId="0" fillId="6" borderId="1" xfId="0" applyFill="1" applyBorder="1"/>
    <xf numFmtId="0" fontId="0" fillId="6" borderId="1" xfId="0" applyFill="1" applyBorder="1" applyAlignment="1">
      <alignment horizontal="center"/>
    </xf>
    <xf numFmtId="8" fontId="0" fillId="6" borderId="1" xfId="0" applyNumberFormat="1" applyFill="1" applyBorder="1"/>
    <xf numFmtId="0" fontId="0" fillId="4" borderId="4" xfId="0" applyFill="1" applyBorder="1"/>
    <xf numFmtId="0" fontId="0" fillId="4" borderId="5" xfId="0" applyFill="1" applyBorder="1"/>
    <xf numFmtId="0" fontId="3" fillId="7" borderId="6" xfId="0" applyFont="1" applyFill="1" applyBorder="1"/>
    <xf numFmtId="0" fontId="3" fillId="7" borderId="3" xfId="0" applyFont="1" applyFill="1" applyBorder="1"/>
    <xf numFmtId="0" fontId="3" fillId="7" borderId="7" xfId="0" applyFont="1" applyFill="1" applyBorder="1"/>
    <xf numFmtId="0" fontId="3" fillId="7" borderId="8" xfId="0" applyFont="1" applyFill="1" applyBorder="1"/>
    <xf numFmtId="0" fontId="0" fillId="0" borderId="9" xfId="0" applyBorder="1"/>
    <xf numFmtId="0" fontId="3" fillId="7" borderId="10" xfId="0" applyFont="1" applyFill="1" applyBorder="1"/>
    <xf numFmtId="0" fontId="0" fillId="6" borderId="4" xfId="0" applyFill="1" applyBorder="1"/>
    <xf numFmtId="0" fontId="0" fillId="6" borderId="5" xfId="0" applyFill="1" applyBorder="1"/>
    <xf numFmtId="0" fontId="0" fillId="0" borderId="11" xfId="0" applyBorder="1"/>
    <xf numFmtId="0" fontId="0" fillId="4" borderId="14" xfId="0" applyFill="1" applyBorder="1"/>
    <xf numFmtId="0" fontId="0" fillId="4" borderId="15" xfId="0" applyFill="1" applyBorder="1"/>
    <xf numFmtId="0" fontId="0" fillId="4" borderId="13" xfId="0" applyFill="1" applyBorder="1" applyAlignment="1">
      <alignment horizontal="center"/>
    </xf>
    <xf numFmtId="0" fontId="0" fillId="4" borderId="13" xfId="0" applyFill="1" applyBorder="1"/>
    <xf numFmtId="8" fontId="0" fillId="4" borderId="13" xfId="0" applyNumberFormat="1" applyFill="1" applyBorder="1"/>
    <xf numFmtId="2" fontId="0" fillId="4" borderId="13" xfId="0" applyNumberFormat="1" applyFill="1" applyBorder="1" applyAlignment="1">
      <alignment horizontal="center"/>
    </xf>
    <xf numFmtId="0" fontId="3" fillId="8" borderId="3" xfId="0" applyFont="1" applyFill="1" applyBorder="1"/>
    <xf numFmtId="0" fontId="0" fillId="2" borderId="4" xfId="0" applyFill="1" applyBorder="1" applyAlignment="1">
      <alignment horizontal="center"/>
    </xf>
    <xf numFmtId="0" fontId="0" fillId="4" borderId="4" xfId="0" applyFill="1" applyBorder="1" applyAlignment="1">
      <alignment horizontal="center"/>
    </xf>
    <xf numFmtId="164" fontId="3" fillId="8" borderId="3" xfId="0" applyNumberFormat="1" applyFont="1" applyFill="1" applyBorder="1" applyAlignment="1">
      <alignment horizontal="center"/>
    </xf>
    <xf numFmtId="164" fontId="3" fillId="8" borderId="17" xfId="0" applyNumberFormat="1" applyFont="1" applyFill="1" applyBorder="1" applyAlignment="1">
      <alignment horizontal="center"/>
    </xf>
    <xf numFmtId="0" fontId="4" fillId="2" borderId="1" xfId="0" applyFont="1" applyFill="1" applyBorder="1" applyAlignment="1">
      <alignment horizontal="center"/>
    </xf>
    <xf numFmtId="164" fontId="1" fillId="3" borderId="1" xfId="0" applyNumberFormat="1" applyFont="1" applyFill="1" applyBorder="1" applyAlignment="1">
      <alignment horizontal="center"/>
    </xf>
    <xf numFmtId="0" fontId="0" fillId="9" borderId="18" xfId="0" applyFill="1" applyBorder="1"/>
    <xf numFmtId="0" fontId="1" fillId="2" borderId="19" xfId="0" applyFont="1" applyFill="1" applyBorder="1"/>
    <xf numFmtId="0" fontId="1" fillId="2" borderId="12" xfId="0" applyFont="1" applyFill="1" applyBorder="1"/>
    <xf numFmtId="0" fontId="1" fillId="2" borderId="12" xfId="0" applyFont="1" applyFill="1" applyBorder="1" applyAlignment="1">
      <alignment horizontal="center"/>
    </xf>
    <xf numFmtId="0" fontId="1" fillId="2" borderId="1" xfId="0" applyFont="1" applyFill="1" applyBorder="1"/>
    <xf numFmtId="164" fontId="0" fillId="9" borderId="18" xfId="0" applyNumberFormat="1" applyFill="1" applyBorder="1" applyAlignment="1">
      <alignment horizontal="center"/>
    </xf>
    <xf numFmtId="0" fontId="0" fillId="9" borderId="18" xfId="0" applyFill="1" applyBorder="1" applyAlignment="1">
      <alignment horizontal="center" vertical="center"/>
    </xf>
    <xf numFmtId="0" fontId="7" fillId="8" borderId="3" xfId="0" applyFont="1" applyFill="1" applyBorder="1"/>
    <xf numFmtId="0" fontId="1" fillId="2" borderId="4" xfId="0" applyFont="1" applyFill="1" applyBorder="1"/>
    <xf numFmtId="0" fontId="7" fillId="8" borderId="3" xfId="0" applyFont="1" applyFill="1" applyBorder="1" applyAlignment="1">
      <alignment horizontal="center"/>
    </xf>
    <xf numFmtId="164" fontId="7" fillId="8" borderId="3" xfId="0" applyNumberFormat="1" applyFont="1" applyFill="1" applyBorder="1" applyAlignment="1">
      <alignment horizontal="center"/>
    </xf>
    <xf numFmtId="0" fontId="1" fillId="2" borderId="20"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1" fillId="2" borderId="1" xfId="0" applyFont="1" applyFill="1" applyBorder="1" applyAlignment="1">
      <alignment horizontal="center"/>
    </xf>
    <xf numFmtId="0" fontId="1" fillId="6" borderId="1" xfId="0" applyFont="1" applyFill="1" applyBorder="1"/>
    <xf numFmtId="0" fontId="1" fillId="6" borderId="1" xfId="0" applyFont="1" applyFill="1" applyBorder="1" applyAlignment="1">
      <alignment horizontal="center"/>
    </xf>
    <xf numFmtId="8" fontId="1" fillId="6" borderId="1" xfId="0" applyNumberFormat="1" applyFont="1" applyFill="1" applyBorder="1" applyAlignment="1">
      <alignment horizontal="center"/>
    </xf>
    <xf numFmtId="0" fontId="0" fillId="0" borderId="0" xfId="0" applyNumberFormat="1"/>
    <xf numFmtId="0" fontId="0" fillId="2" borderId="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6" xfId="0" applyFill="1" applyBorder="1" applyAlignment="1">
      <alignment horizontal="center"/>
    </xf>
    <xf numFmtId="0" fontId="0" fillId="0" borderId="0" xfId="0" applyAlignment="1">
      <alignment horizontal="center"/>
    </xf>
    <xf numFmtId="0" fontId="0" fillId="2" borderId="2" xfId="0" applyFill="1" applyBorder="1" applyAlignment="1">
      <alignment horizontal="center" wrapText="1"/>
    </xf>
    <xf numFmtId="0" fontId="0" fillId="2" borderId="2" xfId="0" applyFill="1" applyBorder="1" applyAlignment="1">
      <alignment horizontal="center"/>
    </xf>
    <xf numFmtId="0" fontId="0" fillId="2" borderId="0" xfId="0" applyFill="1" applyAlignment="1">
      <alignment horizontal="center"/>
    </xf>
    <xf numFmtId="0" fontId="5" fillId="10" borderId="18" xfId="0" applyFont="1" applyFill="1" applyBorder="1" applyAlignment="1">
      <alignment horizontal="center"/>
    </xf>
    <xf numFmtId="0" fontId="6" fillId="10" borderId="18" xfId="0" applyFont="1" applyFill="1" applyBorder="1" applyAlignment="1">
      <alignment horizontal="center"/>
    </xf>
    <xf numFmtId="0" fontId="6" fillId="10" borderId="1" xfId="0" applyFont="1" applyFill="1" applyBorder="1" applyAlignment="1">
      <alignment horizontal="center"/>
    </xf>
    <xf numFmtId="0" fontId="6" fillId="10" borderId="6" xfId="0" applyFont="1" applyFill="1" applyBorder="1" applyAlignment="1">
      <alignment horizontal="center"/>
    </xf>
    <xf numFmtId="0" fontId="7" fillId="10" borderId="1" xfId="0" applyFont="1" applyFill="1" applyBorder="1" applyAlignment="1">
      <alignment horizontal="center"/>
    </xf>
    <xf numFmtId="0" fontId="0" fillId="10" borderId="6" xfId="0" applyFill="1" applyBorder="1" applyAlignment="1">
      <alignment horizontal="center"/>
    </xf>
    <xf numFmtId="8" fontId="1" fillId="6" borderId="4" xfId="0" applyNumberFormat="1" applyFont="1" applyFill="1" applyBorder="1" applyAlignment="1">
      <alignment horizontal="center"/>
    </xf>
    <xf numFmtId="0" fontId="0" fillId="0" borderId="0" xfId="0" applyBorder="1"/>
  </cellXfs>
  <cellStyles count="1">
    <cellStyle name="Normal" xfId="0" builtinId="0"/>
  </cellStyles>
  <dxfs count="1">
    <dxf>
      <alignment horizontal="center"/>
    </dxf>
  </dxfs>
  <tableStyles count="0" defaultTableStyle="TableStyleMedium9" defaultPivotStyle="PivotStyleMedium4"/>
  <colors>
    <mruColors>
      <color rgb="FF65FC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No.of Employees in each department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2685283433576769"/>
          <c:y val="0.13680109243101368"/>
          <c:w val="0.8503891591877456"/>
          <c:h val="0.72581855762543979"/>
        </c:manualLayout>
      </c:layout>
      <c:barChart>
        <c:barDir val="bar"/>
        <c:grouping val="clustered"/>
        <c:varyColors val="0"/>
        <c:ser>
          <c:idx val="0"/>
          <c:order val="0"/>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'question 1 '!$G$28:$G$30</c:f>
              <c:strCache>
                <c:ptCount val="3"/>
                <c:pt idx="0">
                  <c:v>Academics</c:v>
                </c:pt>
                <c:pt idx="1">
                  <c:v>Sales</c:v>
                </c:pt>
                <c:pt idx="2">
                  <c:v>Delivery</c:v>
                </c:pt>
              </c:strCache>
            </c:strRef>
          </c:cat>
          <c:val>
            <c:numRef>
              <c:f>'question 1 '!$H$28:$H$30</c:f>
              <c:numCache>
                <c:formatCode>General</c:formatCode>
                <c:ptCount val="3"/>
                <c:pt idx="0">
                  <c:v>10</c:v>
                </c:pt>
                <c:pt idx="1">
                  <c:v>6</c:v>
                </c:pt>
                <c:pt idx="2">
                  <c:v>4</c:v>
                </c:pt>
              </c:numCache>
            </c:numRef>
          </c:val>
          <c:extLst>
            <c:ext xmlns:c16="http://schemas.microsoft.com/office/drawing/2014/chart" uri="{C3380CC4-5D6E-409C-BE32-E72D297353CC}">
              <c16:uniqueId val="{00000000-C43C-43F8-97FF-94A2D574F99A}"/>
            </c:ext>
          </c:extLst>
        </c:ser>
        <c:dLbls>
          <c:showLegendKey val="0"/>
          <c:showVal val="0"/>
          <c:showCatName val="0"/>
          <c:showSerName val="0"/>
          <c:showPercent val="0"/>
          <c:showBubbleSize val="0"/>
        </c:dLbls>
        <c:gapWidth val="115"/>
        <c:overlap val="-20"/>
        <c:axId val="939550624"/>
        <c:axId val="819327520"/>
      </c:barChart>
      <c:catAx>
        <c:axId val="9395506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9327520"/>
        <c:crosses val="autoZero"/>
        <c:auto val="1"/>
        <c:lblAlgn val="ctr"/>
        <c:lblOffset val="100"/>
        <c:noMultiLvlLbl val="0"/>
      </c:catAx>
      <c:valAx>
        <c:axId val="8193275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955062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question2!$K$32</c:f>
              <c:strCache>
                <c:ptCount val="1"/>
                <c:pt idx="0">
                  <c:v>Experience (Years)</c:v>
                </c:pt>
              </c:strCache>
            </c:strRef>
          </c:tx>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question2!$H$33:$J$36</c:f>
              <c:multiLvlStrCache>
                <c:ptCount val="4"/>
                <c:lvl>
                  <c:pt idx="0">
                    <c:v>Trainer</c:v>
                  </c:pt>
                  <c:pt idx="1">
                    <c:v>Trainer</c:v>
                  </c:pt>
                  <c:pt idx="2">
                    <c:v>Trainer</c:v>
                  </c:pt>
                  <c:pt idx="3">
                    <c:v>Trainer</c:v>
                  </c:pt>
                </c:lvl>
                <c:lvl>
                  <c:pt idx="0">
                    <c:v>Academics</c:v>
                  </c:pt>
                  <c:pt idx="1">
                    <c:v>Academics</c:v>
                  </c:pt>
                  <c:pt idx="2">
                    <c:v>Academics</c:v>
                  </c:pt>
                  <c:pt idx="3">
                    <c:v>Academics</c:v>
                  </c:pt>
                </c:lvl>
                <c:lvl>
                  <c:pt idx="0">
                    <c:v>Abhi</c:v>
                  </c:pt>
                  <c:pt idx="1">
                    <c:v>Ajay</c:v>
                  </c:pt>
                  <c:pt idx="2">
                    <c:v>Salman</c:v>
                  </c:pt>
                  <c:pt idx="3">
                    <c:v>Sree</c:v>
                  </c:pt>
                </c:lvl>
              </c:multiLvlStrCache>
            </c:multiLvlStrRef>
          </c:cat>
          <c:val>
            <c:numRef>
              <c:f>question2!$K$33:$K$36</c:f>
              <c:numCache>
                <c:formatCode>General</c:formatCode>
                <c:ptCount val="4"/>
                <c:pt idx="0">
                  <c:v>4</c:v>
                </c:pt>
                <c:pt idx="1">
                  <c:v>4</c:v>
                </c:pt>
                <c:pt idx="2">
                  <c:v>3</c:v>
                </c:pt>
                <c:pt idx="3">
                  <c:v>2</c:v>
                </c:pt>
              </c:numCache>
            </c:numRef>
          </c:val>
          <c:extLst>
            <c:ext xmlns:c16="http://schemas.microsoft.com/office/drawing/2014/chart" uri="{C3380CC4-5D6E-409C-BE32-E72D297353CC}">
              <c16:uniqueId val="{00000000-FB52-461E-9C57-AAAB8711B0FD}"/>
            </c:ext>
          </c:extLst>
        </c:ser>
        <c:ser>
          <c:idx val="1"/>
          <c:order val="1"/>
          <c:tx>
            <c:strRef>
              <c:f>question2!$L$32</c:f>
              <c:strCache>
                <c:ptCount val="1"/>
                <c:pt idx="0">
                  <c:v>Annual Salary</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question2!$H$33:$J$36</c:f>
              <c:multiLvlStrCache>
                <c:ptCount val="4"/>
                <c:lvl>
                  <c:pt idx="0">
                    <c:v>Trainer</c:v>
                  </c:pt>
                  <c:pt idx="1">
                    <c:v>Trainer</c:v>
                  </c:pt>
                  <c:pt idx="2">
                    <c:v>Trainer</c:v>
                  </c:pt>
                  <c:pt idx="3">
                    <c:v>Trainer</c:v>
                  </c:pt>
                </c:lvl>
                <c:lvl>
                  <c:pt idx="0">
                    <c:v>Academics</c:v>
                  </c:pt>
                  <c:pt idx="1">
                    <c:v>Academics</c:v>
                  </c:pt>
                  <c:pt idx="2">
                    <c:v>Academics</c:v>
                  </c:pt>
                  <c:pt idx="3">
                    <c:v>Academics</c:v>
                  </c:pt>
                </c:lvl>
                <c:lvl>
                  <c:pt idx="0">
                    <c:v>Abhi</c:v>
                  </c:pt>
                  <c:pt idx="1">
                    <c:v>Ajay</c:v>
                  </c:pt>
                  <c:pt idx="2">
                    <c:v>Salman</c:v>
                  </c:pt>
                  <c:pt idx="3">
                    <c:v>Sree</c:v>
                  </c:pt>
                </c:lvl>
              </c:multiLvlStrCache>
            </c:multiLvlStrRef>
          </c:cat>
          <c:val>
            <c:numRef>
              <c:f>question2!$L$33:$L$36</c:f>
              <c:numCache>
                <c:formatCode>"₹"\ #,##0.00</c:formatCode>
                <c:ptCount val="4"/>
                <c:pt idx="0">
                  <c:v>480000</c:v>
                </c:pt>
                <c:pt idx="1">
                  <c:v>480000</c:v>
                </c:pt>
                <c:pt idx="2">
                  <c:v>360000</c:v>
                </c:pt>
                <c:pt idx="3">
                  <c:v>300000</c:v>
                </c:pt>
              </c:numCache>
            </c:numRef>
          </c:val>
          <c:extLst>
            <c:ext xmlns:c16="http://schemas.microsoft.com/office/drawing/2014/chart" uri="{C3380CC4-5D6E-409C-BE32-E72D297353CC}">
              <c16:uniqueId val="{00000001-FB52-461E-9C57-AAAB8711B0FD}"/>
            </c:ext>
          </c:extLst>
        </c:ser>
        <c:dLbls>
          <c:showLegendKey val="0"/>
          <c:showVal val="0"/>
          <c:showCatName val="0"/>
          <c:showSerName val="0"/>
          <c:showPercent val="0"/>
          <c:showBubbleSize val="0"/>
        </c:dLbls>
        <c:gapWidth val="150"/>
        <c:shape val="box"/>
        <c:axId val="1269561504"/>
        <c:axId val="1269562464"/>
        <c:axId val="0"/>
      </c:bar3DChart>
      <c:catAx>
        <c:axId val="1269561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562464"/>
        <c:crosses val="autoZero"/>
        <c:auto val="1"/>
        <c:lblAlgn val="ctr"/>
        <c:lblOffset val="100"/>
        <c:noMultiLvlLbl val="0"/>
      </c:catAx>
      <c:valAx>
        <c:axId val="1269562464"/>
        <c:scaling>
          <c:orientation val="minMax"/>
        </c:scaling>
        <c:delete val="0"/>
        <c:axPos val="b"/>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56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Employees are  from sales team </a:t>
            </a:r>
          </a:p>
        </c:rich>
      </c:tx>
      <c:layout>
        <c:manualLayout>
          <c:xMode val="edge"/>
          <c:yMode val="edge"/>
          <c:x val="0.24802680565897245"/>
          <c:y val="3.5124692658939235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'question3 '!$J$20</c:f>
              <c:strCache>
                <c:ptCount val="1"/>
                <c:pt idx="0">
                  <c:v>Experience (Years)</c:v>
                </c:pt>
              </c:strCache>
            </c:strRef>
          </c:tx>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'question3 '!$G$21:$I$26</c:f>
              <c:multiLvlStrCache>
                <c:ptCount val="6"/>
                <c:lvl>
                  <c:pt idx="0">
                    <c:v>Head</c:v>
                  </c:pt>
                  <c:pt idx="1">
                    <c:v>Executive</c:v>
                  </c:pt>
                  <c:pt idx="2">
                    <c:v>Executive</c:v>
                  </c:pt>
                  <c:pt idx="3">
                    <c:v>Executive</c:v>
                  </c:pt>
                  <c:pt idx="4">
                    <c:v>Executive</c:v>
                  </c:pt>
                  <c:pt idx="5">
                    <c:v>Executive</c:v>
                  </c:pt>
                </c:lvl>
                <c:lvl>
                  <c:pt idx="0">
                    <c:v>Sales</c:v>
                  </c:pt>
                  <c:pt idx="1">
                    <c:v>Sales</c:v>
                  </c:pt>
                  <c:pt idx="2">
                    <c:v>Sales</c:v>
                  </c:pt>
                  <c:pt idx="3">
                    <c:v>Sales</c:v>
                  </c:pt>
                  <c:pt idx="4">
                    <c:v>Sales</c:v>
                  </c:pt>
                  <c:pt idx="5">
                    <c:v>Sales</c:v>
                  </c:pt>
                </c:lvl>
                <c:lvl>
                  <c:pt idx="0">
                    <c:v>Anand</c:v>
                  </c:pt>
                  <c:pt idx="1">
                    <c:v>Manu</c:v>
                  </c:pt>
                  <c:pt idx="2">
                    <c:v>Ravi</c:v>
                  </c:pt>
                  <c:pt idx="3">
                    <c:v>Surya</c:v>
                  </c:pt>
                  <c:pt idx="4">
                    <c:v>Vijay</c:v>
                  </c:pt>
                  <c:pt idx="5">
                    <c:v>Vinay</c:v>
                  </c:pt>
                </c:lvl>
              </c:multiLvlStrCache>
            </c:multiLvlStrRef>
          </c:cat>
          <c:val>
            <c:numRef>
              <c:f>'question3 '!$J$21:$J$26</c:f>
              <c:numCache>
                <c:formatCode>General</c:formatCode>
                <c:ptCount val="6"/>
                <c:pt idx="0">
                  <c:v>8</c:v>
                </c:pt>
                <c:pt idx="1">
                  <c:v>2</c:v>
                </c:pt>
                <c:pt idx="2">
                  <c:v>3</c:v>
                </c:pt>
                <c:pt idx="3">
                  <c:v>2</c:v>
                </c:pt>
                <c:pt idx="4">
                  <c:v>3</c:v>
                </c:pt>
                <c:pt idx="5">
                  <c:v>2</c:v>
                </c:pt>
              </c:numCache>
            </c:numRef>
          </c:val>
          <c:extLst>
            <c:ext xmlns:c16="http://schemas.microsoft.com/office/drawing/2014/chart" uri="{C3380CC4-5D6E-409C-BE32-E72D297353CC}">
              <c16:uniqueId val="{00000000-8374-4082-865B-C911AF9DA1DE}"/>
            </c:ext>
          </c:extLst>
        </c:ser>
        <c:ser>
          <c:idx val="1"/>
          <c:order val="1"/>
          <c:tx>
            <c:strRef>
              <c:f>'question3 '!$K$20</c:f>
              <c:strCache>
                <c:ptCount val="1"/>
                <c:pt idx="0">
                  <c:v>Annual Salary</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'question3 '!$G$21:$I$26</c:f>
              <c:multiLvlStrCache>
                <c:ptCount val="6"/>
                <c:lvl>
                  <c:pt idx="0">
                    <c:v>Head</c:v>
                  </c:pt>
                  <c:pt idx="1">
                    <c:v>Executive</c:v>
                  </c:pt>
                  <c:pt idx="2">
                    <c:v>Executive</c:v>
                  </c:pt>
                  <c:pt idx="3">
                    <c:v>Executive</c:v>
                  </c:pt>
                  <c:pt idx="4">
                    <c:v>Executive</c:v>
                  </c:pt>
                  <c:pt idx="5">
                    <c:v>Executive</c:v>
                  </c:pt>
                </c:lvl>
                <c:lvl>
                  <c:pt idx="0">
                    <c:v>Sales</c:v>
                  </c:pt>
                  <c:pt idx="1">
                    <c:v>Sales</c:v>
                  </c:pt>
                  <c:pt idx="2">
                    <c:v>Sales</c:v>
                  </c:pt>
                  <c:pt idx="3">
                    <c:v>Sales</c:v>
                  </c:pt>
                  <c:pt idx="4">
                    <c:v>Sales</c:v>
                  </c:pt>
                  <c:pt idx="5">
                    <c:v>Sales</c:v>
                  </c:pt>
                </c:lvl>
                <c:lvl>
                  <c:pt idx="0">
                    <c:v>Anand</c:v>
                  </c:pt>
                  <c:pt idx="1">
                    <c:v>Manu</c:v>
                  </c:pt>
                  <c:pt idx="2">
                    <c:v>Ravi</c:v>
                  </c:pt>
                  <c:pt idx="3">
                    <c:v>Surya</c:v>
                  </c:pt>
                  <c:pt idx="4">
                    <c:v>Vijay</c:v>
                  </c:pt>
                  <c:pt idx="5">
                    <c:v>Vinay</c:v>
                  </c:pt>
                </c:lvl>
              </c:multiLvlStrCache>
            </c:multiLvlStrRef>
          </c:cat>
          <c:val>
            <c:numRef>
              <c:f>'question3 '!$K$21:$K$26</c:f>
              <c:numCache>
                <c:formatCode>"₹"#,##0.00_);[Red]\("₹"#,##0.00\)</c:formatCode>
                <c:ptCount val="6"/>
                <c:pt idx="0" formatCode="&quot;₹&quot;\ #,##0.00">
                  <c:v>1000000</c:v>
                </c:pt>
                <c:pt idx="1">
                  <c:v>300000</c:v>
                </c:pt>
                <c:pt idx="2">
                  <c:v>360000</c:v>
                </c:pt>
                <c:pt idx="3">
                  <c:v>300000</c:v>
                </c:pt>
                <c:pt idx="4">
                  <c:v>360000</c:v>
                </c:pt>
                <c:pt idx="5">
                  <c:v>300000</c:v>
                </c:pt>
              </c:numCache>
            </c:numRef>
          </c:val>
          <c:extLst>
            <c:ext xmlns:c16="http://schemas.microsoft.com/office/drawing/2014/chart" uri="{C3380CC4-5D6E-409C-BE32-E72D297353CC}">
              <c16:uniqueId val="{00000001-8374-4082-865B-C911AF9DA1DE}"/>
            </c:ext>
          </c:extLst>
        </c:ser>
        <c:dLbls>
          <c:showLegendKey val="0"/>
          <c:showVal val="0"/>
          <c:showCatName val="0"/>
          <c:showSerName val="0"/>
          <c:showPercent val="0"/>
          <c:showBubbleSize val="0"/>
        </c:dLbls>
        <c:gapWidth val="150"/>
        <c:shape val="box"/>
        <c:axId val="807875711"/>
        <c:axId val="807876191"/>
        <c:axId val="0"/>
      </c:bar3DChart>
      <c:catAx>
        <c:axId val="807875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7876191"/>
        <c:crosses val="autoZero"/>
        <c:auto val="1"/>
        <c:lblAlgn val="ctr"/>
        <c:lblOffset val="100"/>
        <c:noMultiLvlLbl val="0"/>
      </c:catAx>
      <c:valAx>
        <c:axId val="807876191"/>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7875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'question3 '!$J$28:$J$29</c:f>
              <c:strCache>
                <c:ptCount val="2"/>
                <c:pt idx="0">
                  <c:v>In the  sales team these are executives  Role/ Designation</c:v>
                </c:pt>
                <c:pt idx="1">
                  <c:v>Experience (Years)</c:v>
                </c:pt>
              </c:strCache>
            </c:strRef>
          </c:tx>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'question3 '!$G$30:$I$34</c:f>
              <c:multiLvlStrCache>
                <c:ptCount val="5"/>
                <c:lvl>
                  <c:pt idx="0">
                    <c:v>Executive</c:v>
                  </c:pt>
                  <c:pt idx="1">
                    <c:v>Executive</c:v>
                  </c:pt>
                  <c:pt idx="2">
                    <c:v>Executive</c:v>
                  </c:pt>
                  <c:pt idx="3">
                    <c:v>Executive</c:v>
                  </c:pt>
                  <c:pt idx="4">
                    <c:v>Executive</c:v>
                  </c:pt>
                </c:lvl>
                <c:lvl>
                  <c:pt idx="0">
                    <c:v>Sales</c:v>
                  </c:pt>
                  <c:pt idx="1">
                    <c:v>Sales</c:v>
                  </c:pt>
                  <c:pt idx="2">
                    <c:v>Sales</c:v>
                  </c:pt>
                  <c:pt idx="3">
                    <c:v>Sales</c:v>
                  </c:pt>
                  <c:pt idx="4">
                    <c:v>Sales</c:v>
                  </c:pt>
                </c:lvl>
                <c:lvl>
                  <c:pt idx="0">
                    <c:v>Manu</c:v>
                  </c:pt>
                  <c:pt idx="1">
                    <c:v>Ravi</c:v>
                  </c:pt>
                  <c:pt idx="2">
                    <c:v>Surya</c:v>
                  </c:pt>
                  <c:pt idx="3">
                    <c:v>Vijay</c:v>
                  </c:pt>
                  <c:pt idx="4">
                    <c:v>Vinay</c:v>
                  </c:pt>
                </c:lvl>
              </c:multiLvlStrCache>
            </c:multiLvlStrRef>
          </c:cat>
          <c:val>
            <c:numRef>
              <c:f>'question3 '!$J$30:$J$34</c:f>
              <c:numCache>
                <c:formatCode>General</c:formatCode>
                <c:ptCount val="5"/>
                <c:pt idx="0">
                  <c:v>2</c:v>
                </c:pt>
                <c:pt idx="1">
                  <c:v>3</c:v>
                </c:pt>
                <c:pt idx="2">
                  <c:v>2</c:v>
                </c:pt>
                <c:pt idx="3">
                  <c:v>3</c:v>
                </c:pt>
                <c:pt idx="4">
                  <c:v>2</c:v>
                </c:pt>
              </c:numCache>
            </c:numRef>
          </c:val>
          <c:extLst>
            <c:ext xmlns:c16="http://schemas.microsoft.com/office/drawing/2014/chart" uri="{C3380CC4-5D6E-409C-BE32-E72D297353CC}">
              <c16:uniqueId val="{00000000-0656-458C-865A-71369F7A1F32}"/>
            </c:ext>
          </c:extLst>
        </c:ser>
        <c:ser>
          <c:idx val="1"/>
          <c:order val="1"/>
          <c:tx>
            <c:strRef>
              <c:f>'question3 '!$K$28:$K$29</c:f>
              <c:strCache>
                <c:ptCount val="2"/>
                <c:pt idx="0">
                  <c:v>In the  sales team these are executives  Role/ Designation</c:v>
                </c:pt>
                <c:pt idx="1">
                  <c:v>Annual Salary</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'question3 '!$G$30:$I$34</c:f>
              <c:multiLvlStrCache>
                <c:ptCount val="5"/>
                <c:lvl>
                  <c:pt idx="0">
                    <c:v>Executive</c:v>
                  </c:pt>
                  <c:pt idx="1">
                    <c:v>Executive</c:v>
                  </c:pt>
                  <c:pt idx="2">
                    <c:v>Executive</c:v>
                  </c:pt>
                  <c:pt idx="3">
                    <c:v>Executive</c:v>
                  </c:pt>
                  <c:pt idx="4">
                    <c:v>Executive</c:v>
                  </c:pt>
                </c:lvl>
                <c:lvl>
                  <c:pt idx="0">
                    <c:v>Sales</c:v>
                  </c:pt>
                  <c:pt idx="1">
                    <c:v>Sales</c:v>
                  </c:pt>
                  <c:pt idx="2">
                    <c:v>Sales</c:v>
                  </c:pt>
                  <c:pt idx="3">
                    <c:v>Sales</c:v>
                  </c:pt>
                  <c:pt idx="4">
                    <c:v>Sales</c:v>
                  </c:pt>
                </c:lvl>
                <c:lvl>
                  <c:pt idx="0">
                    <c:v>Manu</c:v>
                  </c:pt>
                  <c:pt idx="1">
                    <c:v>Ravi</c:v>
                  </c:pt>
                  <c:pt idx="2">
                    <c:v>Surya</c:v>
                  </c:pt>
                  <c:pt idx="3">
                    <c:v>Vijay</c:v>
                  </c:pt>
                  <c:pt idx="4">
                    <c:v>Vinay</c:v>
                  </c:pt>
                </c:lvl>
              </c:multiLvlStrCache>
            </c:multiLvlStrRef>
          </c:cat>
          <c:val>
            <c:numRef>
              <c:f>'question3 '!$K$30:$K$34</c:f>
              <c:numCache>
                <c:formatCode>"₹"#,##0.00_);[Red]\("₹"#,##0.00\)</c:formatCode>
                <c:ptCount val="5"/>
                <c:pt idx="0">
                  <c:v>300000</c:v>
                </c:pt>
                <c:pt idx="1">
                  <c:v>360000</c:v>
                </c:pt>
                <c:pt idx="2">
                  <c:v>300000</c:v>
                </c:pt>
                <c:pt idx="3">
                  <c:v>360000</c:v>
                </c:pt>
                <c:pt idx="4">
                  <c:v>300000</c:v>
                </c:pt>
              </c:numCache>
            </c:numRef>
          </c:val>
          <c:extLst>
            <c:ext xmlns:c16="http://schemas.microsoft.com/office/drawing/2014/chart" uri="{C3380CC4-5D6E-409C-BE32-E72D297353CC}">
              <c16:uniqueId val="{00000001-0656-458C-865A-71369F7A1F32}"/>
            </c:ext>
          </c:extLst>
        </c:ser>
        <c:dLbls>
          <c:showLegendKey val="0"/>
          <c:showVal val="0"/>
          <c:showCatName val="0"/>
          <c:showSerName val="0"/>
          <c:showPercent val="0"/>
          <c:showBubbleSize val="0"/>
        </c:dLbls>
        <c:gapWidth val="100"/>
        <c:shape val="box"/>
        <c:axId val="961680959"/>
        <c:axId val="961679519"/>
        <c:axId val="0"/>
      </c:bar3DChart>
      <c:catAx>
        <c:axId val="9616809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1679519"/>
        <c:crosses val="autoZero"/>
        <c:auto val="1"/>
        <c:lblAlgn val="ctr"/>
        <c:lblOffset val="100"/>
        <c:noMultiLvlLbl val="0"/>
      </c:catAx>
      <c:valAx>
        <c:axId val="961679519"/>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168095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291193</xdr:colOff>
      <xdr:row>23</xdr:row>
      <xdr:rowOff>51707</xdr:rowOff>
    </xdr:from>
    <xdr:ext cx="6076950" cy="6238875"/>
    <xdr:sp macro="" textlink="">
      <xdr:nvSpPr>
        <xdr:cNvPr id="2" name="TextBox 1">
          <a:extLst>
            <a:ext uri="{FF2B5EF4-FFF2-40B4-BE49-F238E27FC236}">
              <a16:creationId xmlns:a16="http://schemas.microsoft.com/office/drawing/2014/main" id="{E073A7C5-66E0-4948-BF41-9EEB43E4768B}"/>
            </a:ext>
          </a:extLst>
        </xdr:cNvPr>
        <xdr:cNvSpPr txBox="1"/>
      </xdr:nvSpPr>
      <xdr:spPr>
        <a:xfrm>
          <a:off x="291193" y="4558393"/>
          <a:ext cx="6076950" cy="6238875"/>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100" b="0" i="0">
              <a:solidFill>
                <a:schemeClr val="bg1"/>
              </a:solidFill>
              <a:effectLst/>
              <a:latin typeface="+mn-lt"/>
              <a:ea typeface="+mn-ea"/>
              <a:cs typeface="+mn-cs"/>
            </a:rPr>
            <a:t>    Note</a:t>
          </a:r>
          <a:r>
            <a:rPr lang="en-IN" sz="1100" b="0" i="0" baseline="0">
              <a:solidFill>
                <a:schemeClr val="bg1"/>
              </a:solidFill>
              <a:effectLst/>
              <a:latin typeface="+mn-lt"/>
              <a:ea typeface="+mn-ea"/>
              <a:cs typeface="+mn-cs"/>
            </a:rPr>
            <a:t> :</a:t>
          </a:r>
          <a:endParaRPr lang="en-IN" sz="1100" b="0" i="0">
            <a:solidFill>
              <a:schemeClr val="bg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IN" sz="1100" b="0" i="0">
            <a:solidFill>
              <a:schemeClr val="bg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IN" sz="1100" b="0" i="0">
              <a:solidFill>
                <a:schemeClr val="bg1"/>
              </a:solidFill>
              <a:effectLst/>
              <a:latin typeface="+mn-lt"/>
              <a:ea typeface="+mn-ea"/>
              <a:cs typeface="+mn-cs"/>
            </a:rPr>
            <a:t>No.of Employees in each department </a:t>
          </a:r>
        </a:p>
        <a:p>
          <a:endParaRPr lang="en-IN" sz="1100">
            <a:solidFill>
              <a:schemeClr val="bg1"/>
            </a:solidFill>
          </a:endParaRPr>
        </a:p>
        <a:p>
          <a:r>
            <a:rPr lang="en-IN" sz="1100">
              <a:solidFill>
                <a:schemeClr val="bg1"/>
              </a:solidFill>
            </a:rPr>
            <a:t>Answer</a:t>
          </a:r>
          <a:r>
            <a:rPr lang="en-IN" sz="1100" baseline="0">
              <a:solidFill>
                <a:schemeClr val="bg1"/>
              </a:solidFill>
            </a:rPr>
            <a:t> </a:t>
          </a:r>
        </a:p>
        <a:p>
          <a:endParaRPr lang="en-IN" sz="1100" baseline="0">
            <a:solidFill>
              <a:schemeClr val="bg1"/>
            </a:solidFill>
          </a:endParaRPr>
        </a:p>
        <a:p>
          <a:r>
            <a:rPr lang="en-IN" sz="1100" baseline="0">
              <a:solidFill>
                <a:schemeClr val="bg1"/>
              </a:solidFill>
            </a:rPr>
            <a:t>i used  two direffent function to perform the task </a:t>
          </a:r>
        </a:p>
        <a:p>
          <a:endParaRPr lang="en-IN" sz="1100" baseline="0">
            <a:solidFill>
              <a:schemeClr val="bg1"/>
            </a:solidFill>
          </a:endParaRPr>
        </a:p>
        <a:p>
          <a:r>
            <a:rPr lang="en-IN" sz="1100" baseline="0">
              <a:solidFill>
                <a:schemeClr val="bg1"/>
              </a:solidFill>
            </a:rPr>
            <a:t>they are </a:t>
          </a:r>
        </a:p>
        <a:p>
          <a:r>
            <a:rPr lang="en-IN" sz="1100" baseline="0">
              <a:solidFill>
                <a:schemeClr val="bg1"/>
              </a:solidFill>
            </a:rPr>
            <a:t>1.   =COUNTIF(range,criteria) </a:t>
          </a:r>
        </a:p>
        <a:p>
          <a:r>
            <a:rPr lang="en-IN" sz="1100" baseline="0">
              <a:solidFill>
                <a:schemeClr val="bg1"/>
              </a:solidFill>
            </a:rPr>
            <a:t>example :   </a:t>
          </a:r>
          <a:r>
            <a:rPr lang="en-IN" sz="1100" baseline="0">
              <a:solidFill>
                <a:schemeClr val="bg1"/>
              </a:solidFill>
              <a:effectLst/>
              <a:latin typeface="+mn-lt"/>
              <a:ea typeface="+mn-ea"/>
              <a:cs typeface="+mn-cs"/>
            </a:rPr>
            <a:t>=COUNTIF(A2:E21,B2)</a:t>
          </a:r>
        </a:p>
        <a:p>
          <a:r>
            <a:rPr lang="en-IN" sz="1100" b="1" i="0">
              <a:solidFill>
                <a:schemeClr val="bg1"/>
              </a:solidFill>
              <a:effectLst/>
              <a:latin typeface="+mn-lt"/>
              <a:ea typeface="+mn-ea"/>
              <a:cs typeface="+mn-cs"/>
            </a:rPr>
            <a:t>B2 is Academics</a:t>
          </a:r>
          <a:r>
            <a:rPr lang="en-IN" sz="1100">
              <a:solidFill>
                <a:schemeClr val="bg1"/>
              </a:solidFill>
              <a:effectLst/>
              <a:latin typeface="+mn-lt"/>
              <a:ea typeface="+mn-ea"/>
              <a:cs typeface="+mn-cs"/>
            </a:rPr>
            <a:t> </a:t>
          </a:r>
        </a:p>
        <a:p>
          <a:r>
            <a:rPr lang="en-IN" sz="1100" baseline="0">
              <a:solidFill>
                <a:schemeClr val="bg1"/>
              </a:solidFill>
              <a:effectLst/>
              <a:latin typeface="+mn-lt"/>
              <a:ea typeface="+mn-ea"/>
              <a:cs typeface="+mn-cs"/>
            </a:rPr>
            <a:t>now the total no of employess in from </a:t>
          </a:r>
          <a:r>
            <a:rPr lang="en-IN" sz="1100" b="1" i="0">
              <a:solidFill>
                <a:schemeClr val="bg1"/>
              </a:solidFill>
              <a:effectLst/>
              <a:latin typeface="+mn-lt"/>
              <a:ea typeface="+mn-ea"/>
              <a:cs typeface="+mn-cs"/>
            </a:rPr>
            <a:t>Academics</a:t>
          </a:r>
          <a:r>
            <a:rPr lang="en-IN" sz="1100">
              <a:solidFill>
                <a:schemeClr val="bg1"/>
              </a:solidFill>
              <a:effectLst/>
              <a:latin typeface="+mn-lt"/>
              <a:ea typeface="+mn-ea"/>
              <a:cs typeface="+mn-cs"/>
            </a:rPr>
            <a:t>  Deparment is </a:t>
          </a:r>
          <a:r>
            <a:rPr lang="en-IN">
              <a:solidFill>
                <a:schemeClr val="bg1"/>
              </a:solidFill>
            </a:rPr>
            <a:t>  </a:t>
          </a:r>
          <a:r>
            <a:rPr lang="en-IN" sz="1100" b="0" i="0" u="none" strike="noStrike">
              <a:solidFill>
                <a:schemeClr val="bg1"/>
              </a:solidFill>
              <a:effectLst/>
              <a:latin typeface="+mn-lt"/>
              <a:ea typeface="+mn-ea"/>
              <a:cs typeface="+mn-cs"/>
            </a:rPr>
            <a:t>10</a:t>
          </a:r>
          <a:r>
            <a:rPr lang="en-IN">
              <a:solidFill>
                <a:schemeClr val="bg1"/>
              </a:solidFill>
            </a:rPr>
            <a:t> </a:t>
          </a:r>
          <a:endParaRPr lang="en-IN" sz="1100" baseline="0">
            <a:solidFill>
              <a:schemeClr val="bg1"/>
            </a:solidFill>
            <a:effectLst/>
            <a:latin typeface="+mn-lt"/>
            <a:ea typeface="+mn-ea"/>
            <a:cs typeface="+mn-cs"/>
          </a:endParaRPr>
        </a:p>
        <a:p>
          <a:endParaRPr lang="en-IN" sz="1100" baseline="0">
            <a:solidFill>
              <a:schemeClr val="bg1"/>
            </a:solidFill>
          </a:endParaRPr>
        </a:p>
        <a:p>
          <a:endParaRPr lang="en-IN" sz="1100" baseline="0">
            <a:solidFill>
              <a:schemeClr val="bg1"/>
            </a:solidFill>
          </a:endParaRPr>
        </a:p>
        <a:p>
          <a:r>
            <a:rPr lang="en-IN" sz="1100" baseline="0">
              <a:solidFill>
                <a:schemeClr val="bg1"/>
              </a:solidFill>
            </a:rPr>
            <a:t>To select specific number or word in the data </a:t>
          </a:r>
        </a:p>
        <a:p>
          <a:endParaRPr lang="en-IN" sz="1100" baseline="0">
            <a:solidFill>
              <a:schemeClr val="bg1"/>
            </a:solidFill>
          </a:endParaRPr>
        </a:p>
        <a:p>
          <a:r>
            <a:rPr lang="en-IN" sz="1100" baseline="0">
              <a:solidFill>
                <a:schemeClr val="bg1"/>
              </a:solidFill>
            </a:rPr>
            <a:t>2. =SUM(range )</a:t>
          </a:r>
        </a:p>
        <a:p>
          <a:endParaRPr lang="en-IN" sz="1100" baseline="0">
            <a:solidFill>
              <a:schemeClr val="bg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IN" sz="1100" baseline="0">
              <a:solidFill>
                <a:schemeClr val="bg1"/>
              </a:solidFill>
            </a:rPr>
            <a:t>To sum the range in given data</a:t>
          </a:r>
        </a:p>
        <a:p>
          <a:pPr marL="0" marR="0" lvl="0" indent="0" defTabSz="914400" eaLnBrk="1" fontAlgn="auto" latinLnBrk="0" hangingPunct="1">
            <a:lnSpc>
              <a:spcPct val="100000"/>
            </a:lnSpc>
            <a:spcBef>
              <a:spcPts val="0"/>
            </a:spcBef>
            <a:spcAft>
              <a:spcPts val="0"/>
            </a:spcAft>
            <a:buClrTx/>
            <a:buSzTx/>
            <a:buFontTx/>
            <a:buNone/>
            <a:tabLst/>
            <a:defRPr/>
          </a:pPr>
          <a:r>
            <a:rPr lang="en-IN" sz="1100" baseline="0">
              <a:solidFill>
                <a:schemeClr val="bg1"/>
              </a:solidFill>
            </a:rPr>
            <a:t> </a:t>
          </a:r>
          <a:r>
            <a:rPr lang="en-IN" sz="1100" baseline="0">
              <a:solidFill>
                <a:schemeClr val="bg1"/>
              </a:solidFill>
              <a:effectLst/>
              <a:latin typeface="+mn-lt"/>
              <a:ea typeface="+mn-ea"/>
              <a:cs typeface="+mn-cs"/>
            </a:rPr>
            <a:t>sum is used to perform arthimetic operation </a:t>
          </a:r>
          <a:endParaRPr lang="en-IN">
            <a:solidFill>
              <a:schemeClr val="bg1"/>
            </a:solidFill>
            <a:effectLst/>
          </a:endParaRPr>
        </a:p>
        <a:p>
          <a:endParaRPr lang="en-IN" sz="1100" baseline="0">
            <a:solidFill>
              <a:schemeClr val="bg1"/>
            </a:solidFill>
          </a:endParaRPr>
        </a:p>
        <a:p>
          <a:r>
            <a:rPr lang="en-IN" sz="1100" baseline="0">
              <a:solidFill>
                <a:schemeClr val="bg1"/>
              </a:solidFill>
            </a:rPr>
            <a:t>example :</a:t>
          </a:r>
        </a:p>
        <a:p>
          <a:endParaRPr lang="en-IN" sz="1100" baseline="0">
            <a:solidFill>
              <a:schemeClr val="bg1"/>
            </a:solidFill>
          </a:endParaRPr>
        </a:p>
        <a:p>
          <a:r>
            <a:rPr lang="en-IN" sz="1100" baseline="0">
              <a:solidFill>
                <a:schemeClr val="bg1"/>
              </a:solidFill>
            </a:rPr>
            <a:t> =SUM(M10:M12)</a:t>
          </a:r>
        </a:p>
        <a:p>
          <a:r>
            <a:rPr lang="en-IN" sz="1100" baseline="0">
              <a:solidFill>
                <a:schemeClr val="bg1"/>
              </a:solidFill>
            </a:rPr>
            <a:t>answer is </a:t>
          </a:r>
        </a:p>
        <a:p>
          <a:r>
            <a:rPr lang="en-IN" sz="1100" baseline="0">
              <a:solidFill>
                <a:schemeClr val="bg1"/>
              </a:solidFill>
            </a:rPr>
            <a:t>10 from   </a:t>
          </a:r>
          <a:r>
            <a:rPr lang="en-IN" sz="1100" b="0" i="0" u="none" strike="noStrike">
              <a:solidFill>
                <a:schemeClr val="bg1"/>
              </a:solidFill>
              <a:effectLst/>
              <a:latin typeface="+mn-lt"/>
              <a:ea typeface="+mn-ea"/>
              <a:cs typeface="+mn-cs"/>
            </a:rPr>
            <a:t>Academics</a:t>
          </a:r>
          <a:r>
            <a:rPr lang="en-IN">
              <a:solidFill>
                <a:schemeClr val="bg1"/>
              </a:solidFill>
            </a:rPr>
            <a:t> </a:t>
          </a:r>
          <a:r>
            <a:rPr lang="en-IN" sz="1100" b="0" i="0" u="none" strike="noStrike">
              <a:solidFill>
                <a:schemeClr val="bg1"/>
              </a:solidFill>
              <a:effectLst/>
              <a:latin typeface="+mn-lt"/>
              <a:ea typeface="+mn-ea"/>
              <a:cs typeface="+mn-cs"/>
            </a:rPr>
            <a:t>Department</a:t>
          </a:r>
          <a:r>
            <a:rPr lang="en-IN">
              <a:solidFill>
                <a:schemeClr val="bg1"/>
              </a:solidFill>
            </a:rPr>
            <a:t> </a:t>
          </a:r>
          <a:endParaRPr lang="en-IN" sz="1100" baseline="0">
            <a:solidFill>
              <a:schemeClr val="bg1"/>
            </a:solidFill>
          </a:endParaRPr>
        </a:p>
        <a:p>
          <a:r>
            <a:rPr lang="en-IN" sz="1100" baseline="0">
              <a:solidFill>
                <a:schemeClr val="bg1"/>
              </a:solidFill>
            </a:rPr>
            <a:t>6 from  </a:t>
          </a:r>
          <a:r>
            <a:rPr lang="en-IN" sz="1100" b="0" i="0" u="none" strike="noStrike">
              <a:solidFill>
                <a:schemeClr val="bg1"/>
              </a:solidFill>
              <a:effectLst/>
              <a:latin typeface="+mn-lt"/>
              <a:ea typeface="+mn-ea"/>
              <a:cs typeface="+mn-cs"/>
            </a:rPr>
            <a:t>Sales</a:t>
          </a:r>
          <a:r>
            <a:rPr lang="en-IN">
              <a:solidFill>
                <a:schemeClr val="bg1"/>
              </a:solidFill>
            </a:rPr>
            <a:t> </a:t>
          </a:r>
          <a:r>
            <a:rPr lang="en-IN" sz="1100" b="0" i="0" u="none" strike="noStrike">
              <a:solidFill>
                <a:schemeClr val="bg1"/>
              </a:solidFill>
              <a:effectLst/>
              <a:latin typeface="+mn-lt"/>
              <a:ea typeface="+mn-ea"/>
              <a:cs typeface="+mn-cs"/>
            </a:rPr>
            <a:t>Department</a:t>
          </a:r>
          <a:r>
            <a:rPr lang="en-IN">
              <a:solidFill>
                <a:schemeClr val="bg1"/>
              </a:solidFill>
            </a:rPr>
            <a:t>                                         Total</a:t>
          </a:r>
          <a:r>
            <a:rPr lang="en-IN" baseline="0">
              <a:solidFill>
                <a:schemeClr val="bg1"/>
              </a:solidFill>
            </a:rPr>
            <a:t> is 20 employees</a:t>
          </a:r>
          <a:endParaRPr lang="en-IN" sz="1100" baseline="0">
            <a:solidFill>
              <a:schemeClr val="bg1"/>
            </a:solidFill>
          </a:endParaRPr>
        </a:p>
        <a:p>
          <a:r>
            <a:rPr lang="en-IN" sz="1100" baseline="0">
              <a:solidFill>
                <a:schemeClr val="bg1"/>
              </a:solidFill>
            </a:rPr>
            <a:t>4 from </a:t>
          </a:r>
          <a:r>
            <a:rPr lang="en-IN" sz="1100" b="0" i="0" u="none" strike="noStrike">
              <a:solidFill>
                <a:schemeClr val="bg1"/>
              </a:solidFill>
              <a:effectLst/>
              <a:latin typeface="+mn-lt"/>
              <a:ea typeface="+mn-ea"/>
              <a:cs typeface="+mn-cs"/>
            </a:rPr>
            <a:t>Delivery</a:t>
          </a:r>
          <a:r>
            <a:rPr lang="en-IN">
              <a:solidFill>
                <a:schemeClr val="bg1"/>
              </a:solidFill>
            </a:rPr>
            <a:t> </a:t>
          </a:r>
          <a:r>
            <a:rPr lang="en-IN" sz="1100" b="0" i="0" u="none" strike="noStrike">
              <a:solidFill>
                <a:schemeClr val="bg1"/>
              </a:solidFill>
              <a:effectLst/>
              <a:latin typeface="+mn-lt"/>
              <a:ea typeface="+mn-ea"/>
              <a:cs typeface="+mn-cs"/>
            </a:rPr>
            <a:t>Department</a:t>
          </a:r>
          <a:r>
            <a:rPr lang="en-IN">
              <a:solidFill>
                <a:schemeClr val="bg1"/>
              </a:solidFill>
            </a:rPr>
            <a:t> </a:t>
          </a:r>
          <a:endParaRPr lang="en-IN" sz="1100" baseline="0">
            <a:solidFill>
              <a:schemeClr val="bg1"/>
            </a:solidFill>
          </a:endParaRPr>
        </a:p>
        <a:p>
          <a:endParaRPr lang="en-IN" sz="1100" baseline="0">
            <a:solidFill>
              <a:schemeClr val="bg1"/>
            </a:solidFill>
          </a:endParaRPr>
        </a:p>
        <a:p>
          <a:endParaRPr lang="en-IN" sz="1100" baseline="0">
            <a:solidFill>
              <a:schemeClr val="bg1"/>
            </a:solidFill>
          </a:endParaRPr>
        </a:p>
        <a:p>
          <a:endParaRPr lang="en-IN" sz="1100" baseline="0">
            <a:solidFill>
              <a:schemeClr val="bg1"/>
            </a:solidFill>
          </a:endParaRPr>
        </a:p>
        <a:p>
          <a:endParaRPr lang="en-IN" sz="1100" baseline="0">
            <a:solidFill>
              <a:schemeClr val="bg1"/>
            </a:solidFill>
          </a:endParaRPr>
        </a:p>
        <a:p>
          <a:endParaRPr lang="en-IN" sz="1100" baseline="0">
            <a:solidFill>
              <a:schemeClr val="bg1"/>
            </a:solidFill>
          </a:endParaRPr>
        </a:p>
        <a:p>
          <a:endParaRPr lang="en-IN" sz="1100" baseline="0">
            <a:solidFill>
              <a:schemeClr val="bg1"/>
            </a:solidFill>
          </a:endParaRPr>
        </a:p>
        <a:p>
          <a:endParaRPr lang="en-IN" sz="1100" baseline="0">
            <a:solidFill>
              <a:schemeClr val="bg1"/>
            </a:solidFill>
          </a:endParaRPr>
        </a:p>
        <a:p>
          <a:endParaRPr lang="en-IN" sz="1100" baseline="0">
            <a:solidFill>
              <a:schemeClr val="bg1"/>
            </a:solidFill>
          </a:endParaRPr>
        </a:p>
      </xdr:txBody>
    </xdr:sp>
    <xdr:clientData/>
  </xdr:oneCellAnchor>
  <xdr:twoCellAnchor>
    <xdr:from>
      <xdr:col>2</xdr:col>
      <xdr:colOff>338818</xdr:colOff>
      <xdr:row>45</xdr:row>
      <xdr:rowOff>104775</xdr:rowOff>
    </xdr:from>
    <xdr:to>
      <xdr:col>2</xdr:col>
      <xdr:colOff>729342</xdr:colOff>
      <xdr:row>49</xdr:row>
      <xdr:rowOff>142875</xdr:rowOff>
    </xdr:to>
    <xdr:sp macro="" textlink="">
      <xdr:nvSpPr>
        <xdr:cNvPr id="3" name="Right Brace 2">
          <a:extLst>
            <a:ext uri="{FF2B5EF4-FFF2-40B4-BE49-F238E27FC236}">
              <a16:creationId xmlns:a16="http://schemas.microsoft.com/office/drawing/2014/main" id="{5E61FD20-0F2A-47B0-A0C9-6DC8B324ADF1}"/>
            </a:ext>
          </a:extLst>
        </xdr:cNvPr>
        <xdr:cNvSpPr/>
      </xdr:nvSpPr>
      <xdr:spPr>
        <a:xfrm>
          <a:off x="2526847" y="8922204"/>
          <a:ext cx="390524" cy="821871"/>
        </a:xfrm>
        <a:prstGeom prst="rightBrace">
          <a:avLst/>
        </a:prstGeom>
      </xdr:spPr>
      <xdr:style>
        <a:lnRef idx="2">
          <a:schemeClr val="accent1"/>
        </a:lnRef>
        <a:fillRef idx="0">
          <a:schemeClr val="accent1"/>
        </a:fillRef>
        <a:effectRef idx="1">
          <a:schemeClr val="accent1"/>
        </a:effectRef>
        <a:fontRef idx="minor">
          <a:schemeClr val="tx1"/>
        </a:fontRef>
      </xdr:style>
      <xdr:txBody>
        <a:bodyPr rtlCol="0" anchor="ctr"/>
        <a:lstStyle/>
        <a:p>
          <a:pPr algn="l"/>
          <a:endParaRPr lang="en-IN" sz="1100"/>
        </a:p>
      </xdr:txBody>
    </xdr:sp>
    <xdr:clientData/>
  </xdr:twoCellAnchor>
  <xdr:twoCellAnchor>
    <xdr:from>
      <xdr:col>5</xdr:col>
      <xdr:colOff>279625</xdr:colOff>
      <xdr:row>33</xdr:row>
      <xdr:rowOff>163287</xdr:rowOff>
    </xdr:from>
    <xdr:to>
      <xdr:col>11</xdr:col>
      <xdr:colOff>400730</xdr:colOff>
      <xdr:row>48</xdr:row>
      <xdr:rowOff>23133</xdr:rowOff>
    </xdr:to>
    <xdr:graphicFrame macro="">
      <xdr:nvGraphicFramePr>
        <xdr:cNvPr id="5" name="Chart 4">
          <a:extLst>
            <a:ext uri="{FF2B5EF4-FFF2-40B4-BE49-F238E27FC236}">
              <a16:creationId xmlns:a16="http://schemas.microsoft.com/office/drawing/2014/main" id="{3F3512E9-9001-49B5-B743-AE068F533169}"/>
            </a:ext>
            <a:ext uri="{147F2762-F138-4A5C-976F-8EAC2B608ADB}">
              <a16:predDERef xmlns:a16="http://schemas.microsoft.com/office/drawing/2014/main" pred="{5E61FD20-0F2A-47B0-A0C9-6DC8B324A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884465</xdr:colOff>
      <xdr:row>10</xdr:row>
      <xdr:rowOff>47624</xdr:rowOff>
    </xdr:from>
    <xdr:to>
      <xdr:col>7</xdr:col>
      <xdr:colOff>1374322</xdr:colOff>
      <xdr:row>18</xdr:row>
      <xdr:rowOff>136071</xdr:rowOff>
    </xdr:to>
    <xdr:sp macro="" textlink="">
      <xdr:nvSpPr>
        <xdr:cNvPr id="4" name="Arrow: Down 3">
          <a:extLst>
            <a:ext uri="{FF2B5EF4-FFF2-40B4-BE49-F238E27FC236}">
              <a16:creationId xmlns:a16="http://schemas.microsoft.com/office/drawing/2014/main" id="{DBC96FB9-709F-F16C-E8EE-0E53E0CEAC7F}"/>
            </a:ext>
          </a:extLst>
        </xdr:cNvPr>
        <xdr:cNvSpPr/>
      </xdr:nvSpPr>
      <xdr:spPr>
        <a:xfrm>
          <a:off x="9518197" y="2020660"/>
          <a:ext cx="489857" cy="1666875"/>
        </a:xfrm>
        <a:prstGeom prst="downArrow">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419100</xdr:colOff>
      <xdr:row>23</xdr:row>
      <xdr:rowOff>91440</xdr:rowOff>
    </xdr:from>
    <xdr:ext cx="5570220" cy="4602480"/>
    <xdr:sp macro="" textlink="">
      <xdr:nvSpPr>
        <xdr:cNvPr id="2" name="TextBox 1">
          <a:extLst>
            <a:ext uri="{FF2B5EF4-FFF2-40B4-BE49-F238E27FC236}">
              <a16:creationId xmlns:a16="http://schemas.microsoft.com/office/drawing/2014/main" id="{4FA2ED72-3814-040E-599B-584EF0C12533}"/>
            </a:ext>
          </a:extLst>
        </xdr:cNvPr>
        <xdr:cNvSpPr txBox="1"/>
      </xdr:nvSpPr>
      <xdr:spPr>
        <a:xfrm>
          <a:off x="419100" y="4648200"/>
          <a:ext cx="5570220" cy="460248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bg1"/>
              </a:solidFill>
            </a:rPr>
            <a:t>here</a:t>
          </a:r>
          <a:r>
            <a:rPr lang="en-IN" sz="1100" baseline="0">
              <a:solidFill>
                <a:schemeClr val="bg1"/>
              </a:solidFill>
            </a:rPr>
            <a:t> i use  sumifs function to perform the task </a:t>
          </a:r>
        </a:p>
        <a:p>
          <a:endParaRPr lang="en-IN" sz="1100" baseline="0">
            <a:solidFill>
              <a:schemeClr val="bg1"/>
            </a:solidFill>
          </a:endParaRPr>
        </a:p>
        <a:p>
          <a:endParaRPr lang="en-IN" sz="1100" baseline="0">
            <a:solidFill>
              <a:schemeClr val="bg1"/>
            </a:solidFill>
          </a:endParaRPr>
        </a:p>
        <a:p>
          <a:r>
            <a:rPr lang="en-IN" sz="1100" baseline="0">
              <a:solidFill>
                <a:schemeClr val="bg1"/>
              </a:solidFill>
            </a:rPr>
            <a:t>Note :</a:t>
          </a:r>
        </a:p>
        <a:p>
          <a:endParaRPr lang="en-IN" sz="1100" baseline="0">
            <a:solidFill>
              <a:schemeClr val="bg1"/>
            </a:solidFill>
          </a:endParaRPr>
        </a:p>
        <a:p>
          <a:r>
            <a:rPr lang="en-IN" sz="1100" baseline="0">
              <a:solidFill>
                <a:schemeClr val="bg1"/>
              </a:solidFill>
            </a:rPr>
            <a:t>Started with data filtering and sorting </a:t>
          </a:r>
        </a:p>
        <a:p>
          <a:endParaRPr lang="en-IN" sz="1100" baseline="0">
            <a:solidFill>
              <a:schemeClr val="bg1"/>
            </a:solidFill>
          </a:endParaRPr>
        </a:p>
        <a:p>
          <a:r>
            <a:rPr lang="en-IN" sz="1100" baseline="0">
              <a:solidFill>
                <a:schemeClr val="bg1"/>
              </a:solidFill>
            </a:rPr>
            <a:t>and then </a:t>
          </a:r>
        </a:p>
        <a:p>
          <a:endParaRPr lang="en-IN" sz="1100" baseline="0">
            <a:solidFill>
              <a:schemeClr val="bg1"/>
            </a:solidFill>
          </a:endParaRPr>
        </a:p>
        <a:p>
          <a:r>
            <a:rPr lang="en-IN" sz="1100" baseline="0">
              <a:solidFill>
                <a:schemeClr val="bg1"/>
              </a:solidFill>
            </a:rPr>
            <a:t>select the  annual salary range and and criteria "Trainer" or cell referance </a:t>
          </a:r>
        </a:p>
        <a:p>
          <a:endParaRPr lang="en-IN" sz="1100" baseline="0">
            <a:solidFill>
              <a:schemeClr val="bg1"/>
            </a:solidFill>
          </a:endParaRPr>
        </a:p>
        <a:p>
          <a:r>
            <a:rPr lang="en-IN" sz="1100" baseline="0">
              <a:solidFill>
                <a:schemeClr val="bg1"/>
              </a:solidFill>
            </a:rPr>
            <a:t>example :</a:t>
          </a:r>
        </a:p>
        <a:p>
          <a:endParaRPr lang="en-IN" sz="1100" baseline="0">
            <a:solidFill>
              <a:schemeClr val="bg1"/>
            </a:solidFill>
          </a:endParaRPr>
        </a:p>
        <a:p>
          <a:r>
            <a:rPr lang="en-IN" sz="1100" baseline="0">
              <a:solidFill>
                <a:schemeClr val="bg1"/>
              </a:solidFill>
            </a:rPr>
            <a:t>=SUMIFS(E2:E21,C2:C21,"Trainer")</a:t>
          </a:r>
        </a:p>
        <a:p>
          <a:endParaRPr lang="en-IN" sz="1100" baseline="0">
            <a:solidFill>
              <a:schemeClr val="bg1"/>
            </a:solidFill>
          </a:endParaRPr>
        </a:p>
        <a:p>
          <a:r>
            <a:rPr lang="en-IN" sz="1100" baseline="0">
              <a:solidFill>
                <a:schemeClr val="bg1"/>
              </a:solidFill>
            </a:rPr>
            <a:t>=SUMIFS(range_to_sum ,crietria_range,referance)</a:t>
          </a:r>
        </a:p>
        <a:p>
          <a:endParaRPr lang="en-IN" sz="1100" baseline="0">
            <a:solidFill>
              <a:schemeClr val="bg1"/>
            </a:solidFill>
          </a:endParaRPr>
        </a:p>
        <a:p>
          <a:endParaRPr lang="en-IN" sz="1100" baseline="0">
            <a:solidFill>
              <a:schemeClr val="bg1"/>
            </a:solidFill>
          </a:endParaRPr>
        </a:p>
        <a:p>
          <a:r>
            <a:rPr lang="en-IN" sz="1100" b="0" i="0" u="none" strike="noStrike">
              <a:solidFill>
                <a:schemeClr val="bg1"/>
              </a:solidFill>
              <a:effectLst/>
              <a:latin typeface="+mn-lt"/>
              <a:ea typeface="+mn-ea"/>
              <a:cs typeface="+mn-cs"/>
            </a:rPr>
            <a:t>₹ 4,80,000.00</a:t>
          </a:r>
          <a:r>
            <a:rPr lang="en-IN">
              <a:solidFill>
                <a:schemeClr val="bg1"/>
              </a:solidFill>
            </a:rPr>
            <a:t> </a:t>
          </a:r>
          <a:r>
            <a:rPr lang="en-IN" sz="1100" b="0" i="0" u="none" strike="noStrike">
              <a:solidFill>
                <a:schemeClr val="tx1"/>
              </a:solidFill>
              <a:effectLst/>
              <a:latin typeface="+mn-lt"/>
              <a:ea typeface="+mn-ea"/>
              <a:cs typeface="+mn-cs"/>
            </a:rPr>
            <a:t>₹ 4,80,000.00</a:t>
          </a:r>
          <a:r>
            <a:rPr lang="en-IN"/>
            <a:t> </a:t>
          </a:r>
          <a:r>
            <a:rPr lang="en-IN" sz="1100" b="0" i="0" u="none" strike="noStrike">
              <a:solidFill>
                <a:schemeClr val="tx1"/>
              </a:solidFill>
              <a:effectLst/>
              <a:latin typeface="+mn-lt"/>
              <a:ea typeface="+mn-ea"/>
              <a:cs typeface="+mn-cs"/>
            </a:rPr>
            <a:t>₹ 4,80,000.00</a:t>
          </a:r>
          <a:r>
            <a:rPr lang="en-IN"/>
            <a:t> </a:t>
          </a:r>
          <a:r>
            <a:rPr lang="en-IN" sz="1100" b="0" i="0" u="none" strike="noStrike">
              <a:solidFill>
                <a:schemeClr val="tx1"/>
              </a:solidFill>
              <a:effectLst/>
              <a:latin typeface="+mn-lt"/>
              <a:ea typeface="+mn-ea"/>
              <a:cs typeface="+mn-cs"/>
            </a:rPr>
            <a:t>₹ 3,60,000.00</a:t>
          </a:r>
          <a:r>
            <a:rPr lang="en-IN"/>
            <a:t> </a:t>
          </a:r>
          <a:r>
            <a:rPr lang="en-IN" sz="1100" b="0" i="0" u="none" strike="noStrike">
              <a:solidFill>
                <a:schemeClr val="tx1"/>
              </a:solidFill>
              <a:effectLst/>
              <a:latin typeface="+mn-lt"/>
              <a:ea typeface="+mn-ea"/>
              <a:cs typeface="+mn-cs"/>
            </a:rPr>
            <a:t>₹ 3,00,000.</a:t>
          </a:r>
        </a:p>
        <a:p>
          <a:r>
            <a:rPr lang="en-IN" sz="1100" b="0" i="0" u="none" strike="noStrike">
              <a:solidFill>
                <a:schemeClr val="bg1"/>
              </a:solidFill>
              <a:effectLst/>
              <a:latin typeface="+mn-lt"/>
              <a:ea typeface="+mn-ea"/>
              <a:cs typeface="+mn-cs"/>
            </a:rPr>
            <a:t>₹ 4,80,000.00</a:t>
          </a:r>
        </a:p>
        <a:p>
          <a:r>
            <a:rPr lang="en-IN" sz="1100" b="0" i="0" u="none" strike="noStrike">
              <a:solidFill>
                <a:schemeClr val="bg1"/>
              </a:solidFill>
              <a:effectLst/>
              <a:latin typeface="+mn-lt"/>
              <a:ea typeface="+mn-ea"/>
              <a:cs typeface="+mn-cs"/>
            </a:rPr>
            <a:t>₹ 3,60,000.00</a:t>
          </a:r>
          <a:r>
            <a:rPr lang="en-IN">
              <a:solidFill>
                <a:schemeClr val="bg1"/>
              </a:solidFill>
            </a:rPr>
            <a:t>                 </a:t>
          </a:r>
          <a:r>
            <a:rPr lang="en-IN" sz="1100" b="1" i="0" u="none" strike="noStrike">
              <a:solidFill>
                <a:schemeClr val="bg1"/>
              </a:solidFill>
              <a:effectLst/>
              <a:latin typeface="+mn-lt"/>
              <a:ea typeface="+mn-ea"/>
              <a:cs typeface="+mn-cs"/>
            </a:rPr>
            <a:t>₹ 16,20,000.00</a:t>
          </a:r>
          <a:r>
            <a:rPr lang="en-IN">
              <a:solidFill>
                <a:schemeClr val="bg1"/>
              </a:solidFill>
            </a:rPr>
            <a:t> </a:t>
          </a:r>
        </a:p>
        <a:p>
          <a:r>
            <a:rPr lang="en-IN" sz="1100" b="0" i="0" u="none" strike="noStrike">
              <a:solidFill>
                <a:schemeClr val="bg1"/>
              </a:solidFill>
              <a:effectLst/>
              <a:latin typeface="+mn-lt"/>
              <a:ea typeface="+mn-ea"/>
              <a:cs typeface="+mn-cs"/>
            </a:rPr>
            <a:t>₹ 3,00,000.00</a:t>
          </a:r>
          <a:r>
            <a:rPr lang="en-IN">
              <a:solidFill>
                <a:schemeClr val="bg1"/>
              </a:solidFill>
            </a:rPr>
            <a:t> </a:t>
          </a:r>
        </a:p>
        <a:p>
          <a:endParaRPr lang="en-IN" sz="1100" baseline="0">
            <a:solidFill>
              <a:schemeClr val="bg1"/>
            </a:solidFill>
          </a:endParaRPr>
        </a:p>
      </xdr:txBody>
    </xdr:sp>
    <xdr:clientData/>
  </xdr:oneCellAnchor>
  <xdr:twoCellAnchor>
    <xdr:from>
      <xdr:col>1</xdr:col>
      <xdr:colOff>365760</xdr:colOff>
      <xdr:row>39</xdr:row>
      <xdr:rowOff>68580</xdr:rowOff>
    </xdr:from>
    <xdr:to>
      <xdr:col>1</xdr:col>
      <xdr:colOff>670560</xdr:colOff>
      <xdr:row>43</xdr:row>
      <xdr:rowOff>60960</xdr:rowOff>
    </xdr:to>
    <xdr:sp macro="" textlink="">
      <xdr:nvSpPr>
        <xdr:cNvPr id="3" name="Right Brace 2">
          <a:extLst>
            <a:ext uri="{FF2B5EF4-FFF2-40B4-BE49-F238E27FC236}">
              <a16:creationId xmlns:a16="http://schemas.microsoft.com/office/drawing/2014/main" id="{93439F17-43A2-D215-A6F3-5F2327D8787C}"/>
            </a:ext>
          </a:extLst>
        </xdr:cNvPr>
        <xdr:cNvSpPr/>
      </xdr:nvSpPr>
      <xdr:spPr>
        <a:xfrm>
          <a:off x="1440180" y="7795260"/>
          <a:ext cx="304800" cy="784860"/>
        </a:xfrm>
        <a:prstGeom prst="rightBrace">
          <a:avLst/>
        </a:prstGeom>
      </xdr:spPr>
      <xdr:style>
        <a:lnRef idx="2">
          <a:schemeClr val="accent1"/>
        </a:lnRef>
        <a:fillRef idx="0">
          <a:schemeClr val="accent1"/>
        </a:fillRef>
        <a:effectRef idx="1">
          <a:schemeClr val="accent1"/>
        </a:effectRef>
        <a:fontRef idx="minor">
          <a:schemeClr val="tx1"/>
        </a:fontRef>
      </xdr:style>
      <xdr:txBody>
        <a:bodyPr rtlCol="0" anchor="ctr"/>
        <a:lstStyle/>
        <a:p>
          <a:pPr algn="l"/>
          <a:endParaRPr lang="en-IN" sz="1100"/>
        </a:p>
      </xdr:txBody>
    </xdr:sp>
    <xdr:clientData/>
  </xdr:twoCellAnchor>
  <xdr:twoCellAnchor>
    <xdr:from>
      <xdr:col>7</xdr:col>
      <xdr:colOff>110490</xdr:colOff>
      <xdr:row>40</xdr:row>
      <xdr:rowOff>125730</xdr:rowOff>
    </xdr:from>
    <xdr:to>
      <xdr:col>10</xdr:col>
      <xdr:colOff>1070610</xdr:colOff>
      <xdr:row>54</xdr:row>
      <xdr:rowOff>95250</xdr:rowOff>
    </xdr:to>
    <xdr:graphicFrame macro="">
      <xdr:nvGraphicFramePr>
        <xdr:cNvPr id="6" name="Chart 5">
          <a:extLst>
            <a:ext uri="{FF2B5EF4-FFF2-40B4-BE49-F238E27FC236}">
              <a16:creationId xmlns:a16="http://schemas.microsoft.com/office/drawing/2014/main" id="{ED763663-3851-44D8-05CB-54713799BEEC}"/>
            </a:ext>
            <a:ext uri="{147F2762-F138-4A5C-976F-8EAC2B608ADB}">
              <a16:predDERef xmlns:a16="http://schemas.microsoft.com/office/drawing/2014/main" pred="{93439F17-43A2-D215-A6F3-5F2327D878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342900</xdr:colOff>
      <xdr:row>23</xdr:row>
      <xdr:rowOff>99060</xdr:rowOff>
    </xdr:from>
    <xdr:ext cx="5250180" cy="3101340"/>
    <xdr:sp macro="" textlink="">
      <xdr:nvSpPr>
        <xdr:cNvPr id="2" name="TextBox 1">
          <a:extLst>
            <a:ext uri="{FF2B5EF4-FFF2-40B4-BE49-F238E27FC236}">
              <a16:creationId xmlns:a16="http://schemas.microsoft.com/office/drawing/2014/main" id="{C6942B79-99A9-2D6A-54CE-F5769E7D4390}"/>
            </a:ext>
          </a:extLst>
        </xdr:cNvPr>
        <xdr:cNvSpPr txBox="1"/>
      </xdr:nvSpPr>
      <xdr:spPr>
        <a:xfrm>
          <a:off x="342900" y="1684020"/>
          <a:ext cx="5250180" cy="3101340"/>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100" b="0" i="0">
              <a:solidFill>
                <a:schemeClr val="bg1"/>
              </a:solidFill>
              <a:effectLst/>
              <a:latin typeface="+mn-lt"/>
              <a:ea typeface="+mn-ea"/>
              <a:cs typeface="+mn-cs"/>
            </a:rPr>
            <a:t>How many employees are there in sales team and how many of them are executives </a:t>
          </a:r>
        </a:p>
        <a:p>
          <a:endParaRPr lang="en-IN" sz="1100" baseline="0">
            <a:solidFill>
              <a:schemeClr val="bg1"/>
            </a:solidFill>
          </a:endParaRPr>
        </a:p>
        <a:p>
          <a:r>
            <a:rPr lang="en-IN" sz="1100" baseline="0">
              <a:solidFill>
                <a:schemeClr val="bg1"/>
              </a:solidFill>
            </a:rPr>
            <a:t>here i used  =countif function </a:t>
          </a:r>
        </a:p>
        <a:p>
          <a:r>
            <a:rPr lang="en-IN" sz="1100" baseline="0">
              <a:solidFill>
                <a:schemeClr val="bg1"/>
              </a:solidFill>
            </a:rPr>
            <a:t>to perform this task </a:t>
          </a:r>
        </a:p>
        <a:p>
          <a:r>
            <a:rPr lang="en-IN" sz="1100" baseline="0">
              <a:solidFill>
                <a:schemeClr val="bg1"/>
              </a:solidFill>
            </a:rPr>
            <a:t>and the task is </a:t>
          </a:r>
        </a:p>
        <a:p>
          <a:endParaRPr lang="en-IN" sz="1100" baseline="0">
            <a:solidFill>
              <a:schemeClr val="bg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IN" sz="1100" b="0" i="0">
              <a:solidFill>
                <a:schemeClr val="bg1"/>
              </a:solidFill>
              <a:effectLst/>
              <a:latin typeface="+mn-lt"/>
              <a:ea typeface="+mn-ea"/>
              <a:cs typeface="+mn-cs"/>
            </a:rPr>
            <a:t>How many employees are there in sales team and how many of them are executives </a:t>
          </a:r>
        </a:p>
        <a:p>
          <a:r>
            <a:rPr lang="en-IN" sz="1100" baseline="0">
              <a:solidFill>
                <a:schemeClr val="bg1"/>
              </a:solidFill>
            </a:rPr>
            <a:t> </a:t>
          </a:r>
        </a:p>
        <a:p>
          <a:endParaRPr lang="en-IN">
            <a:solidFill>
              <a:schemeClr val="bg1"/>
            </a:solidFill>
            <a:effectLst/>
          </a:endParaRPr>
        </a:p>
        <a:p>
          <a:r>
            <a:rPr lang="en-IN" sz="1100" baseline="0">
              <a:solidFill>
                <a:schemeClr val="bg1"/>
              </a:solidFill>
              <a:effectLst/>
              <a:latin typeface="+mn-lt"/>
              <a:ea typeface="+mn-ea"/>
              <a:cs typeface="+mn-cs"/>
            </a:rPr>
            <a:t>the employees are in the sales department total 6 member </a:t>
          </a:r>
          <a:endParaRPr lang="en-IN">
            <a:solidFill>
              <a:schemeClr val="bg1"/>
            </a:solidFill>
            <a:effectLst/>
          </a:endParaRPr>
        </a:p>
        <a:p>
          <a:r>
            <a:rPr lang="en-IN" sz="1100" baseline="0">
              <a:solidFill>
                <a:schemeClr val="bg1"/>
              </a:solidFill>
            </a:rPr>
            <a:t>and sales  executive are 5 members </a:t>
          </a:r>
        </a:p>
        <a:p>
          <a:endParaRPr lang="en-IN" sz="1100" baseline="0">
            <a:solidFill>
              <a:schemeClr val="bg1"/>
            </a:solidFill>
          </a:endParaRPr>
        </a:p>
        <a:p>
          <a:r>
            <a:rPr lang="en-IN" sz="1100" baseline="0">
              <a:solidFill>
                <a:schemeClr val="bg1"/>
              </a:solidFill>
            </a:rPr>
            <a:t>I used to  countifs function to pperform this task </a:t>
          </a:r>
        </a:p>
        <a:p>
          <a:endParaRPr lang="en-IN" sz="1100" baseline="0">
            <a:solidFill>
              <a:schemeClr val="bg1"/>
            </a:solidFill>
          </a:endParaRPr>
        </a:p>
        <a:p>
          <a:r>
            <a:rPr lang="en-IN" sz="1100" baseline="0">
              <a:solidFill>
                <a:schemeClr val="bg1"/>
              </a:solidFill>
            </a:rPr>
            <a:t>=Countifs to calculater </a:t>
          </a:r>
        </a:p>
        <a:p>
          <a:r>
            <a:rPr lang="en-IN" sz="1100" baseline="0">
              <a:solidFill>
                <a:schemeClr val="bg1"/>
              </a:solidFill>
            </a:rPr>
            <a:t> </a:t>
          </a:r>
        </a:p>
        <a:p>
          <a:endParaRPr lang="en-IN" sz="1100" baseline="0">
            <a:solidFill>
              <a:schemeClr val="bg1"/>
            </a:solidFill>
          </a:endParaRPr>
        </a:p>
      </xdr:txBody>
    </xdr:sp>
    <xdr:clientData/>
  </xdr:oneCellAnchor>
  <xdr:twoCellAnchor>
    <xdr:from>
      <xdr:col>6</xdr:col>
      <xdr:colOff>434340</xdr:colOff>
      <xdr:row>40</xdr:row>
      <xdr:rowOff>45720</xdr:rowOff>
    </xdr:from>
    <xdr:to>
      <xdr:col>6</xdr:col>
      <xdr:colOff>1028700</xdr:colOff>
      <xdr:row>45</xdr:row>
      <xdr:rowOff>60960</xdr:rowOff>
    </xdr:to>
    <xdr:sp macro="" textlink="">
      <xdr:nvSpPr>
        <xdr:cNvPr id="4" name="Arrow: Down 3">
          <a:extLst>
            <a:ext uri="{FF2B5EF4-FFF2-40B4-BE49-F238E27FC236}">
              <a16:creationId xmlns:a16="http://schemas.microsoft.com/office/drawing/2014/main" id="{72B8021C-BB6A-D7AD-899E-5C307093868A}"/>
            </a:ext>
          </a:extLst>
        </xdr:cNvPr>
        <xdr:cNvSpPr/>
      </xdr:nvSpPr>
      <xdr:spPr>
        <a:xfrm>
          <a:off x="6408420" y="4998720"/>
          <a:ext cx="594360" cy="1005840"/>
        </a:xfrm>
        <a:prstGeom prst="downArrow">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8</xdr:col>
      <xdr:colOff>1173480</xdr:colOff>
      <xdr:row>12</xdr:row>
      <xdr:rowOff>30480</xdr:rowOff>
    </xdr:from>
    <xdr:to>
      <xdr:col>8</xdr:col>
      <xdr:colOff>1699260</xdr:colOff>
      <xdr:row>17</xdr:row>
      <xdr:rowOff>60960</xdr:rowOff>
    </xdr:to>
    <xdr:sp macro="" textlink="">
      <xdr:nvSpPr>
        <xdr:cNvPr id="5" name="Arrow: Down 4">
          <a:extLst>
            <a:ext uri="{FF2B5EF4-FFF2-40B4-BE49-F238E27FC236}">
              <a16:creationId xmlns:a16="http://schemas.microsoft.com/office/drawing/2014/main" id="{F98008E8-E776-DA3E-67A1-33CC19CEBA29}"/>
            </a:ext>
          </a:extLst>
        </xdr:cNvPr>
        <xdr:cNvSpPr/>
      </xdr:nvSpPr>
      <xdr:spPr>
        <a:xfrm>
          <a:off x="9098280" y="2407920"/>
          <a:ext cx="525780" cy="1021080"/>
        </a:xfrm>
        <a:prstGeom prst="downArrow">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0</xdr:col>
      <xdr:colOff>240030</xdr:colOff>
      <xdr:row>47</xdr:row>
      <xdr:rowOff>72390</xdr:rowOff>
    </xdr:from>
    <xdr:to>
      <xdr:col>5</xdr:col>
      <xdr:colOff>53340</xdr:colOff>
      <xdr:row>65</xdr:row>
      <xdr:rowOff>121920</xdr:rowOff>
    </xdr:to>
    <xdr:graphicFrame macro="">
      <xdr:nvGraphicFramePr>
        <xdr:cNvPr id="6" name="Chart 5">
          <a:extLst>
            <a:ext uri="{FF2B5EF4-FFF2-40B4-BE49-F238E27FC236}">
              <a16:creationId xmlns:a16="http://schemas.microsoft.com/office/drawing/2014/main" id="{520F4353-866F-E481-8050-127E3CEC3BE2}"/>
            </a:ext>
            <a:ext uri="{147F2762-F138-4A5C-976F-8EAC2B608ADB}">
              <a16:predDERef xmlns:a16="http://schemas.microsoft.com/office/drawing/2014/main" pred="{F98008E8-E776-DA3E-67A1-33CC19CEB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87630</xdr:colOff>
      <xdr:row>47</xdr:row>
      <xdr:rowOff>49530</xdr:rowOff>
    </xdr:from>
    <xdr:to>
      <xdr:col>10</xdr:col>
      <xdr:colOff>289560</xdr:colOff>
      <xdr:row>65</xdr:row>
      <xdr:rowOff>182880</xdr:rowOff>
    </xdr:to>
    <xdr:graphicFrame macro="">
      <xdr:nvGraphicFramePr>
        <xdr:cNvPr id="7" name="Chart 6">
          <a:extLst>
            <a:ext uri="{FF2B5EF4-FFF2-40B4-BE49-F238E27FC236}">
              <a16:creationId xmlns:a16="http://schemas.microsoft.com/office/drawing/2014/main" id="{AA88450A-607B-060B-B423-E8A799239E88}"/>
            </a:ext>
            <a:ext uri="{147F2762-F138-4A5C-976F-8EAC2B608ADB}">
              <a16:predDERef xmlns:a16="http://schemas.microsoft.com/office/drawing/2014/main" pred="{520F4353-866F-E481-8050-127E3CEC3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762000</xdr:colOff>
      <xdr:row>8</xdr:row>
      <xdr:rowOff>190500</xdr:rowOff>
    </xdr:from>
    <xdr:to>
      <xdr:col>7</xdr:col>
      <xdr:colOff>1135380</xdr:colOff>
      <xdr:row>19</xdr:row>
      <xdr:rowOff>38100</xdr:rowOff>
    </xdr:to>
    <xdr:sp macro="" textlink="">
      <xdr:nvSpPr>
        <xdr:cNvPr id="2" name="Arrow: Down 1">
          <a:extLst>
            <a:ext uri="{FF2B5EF4-FFF2-40B4-BE49-F238E27FC236}">
              <a16:creationId xmlns:a16="http://schemas.microsoft.com/office/drawing/2014/main" id="{493199C1-1E35-FDBF-ADDD-1161B28CB20E}"/>
            </a:ext>
          </a:extLst>
        </xdr:cNvPr>
        <xdr:cNvSpPr/>
      </xdr:nvSpPr>
      <xdr:spPr>
        <a:xfrm>
          <a:off x="8907780" y="1775460"/>
          <a:ext cx="373380" cy="2026920"/>
        </a:xfrm>
        <a:prstGeom prst="downArrow">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oneCellAnchor>
    <xdr:from>
      <xdr:col>6</xdr:col>
      <xdr:colOff>68580</xdr:colOff>
      <xdr:row>35</xdr:row>
      <xdr:rowOff>83820</xdr:rowOff>
    </xdr:from>
    <xdr:ext cx="2651760" cy="2503506"/>
    <xdr:sp macro="" textlink="">
      <xdr:nvSpPr>
        <xdr:cNvPr id="3" name="TextBox 2">
          <a:extLst>
            <a:ext uri="{FF2B5EF4-FFF2-40B4-BE49-F238E27FC236}">
              <a16:creationId xmlns:a16="http://schemas.microsoft.com/office/drawing/2014/main" id="{FE1A252A-F9F8-B33F-6ACA-74E5FA33E409}"/>
            </a:ext>
          </a:extLst>
        </xdr:cNvPr>
        <xdr:cNvSpPr txBox="1"/>
      </xdr:nvSpPr>
      <xdr:spPr>
        <a:xfrm>
          <a:off x="6612255" y="7084695"/>
          <a:ext cx="2651760" cy="2503506"/>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bg1"/>
              </a:solidFill>
            </a:rPr>
            <a:t>here Hlookup</a:t>
          </a:r>
          <a:r>
            <a:rPr lang="en-IN" sz="1100" baseline="0">
              <a:solidFill>
                <a:schemeClr val="bg1"/>
              </a:solidFill>
            </a:rPr>
            <a:t> is use two search key for custom search </a:t>
          </a:r>
        </a:p>
        <a:p>
          <a:r>
            <a:rPr lang="en-IN" sz="1100" baseline="0">
              <a:solidFill>
                <a:schemeClr val="bg1"/>
              </a:solidFill>
            </a:rPr>
            <a:t>by coloum name and row number </a:t>
          </a:r>
        </a:p>
        <a:p>
          <a:r>
            <a:rPr lang="en-IN" sz="1100" baseline="0">
              <a:solidFill>
                <a:schemeClr val="bg1"/>
              </a:solidFill>
            </a:rPr>
            <a:t>search key  is colume name </a:t>
          </a:r>
        </a:p>
        <a:p>
          <a:r>
            <a:rPr lang="en-IN" sz="1100" baseline="0">
              <a:solidFill>
                <a:schemeClr val="bg1"/>
              </a:solidFill>
            </a:rPr>
            <a:t>and rwo number search key is used to search row </a:t>
          </a:r>
        </a:p>
        <a:p>
          <a:endParaRPr lang="en-IN" sz="1100" baseline="0">
            <a:solidFill>
              <a:schemeClr val="bg1"/>
            </a:solidFill>
          </a:endParaRPr>
        </a:p>
        <a:p>
          <a:r>
            <a:rPr lang="en-IN" sz="1100" baseline="0">
              <a:solidFill>
                <a:schemeClr val="bg1"/>
              </a:solidFill>
            </a:rPr>
            <a:t>need both have values inserted other wise it will not work</a:t>
          </a:r>
        </a:p>
        <a:p>
          <a:endParaRPr lang="en-IN" sz="1100" baseline="0">
            <a:solidFill>
              <a:schemeClr val="bg1"/>
            </a:solidFill>
          </a:endParaRPr>
        </a:p>
        <a:p>
          <a:r>
            <a:rPr lang="en-IN" sz="1100" baseline="0">
              <a:solidFill>
                <a:schemeClr val="bg1"/>
              </a:solidFill>
            </a:rPr>
            <a:t>function are </a:t>
          </a:r>
        </a:p>
        <a:p>
          <a:endParaRPr lang="en-IN" sz="1100" baseline="0">
            <a:solidFill>
              <a:schemeClr val="bg1"/>
            </a:solidFill>
          </a:endParaRPr>
        </a:p>
        <a:p>
          <a:r>
            <a:rPr lang="en-IN" sz="1100" baseline="0">
              <a:solidFill>
                <a:schemeClr val="bg1"/>
              </a:solidFill>
            </a:rPr>
            <a:t>=HLOOKUP(H32,A1:E21,H33,FALSE)</a:t>
          </a:r>
        </a:p>
        <a:p>
          <a:endParaRPr lang="en-IN" sz="1100">
            <a:solidFill>
              <a:schemeClr val="bg1"/>
            </a:solidFill>
          </a:endParaRPr>
        </a:p>
      </xdr:txBody>
    </xdr:sp>
    <xdr:clientData/>
  </xdr:oneCellAnchor>
  <xdr:oneCellAnchor>
    <xdr:from>
      <xdr:col>0</xdr:col>
      <xdr:colOff>714375</xdr:colOff>
      <xdr:row>37</xdr:row>
      <xdr:rowOff>190499</xdr:rowOff>
    </xdr:from>
    <xdr:ext cx="3629025" cy="1266826"/>
    <xdr:sp macro="" textlink="">
      <xdr:nvSpPr>
        <xdr:cNvPr id="4" name="TextBox 3">
          <a:extLst>
            <a:ext uri="{FF2B5EF4-FFF2-40B4-BE49-F238E27FC236}">
              <a16:creationId xmlns:a16="http://schemas.microsoft.com/office/drawing/2014/main" id="{AC76CF48-EF38-69D5-C030-7DF232ADE6BF}"/>
            </a:ext>
          </a:extLst>
        </xdr:cNvPr>
        <xdr:cNvSpPr txBox="1"/>
      </xdr:nvSpPr>
      <xdr:spPr>
        <a:xfrm>
          <a:off x="714375" y="7591424"/>
          <a:ext cx="3629025" cy="1266826"/>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bg1"/>
              </a:solidFill>
            </a:rPr>
            <a:t>Here</a:t>
          </a:r>
          <a:r>
            <a:rPr lang="en-IN" sz="1100" baseline="0">
              <a:solidFill>
                <a:schemeClr val="bg1"/>
              </a:solidFill>
            </a:rPr>
            <a:t> we  used VLOOKUP function  to search the data by using vlookup  function </a:t>
          </a:r>
        </a:p>
        <a:p>
          <a:endParaRPr lang="en-IN" sz="1100" baseline="0">
            <a:solidFill>
              <a:schemeClr val="bg1"/>
            </a:solidFill>
          </a:endParaRPr>
        </a:p>
        <a:p>
          <a:r>
            <a:rPr lang="en-IN" sz="1100" baseline="0">
              <a:solidFill>
                <a:schemeClr val="bg1"/>
              </a:solidFill>
            </a:rPr>
            <a:t>function  are </a:t>
          </a:r>
        </a:p>
        <a:p>
          <a:endParaRPr lang="en-IN" sz="1100" baseline="0">
            <a:solidFill>
              <a:schemeClr val="bg1"/>
            </a:solidFill>
          </a:endParaRPr>
        </a:p>
        <a:p>
          <a:r>
            <a:rPr lang="en-IN" sz="1100" baseline="0">
              <a:solidFill>
                <a:schemeClr val="bg1"/>
              </a:solidFill>
            </a:rPr>
            <a:t>=VLOOKUP(A33,A2:E21,2,FALSE)</a:t>
          </a:r>
        </a:p>
        <a:p>
          <a:endParaRPr lang="en-IN" sz="1100" baseline="0">
            <a:solidFill>
              <a:schemeClr val="bg1"/>
            </a:solidFill>
          </a:endParaRPr>
        </a:p>
        <a:p>
          <a:endParaRPr lang="en-IN" sz="1100" baseline="0">
            <a:solidFill>
              <a:schemeClr val="bg1"/>
            </a:solidFill>
          </a:endParaRPr>
        </a:p>
      </xdr:txBody>
    </xdr:sp>
    <xdr:clientData/>
  </xdr:oneCellAnchor>
  <xdr:oneCellAnchor>
    <xdr:from>
      <xdr:col>8</xdr:col>
      <xdr:colOff>533400</xdr:colOff>
      <xdr:row>35</xdr:row>
      <xdr:rowOff>76199</xdr:rowOff>
    </xdr:from>
    <xdr:ext cx="2514600" cy="1362076"/>
    <xdr:sp macro="" textlink="">
      <xdr:nvSpPr>
        <xdr:cNvPr id="5" name="TextBox 4">
          <a:extLst>
            <a:ext uri="{FF2B5EF4-FFF2-40B4-BE49-F238E27FC236}">
              <a16:creationId xmlns:a16="http://schemas.microsoft.com/office/drawing/2014/main" id="{EC611286-8EB9-80C6-9DBF-AA113E6E24DE}"/>
            </a:ext>
          </a:extLst>
        </xdr:cNvPr>
        <xdr:cNvSpPr txBox="1"/>
      </xdr:nvSpPr>
      <xdr:spPr>
        <a:xfrm>
          <a:off x="9906000" y="7077074"/>
          <a:ext cx="2514600" cy="1362076"/>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bg1"/>
              </a:solidFill>
            </a:rPr>
            <a:t>Here</a:t>
          </a:r>
          <a:r>
            <a:rPr lang="en-IN" sz="1100" baseline="0">
              <a:solidFill>
                <a:schemeClr val="bg1"/>
              </a:solidFill>
            </a:rPr>
            <a:t> XLOOKUP is use to search the data </a:t>
          </a:r>
        </a:p>
        <a:p>
          <a:r>
            <a:rPr lang="en-IN" sz="1100" baseline="0">
              <a:solidFill>
                <a:schemeClr val="bg1"/>
              </a:solidFill>
            </a:rPr>
            <a:t>by name it shows the annual salary </a:t>
          </a:r>
        </a:p>
        <a:p>
          <a:endParaRPr lang="en-IN" sz="1100" baseline="0">
            <a:solidFill>
              <a:schemeClr val="bg1"/>
            </a:solidFill>
          </a:endParaRPr>
        </a:p>
        <a:p>
          <a:r>
            <a:rPr lang="en-IN" sz="1100" baseline="0">
              <a:solidFill>
                <a:schemeClr val="bg1"/>
              </a:solidFill>
            </a:rPr>
            <a:t>function are </a:t>
          </a:r>
        </a:p>
        <a:p>
          <a:endParaRPr lang="en-IN" sz="1100" baseline="0">
            <a:solidFill>
              <a:schemeClr val="bg1"/>
            </a:solidFill>
          </a:endParaRPr>
        </a:p>
        <a:p>
          <a:r>
            <a:rPr lang="en-IN" sz="1100">
              <a:solidFill>
                <a:schemeClr val="bg1"/>
              </a:solidFill>
            </a:rPr>
            <a:t>=XLOOKUP(K32,A2:A21,E2:E21)</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11</xdr:col>
      <xdr:colOff>495300</xdr:colOff>
      <xdr:row>4</xdr:row>
      <xdr:rowOff>114300</xdr:rowOff>
    </xdr:from>
    <xdr:to>
      <xdr:col>14</xdr:col>
      <xdr:colOff>266700</xdr:colOff>
      <xdr:row>17</xdr:row>
      <xdr:rowOff>180975</xdr:rowOff>
    </xdr:to>
    <mc:AlternateContent xmlns:mc="http://schemas.openxmlformats.org/markup-compatibility/2006" xmlns:a14="http://schemas.microsoft.com/office/drawing/2010/main">
      <mc:Choice Requires="a14">
        <xdr:graphicFrame macro="">
          <xdr:nvGraphicFramePr>
            <xdr:cNvPr id="6" name="Department">
              <a:extLst>
                <a:ext uri="{FF2B5EF4-FFF2-40B4-BE49-F238E27FC236}">
                  <a16:creationId xmlns:a16="http://schemas.microsoft.com/office/drawing/2014/main" id="{07FA15FE-34DA-D005-A9E3-2894A4371C0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2811125" y="9144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476249</xdr:colOff>
      <xdr:row>4</xdr:row>
      <xdr:rowOff>142875</xdr:rowOff>
    </xdr:from>
    <xdr:to>
      <xdr:col>18</xdr:col>
      <xdr:colOff>447674</xdr:colOff>
      <xdr:row>18</xdr:row>
      <xdr:rowOff>9525</xdr:rowOff>
    </xdr:to>
    <mc:AlternateContent xmlns:mc="http://schemas.openxmlformats.org/markup-compatibility/2006" xmlns:a14="http://schemas.microsoft.com/office/drawing/2010/main">
      <mc:Choice Requires="a14">
        <xdr:graphicFrame macro="">
          <xdr:nvGraphicFramePr>
            <xdr:cNvPr id="10" name="Role/ Designation">
              <a:extLst>
                <a:ext uri="{FF2B5EF4-FFF2-40B4-BE49-F238E27FC236}">
                  <a16:creationId xmlns:a16="http://schemas.microsoft.com/office/drawing/2014/main" id="{0E830D0B-47AB-D535-545B-D35BF7D4A2A6}"/>
                </a:ext>
              </a:extLst>
            </xdr:cNvPr>
            <xdr:cNvGraphicFramePr/>
          </xdr:nvGraphicFramePr>
          <xdr:xfrm>
            <a:off x="0" y="0"/>
            <a:ext cx="0" cy="0"/>
          </xdr:xfrm>
          <a:graphic>
            <a:graphicData uri="http://schemas.microsoft.com/office/drawing/2010/slicer">
              <sle:slicer xmlns:sle="http://schemas.microsoft.com/office/drawing/2010/slicer" name="Role/ Designation"/>
            </a:graphicData>
          </a:graphic>
        </xdr:graphicFrame>
      </mc:Choice>
      <mc:Fallback xmlns="">
        <xdr:sp macro="" textlink="">
          <xdr:nvSpPr>
            <xdr:cNvPr id="0" name=""/>
            <xdr:cNvSpPr>
              <a:spLocks noTextEdit="1"/>
            </xdr:cNvSpPr>
          </xdr:nvSpPr>
          <xdr:spPr>
            <a:xfrm>
              <a:off x="14849474" y="942975"/>
              <a:ext cx="2714625"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542925</xdr:colOff>
      <xdr:row>22</xdr:row>
      <xdr:rowOff>123825</xdr:rowOff>
    </xdr:from>
    <xdr:ext cx="209550" cy="266700"/>
    <xdr:sp macro="" textlink="">
      <xdr:nvSpPr>
        <xdr:cNvPr id="11" name="TextBox 10">
          <a:extLst>
            <a:ext uri="{FF2B5EF4-FFF2-40B4-BE49-F238E27FC236}">
              <a16:creationId xmlns:a16="http://schemas.microsoft.com/office/drawing/2014/main" id="{8A0A8396-BA06-4DC9-3717-121747AA21AC}"/>
            </a:ext>
          </a:extLst>
        </xdr:cNvPr>
        <xdr:cNvSpPr txBox="1"/>
      </xdr:nvSpPr>
      <xdr:spPr>
        <a:xfrm>
          <a:off x="5010150" y="4524375"/>
          <a:ext cx="20955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1</xdr:col>
      <xdr:colOff>66675</xdr:colOff>
      <xdr:row>24</xdr:row>
      <xdr:rowOff>85724</xdr:rowOff>
    </xdr:from>
    <xdr:ext cx="3800476" cy="895351"/>
    <xdr:sp macro="" textlink="">
      <xdr:nvSpPr>
        <xdr:cNvPr id="12" name="TextBox 11">
          <a:extLst>
            <a:ext uri="{FF2B5EF4-FFF2-40B4-BE49-F238E27FC236}">
              <a16:creationId xmlns:a16="http://schemas.microsoft.com/office/drawing/2014/main" id="{5D40F6CA-3940-303A-F454-0C2DB95FC6DC}"/>
            </a:ext>
          </a:extLst>
        </xdr:cNvPr>
        <xdr:cNvSpPr txBox="1"/>
      </xdr:nvSpPr>
      <xdr:spPr>
        <a:xfrm>
          <a:off x="1181100" y="4886324"/>
          <a:ext cx="3800476" cy="895351"/>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bg1"/>
              </a:solidFill>
            </a:rPr>
            <a:t>Here i used pivot table  to perfor</a:t>
          </a:r>
          <a:r>
            <a:rPr lang="en-IN" sz="1100" baseline="0">
              <a:solidFill>
                <a:schemeClr val="bg1"/>
              </a:solidFill>
            </a:rPr>
            <a:t>m filtering and sorting </a:t>
          </a:r>
        </a:p>
        <a:p>
          <a:endParaRPr lang="en-IN" sz="1100" baseline="0">
            <a:solidFill>
              <a:schemeClr val="bg1"/>
            </a:solidFill>
          </a:endParaRPr>
        </a:p>
        <a:p>
          <a:r>
            <a:rPr lang="en-IN" sz="1100">
              <a:solidFill>
                <a:schemeClr val="bg1"/>
              </a:solidFill>
            </a:rPr>
            <a:t>A Pivot Table is one of the basic data analysis tools. </a:t>
          </a:r>
        </a:p>
        <a:p>
          <a:r>
            <a:rPr lang="en-IN" sz="1100">
              <a:solidFill>
                <a:schemeClr val="bg1"/>
              </a:solidFill>
            </a:rPr>
            <a:t>One of the reason</a:t>
          </a:r>
          <a:r>
            <a:rPr lang="en-IN" sz="1100" baseline="0">
              <a:solidFill>
                <a:schemeClr val="bg1"/>
              </a:solidFill>
            </a:rPr>
            <a:t> to </a:t>
          </a:r>
          <a:r>
            <a:rPr lang="en-IN" sz="1100">
              <a:solidFill>
                <a:schemeClr val="bg1"/>
              </a:solidFill>
            </a:rPr>
            <a:t> build Pivot Tables is to pass information. </a:t>
          </a:r>
        </a:p>
        <a:p>
          <a:endParaRPr lang="en-IN" sz="1100">
            <a:solidFill>
              <a:schemeClr val="bg1"/>
            </a:solidFill>
          </a:endParaRPr>
        </a:p>
        <a:p>
          <a:endParaRPr lang="en-IN" sz="1100">
            <a:solidFill>
              <a:schemeClr val="bg1"/>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k nisar ahmad" refreshedDate="45409.337328009256" createdVersion="8" refreshedVersion="8" minRefreshableVersion="3" recordCount="20" xr:uid="{20107C38-834C-4830-91C9-635912E903DB}">
  <cacheSource type="worksheet">
    <worksheetSource ref="A1:E21" sheet="pivot table "/>
  </cacheSource>
  <cacheFields count="5">
    <cacheField name="Employee Name" numFmtId="0">
      <sharedItems count="20">
        <s v="Abhi"/>
        <s v="Ajay"/>
        <s v="Anand"/>
        <s v="Anu"/>
        <s v="Arun"/>
        <s v="Bhanu"/>
        <s v="Bhargav"/>
        <s v="Devi"/>
        <s v="Jyothi"/>
        <s v="Manu"/>
        <s v="Prem"/>
        <s v="Priya"/>
        <s v="Ram"/>
        <s v="Ravi"/>
        <s v="Salman"/>
        <s v="Siva"/>
        <s v="Sree"/>
        <s v="Surya"/>
        <s v="Vijay"/>
        <s v="Vinay"/>
      </sharedItems>
    </cacheField>
    <cacheField name="Department" numFmtId="0">
      <sharedItems count="3">
        <s v="Academics"/>
        <s v="Sales"/>
        <s v="Delivery"/>
      </sharedItems>
    </cacheField>
    <cacheField name="Role/ Designation" numFmtId="49">
      <sharedItems count="7">
        <s v="Trainer"/>
        <s v="Head"/>
        <s v="Associate"/>
        <s v="Content developer"/>
        <s v="SME"/>
        <s v="Executive"/>
        <s v="Manager"/>
      </sharedItems>
    </cacheField>
    <cacheField name="Experience (Years)" numFmtId="0">
      <sharedItems containsSemiMixedTypes="0" containsString="0" containsNumber="1" containsInteger="1" minValue="1" maxValue="8" count="6">
        <n v="4"/>
        <n v="8"/>
        <n v="3"/>
        <n v="1"/>
        <n v="5"/>
        <n v="2"/>
      </sharedItems>
    </cacheField>
    <cacheField name="Annual Salary" numFmtId="0">
      <sharedItems containsSemiMixedTypes="0" containsString="0" containsNumber="1" containsInteger="1" minValue="240000" maxValue="1000000" count="6">
        <n v="480000"/>
        <n v="1000000"/>
        <n v="360000"/>
        <n v="240000"/>
        <n v="500000"/>
        <n v="300000"/>
      </sharedItems>
    </cacheField>
  </cacheFields>
  <extLst>
    <ext xmlns:x14="http://schemas.microsoft.com/office/spreadsheetml/2009/9/main" uri="{725AE2AE-9491-48be-B2B4-4EB974FC3084}">
      <x14:pivotCacheDefinition pivotCacheId="12427434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3rdLABSYSTEM01" refreshedDate="45409.626982754628" createdVersion="8" refreshedVersion="8" minRefreshableVersion="3" recordCount="20" xr:uid="{4054798C-1D3F-4163-97BC-C4717226A3E8}">
  <cacheSource type="worksheet">
    <worksheetSource ref="A1:E21" sheet="pivot table "/>
  </cacheSource>
  <cacheFields count="5">
    <cacheField name="Employee Name" numFmtId="0">
      <sharedItems/>
    </cacheField>
    <cacheField name="Department" numFmtId="0">
      <sharedItems/>
    </cacheField>
    <cacheField name="Role/ Designation" numFmtId="0">
      <sharedItems count="7">
        <s v="Trainer"/>
        <s v="Head"/>
        <s v="Associate"/>
        <s v="Content developer"/>
        <s v="SME"/>
        <s v="Executive"/>
        <s v="Manager"/>
      </sharedItems>
    </cacheField>
    <cacheField name="Experience (Years)" numFmtId="0">
      <sharedItems containsSemiMixedTypes="0" containsString="0" containsNumber="1" containsInteger="1" minValue="1" maxValue="8"/>
    </cacheField>
    <cacheField name="Annual Salary" numFmtId="8">
      <sharedItems containsSemiMixedTypes="0" containsString="0" containsNumber="1" containsInteger="1" minValue="240000" maxValue="10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3rdLABSYSTEM01" refreshedDate="45409.628409143515" createdVersion="8" refreshedVersion="8" minRefreshableVersion="3" recordCount="20" xr:uid="{3298741C-51CD-442C-AA39-FA092B6BB20F}">
  <cacheSource type="worksheet">
    <worksheetSource ref="A1:E21" sheet="pivot table "/>
  </cacheSource>
  <cacheFields count="5">
    <cacheField name="Employee Name" numFmtId="0">
      <sharedItems/>
    </cacheField>
    <cacheField name="Department" numFmtId="0">
      <sharedItems count="3">
        <s v="Academics"/>
        <s v="Sales"/>
        <s v="Delivery"/>
      </sharedItems>
    </cacheField>
    <cacheField name="Role/ Designation" numFmtId="0">
      <sharedItems/>
    </cacheField>
    <cacheField name="Experience (Years)" numFmtId="0">
      <sharedItems containsSemiMixedTypes="0" containsString="0" containsNumber="1" containsInteger="1" minValue="1" maxValue="8"/>
    </cacheField>
    <cacheField name="Annual Salary" numFmtId="8">
      <sharedItems containsSemiMixedTypes="0" containsString="0" containsNumber="1" containsInteger="1" minValue="240000" maxValue="1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x v="0"/>
    <x v="0"/>
  </r>
  <r>
    <x v="1"/>
    <x v="0"/>
    <x v="0"/>
    <x v="0"/>
    <x v="0"/>
  </r>
  <r>
    <x v="2"/>
    <x v="1"/>
    <x v="1"/>
    <x v="1"/>
    <x v="1"/>
  </r>
  <r>
    <x v="3"/>
    <x v="2"/>
    <x v="1"/>
    <x v="1"/>
    <x v="1"/>
  </r>
  <r>
    <x v="4"/>
    <x v="2"/>
    <x v="2"/>
    <x v="2"/>
    <x v="2"/>
  </r>
  <r>
    <x v="5"/>
    <x v="0"/>
    <x v="3"/>
    <x v="2"/>
    <x v="2"/>
  </r>
  <r>
    <x v="6"/>
    <x v="0"/>
    <x v="3"/>
    <x v="3"/>
    <x v="3"/>
  </r>
  <r>
    <x v="7"/>
    <x v="0"/>
    <x v="4"/>
    <x v="4"/>
    <x v="4"/>
  </r>
  <r>
    <x v="8"/>
    <x v="0"/>
    <x v="1"/>
    <x v="1"/>
    <x v="1"/>
  </r>
  <r>
    <x v="9"/>
    <x v="1"/>
    <x v="5"/>
    <x v="5"/>
    <x v="5"/>
  </r>
  <r>
    <x v="10"/>
    <x v="2"/>
    <x v="6"/>
    <x v="4"/>
    <x v="4"/>
  </r>
  <r>
    <x v="11"/>
    <x v="0"/>
    <x v="3"/>
    <x v="3"/>
    <x v="3"/>
  </r>
  <r>
    <x v="12"/>
    <x v="0"/>
    <x v="4"/>
    <x v="4"/>
    <x v="4"/>
  </r>
  <r>
    <x v="13"/>
    <x v="1"/>
    <x v="5"/>
    <x v="2"/>
    <x v="2"/>
  </r>
  <r>
    <x v="14"/>
    <x v="0"/>
    <x v="0"/>
    <x v="2"/>
    <x v="2"/>
  </r>
  <r>
    <x v="15"/>
    <x v="2"/>
    <x v="2"/>
    <x v="5"/>
    <x v="5"/>
  </r>
  <r>
    <x v="16"/>
    <x v="0"/>
    <x v="0"/>
    <x v="5"/>
    <x v="5"/>
  </r>
  <r>
    <x v="17"/>
    <x v="1"/>
    <x v="5"/>
    <x v="5"/>
    <x v="5"/>
  </r>
  <r>
    <x v="18"/>
    <x v="1"/>
    <x v="5"/>
    <x v="2"/>
    <x v="2"/>
  </r>
  <r>
    <x v="19"/>
    <x v="1"/>
    <x v="5"/>
    <x v="5"/>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Abhi"/>
    <s v="Academics"/>
    <x v="0"/>
    <n v="4"/>
    <n v="480000"/>
  </r>
  <r>
    <s v="Ajay"/>
    <s v="Academics"/>
    <x v="0"/>
    <n v="4"/>
    <n v="480000"/>
  </r>
  <r>
    <s v="Anand"/>
    <s v="Sales"/>
    <x v="1"/>
    <n v="8"/>
    <n v="1000000"/>
  </r>
  <r>
    <s v="Anu"/>
    <s v="Delivery"/>
    <x v="1"/>
    <n v="8"/>
    <n v="1000000"/>
  </r>
  <r>
    <s v="Arun"/>
    <s v="Delivery"/>
    <x v="2"/>
    <n v="3"/>
    <n v="360000"/>
  </r>
  <r>
    <s v="Bhanu"/>
    <s v="Academics"/>
    <x v="3"/>
    <n v="3"/>
    <n v="360000"/>
  </r>
  <r>
    <s v="Bhargav"/>
    <s v="Academics"/>
    <x v="3"/>
    <n v="1"/>
    <n v="240000"/>
  </r>
  <r>
    <s v="Devi"/>
    <s v="Academics"/>
    <x v="4"/>
    <n v="5"/>
    <n v="500000"/>
  </r>
  <r>
    <s v="Jyothi"/>
    <s v="Academics"/>
    <x v="1"/>
    <n v="8"/>
    <n v="1000000"/>
  </r>
  <r>
    <s v="Manu"/>
    <s v="Sales"/>
    <x v="5"/>
    <n v="2"/>
    <n v="300000"/>
  </r>
  <r>
    <s v="Prem"/>
    <s v="Delivery"/>
    <x v="6"/>
    <n v="5"/>
    <n v="500000"/>
  </r>
  <r>
    <s v="Priya"/>
    <s v="Academics"/>
    <x v="3"/>
    <n v="1"/>
    <n v="240000"/>
  </r>
  <r>
    <s v="Ram"/>
    <s v="Academics"/>
    <x v="4"/>
    <n v="5"/>
    <n v="500000"/>
  </r>
  <r>
    <s v="Ravi"/>
    <s v="Sales"/>
    <x v="5"/>
    <n v="3"/>
    <n v="360000"/>
  </r>
  <r>
    <s v="Salman"/>
    <s v="Academics"/>
    <x v="0"/>
    <n v="3"/>
    <n v="360000"/>
  </r>
  <r>
    <s v="Siva"/>
    <s v="Delivery"/>
    <x v="2"/>
    <n v="2"/>
    <n v="300000"/>
  </r>
  <r>
    <s v="Sree"/>
    <s v="Academics"/>
    <x v="0"/>
    <n v="2"/>
    <n v="300000"/>
  </r>
  <r>
    <s v="Surya"/>
    <s v="Sales"/>
    <x v="5"/>
    <n v="2"/>
    <n v="300000"/>
  </r>
  <r>
    <s v="Vijay"/>
    <s v="Sales"/>
    <x v="5"/>
    <n v="3"/>
    <n v="360000"/>
  </r>
  <r>
    <s v="Vinay"/>
    <s v="Sales"/>
    <x v="5"/>
    <n v="2"/>
    <n v="3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Abhi"/>
    <x v="0"/>
    <s v="Trainer"/>
    <n v="4"/>
    <n v="480000"/>
  </r>
  <r>
    <s v="Ajay"/>
    <x v="0"/>
    <s v="Trainer"/>
    <n v="4"/>
    <n v="480000"/>
  </r>
  <r>
    <s v="Anand"/>
    <x v="1"/>
    <s v="Head"/>
    <n v="8"/>
    <n v="1000000"/>
  </r>
  <r>
    <s v="Anu"/>
    <x v="2"/>
    <s v="Head"/>
    <n v="8"/>
    <n v="1000000"/>
  </r>
  <r>
    <s v="Arun"/>
    <x v="2"/>
    <s v="Associate"/>
    <n v="3"/>
    <n v="360000"/>
  </r>
  <r>
    <s v="Bhanu"/>
    <x v="0"/>
    <s v="Content developer"/>
    <n v="3"/>
    <n v="360000"/>
  </r>
  <r>
    <s v="Bhargav"/>
    <x v="0"/>
    <s v="Content developer"/>
    <n v="1"/>
    <n v="240000"/>
  </r>
  <r>
    <s v="Devi"/>
    <x v="0"/>
    <s v="SME"/>
    <n v="5"/>
    <n v="500000"/>
  </r>
  <r>
    <s v="Jyothi"/>
    <x v="0"/>
    <s v="Head"/>
    <n v="8"/>
    <n v="1000000"/>
  </r>
  <r>
    <s v="Manu"/>
    <x v="1"/>
    <s v="Executive"/>
    <n v="2"/>
    <n v="300000"/>
  </r>
  <r>
    <s v="Prem"/>
    <x v="2"/>
    <s v="Manager"/>
    <n v="5"/>
    <n v="500000"/>
  </r>
  <r>
    <s v="Priya"/>
    <x v="0"/>
    <s v="Content developer"/>
    <n v="1"/>
    <n v="240000"/>
  </r>
  <r>
    <s v="Ram"/>
    <x v="0"/>
    <s v="SME"/>
    <n v="5"/>
    <n v="500000"/>
  </r>
  <r>
    <s v="Ravi"/>
    <x v="1"/>
    <s v="Executive"/>
    <n v="3"/>
    <n v="360000"/>
  </r>
  <r>
    <s v="Salman"/>
    <x v="0"/>
    <s v="Trainer"/>
    <n v="3"/>
    <n v="360000"/>
  </r>
  <r>
    <s v="Siva"/>
    <x v="2"/>
    <s v="Associate"/>
    <n v="2"/>
    <n v="300000"/>
  </r>
  <r>
    <s v="Sree"/>
    <x v="0"/>
    <s v="Trainer"/>
    <n v="2"/>
    <n v="300000"/>
  </r>
  <r>
    <s v="Surya"/>
    <x v="1"/>
    <s v="Executive"/>
    <n v="2"/>
    <n v="300000"/>
  </r>
  <r>
    <s v="Vijay"/>
    <x v="1"/>
    <s v="Executive"/>
    <n v="3"/>
    <n v="360000"/>
  </r>
  <r>
    <s v="Vinay"/>
    <x v="1"/>
    <s v="Executive"/>
    <n v="2"/>
    <n v="3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31ECC6-F574-4EDD-B6F6-88FF3421BC67}"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4:K18" firstHeaderRow="1" firstDataRow="1" firstDataCol="1"/>
  <pivotFields count="5">
    <pivotField dataField="1" showAll="0"/>
    <pivotField axis="axisRow" showAll="0">
      <items count="4">
        <item x="0"/>
        <item x="2"/>
        <item x="1"/>
        <item t="default"/>
      </items>
    </pivotField>
    <pivotField showAll="0"/>
    <pivotField showAll="0"/>
    <pivotField numFmtId="8" showAll="0"/>
  </pivotFields>
  <rowFields count="1">
    <field x="1"/>
  </rowFields>
  <rowItems count="4">
    <i>
      <x/>
    </i>
    <i>
      <x v="1"/>
    </i>
    <i>
      <x v="2"/>
    </i>
    <i t="grand">
      <x/>
    </i>
  </rowItems>
  <colItems count="1">
    <i/>
  </colItems>
  <dataFields count="1">
    <dataField name="Count of Employee Name"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377B35-E6A2-4FA5-A6CE-4F8D140C3EC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K10" firstHeaderRow="1" firstDataRow="1" firstDataCol="1"/>
  <pivotFields count="5">
    <pivotField dataField="1" showAll="0"/>
    <pivotField showAll="0"/>
    <pivotField axis="axisRow" showAll="0">
      <items count="8">
        <item x="2"/>
        <item x="3"/>
        <item x="5"/>
        <item x="1"/>
        <item x="6"/>
        <item x="4"/>
        <item x="0"/>
        <item t="default"/>
      </items>
    </pivotField>
    <pivotField showAll="0"/>
    <pivotField numFmtId="8" showAll="0"/>
  </pivotFields>
  <rowFields count="1">
    <field x="2"/>
  </rowFields>
  <rowItems count="8">
    <i>
      <x/>
    </i>
    <i>
      <x v="1"/>
    </i>
    <i>
      <x v="2"/>
    </i>
    <i>
      <x v="3"/>
    </i>
    <i>
      <x v="4"/>
    </i>
    <i>
      <x v="5"/>
    </i>
    <i>
      <x v="6"/>
    </i>
    <i t="grand">
      <x/>
    </i>
  </rowItems>
  <colItems count="1">
    <i/>
  </colItems>
  <dataFields count="1">
    <dataField name="Count of Employee Name"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56A19D-EAB3-43DC-B991-99BC08748FBF}" name="PivotTable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rowHeaderCaption="pivot table ">
  <location ref="H2:H27" firstHeaderRow="1" firstDataRow="1" firstDataCol="1"/>
  <pivotFields count="5">
    <pivotField axis="axisRow" showAll="0">
      <items count="21">
        <item x="0"/>
        <item x="1"/>
        <item x="2"/>
        <item x="3"/>
        <item x="4"/>
        <item x="5"/>
        <item x="6"/>
        <item x="7"/>
        <item x="8"/>
        <item x="9"/>
        <item x="10"/>
        <item x="11"/>
        <item sd="0" x="12"/>
        <item x="13"/>
        <item sd="0" x="14"/>
        <item x="15"/>
        <item x="16"/>
        <item x="17"/>
        <item x="18"/>
        <item x="19"/>
        <item t="default"/>
      </items>
    </pivotField>
    <pivotField axis="axisRow" showAll="0">
      <items count="4">
        <item x="0"/>
        <item sd="0" x="2"/>
        <item x="1"/>
        <item t="default"/>
      </items>
    </pivotField>
    <pivotField axis="axisRow" showAll="0">
      <items count="8">
        <item h="1" x="2"/>
        <item x="3"/>
        <item x="5"/>
        <item h="1" x="1"/>
        <item h="1" x="6"/>
        <item h="1" x="4"/>
        <item h="1" x="0"/>
        <item t="default"/>
      </items>
    </pivotField>
    <pivotField showAll="0">
      <items count="7">
        <item x="3"/>
        <item x="5"/>
        <item x="2"/>
        <item x="0"/>
        <item x="4"/>
        <item x="1"/>
        <item t="default"/>
      </items>
    </pivotField>
    <pivotField showAll="0">
      <items count="7">
        <item x="3"/>
        <item x="5"/>
        <item x="2"/>
        <item x="0"/>
        <item x="4"/>
        <item x="1"/>
        <item t="default"/>
      </items>
    </pivotField>
  </pivotFields>
  <rowFields count="3">
    <field x="0"/>
    <field x="1"/>
    <field x="2"/>
  </rowFields>
  <rowItems count="25">
    <i>
      <x v="5"/>
    </i>
    <i r="1">
      <x/>
    </i>
    <i r="2">
      <x v="1"/>
    </i>
    <i>
      <x v="6"/>
    </i>
    <i r="1">
      <x/>
    </i>
    <i r="2">
      <x v="1"/>
    </i>
    <i>
      <x v="9"/>
    </i>
    <i r="1">
      <x v="2"/>
    </i>
    <i r="2">
      <x v="2"/>
    </i>
    <i>
      <x v="11"/>
    </i>
    <i r="1">
      <x/>
    </i>
    <i r="2">
      <x v="1"/>
    </i>
    <i>
      <x v="13"/>
    </i>
    <i r="1">
      <x v="2"/>
    </i>
    <i r="2">
      <x v="2"/>
    </i>
    <i>
      <x v="17"/>
    </i>
    <i r="1">
      <x v="2"/>
    </i>
    <i r="2">
      <x v="2"/>
    </i>
    <i>
      <x v="18"/>
    </i>
    <i r="1">
      <x v="2"/>
    </i>
    <i r="2">
      <x v="2"/>
    </i>
    <i>
      <x v="19"/>
    </i>
    <i r="1">
      <x v="2"/>
    </i>
    <i r="2">
      <x v="2"/>
    </i>
    <i t="grand">
      <x/>
    </i>
  </rowItems>
  <colItems count="1">
    <i/>
  </colItems>
  <formats count="1">
    <format dxfId="0">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1F2A638-E2DF-429D-BE47-CD199FA640A9}" sourceName="Department">
  <pivotTables>
    <pivotTable tabId="5" name="PivotTable1"/>
  </pivotTables>
  <data>
    <tabular pivotCacheId="1242743459">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_Designation" xr10:uid="{7C145903-30B2-4719-8DD3-AA05C93A3B4C}" sourceName="Role/ Designation">
  <pivotTables>
    <pivotTable tabId="5" name="PivotTable1"/>
  </pivotTables>
  <data>
    <tabular pivotCacheId="1242743459">
      <items count="7">
        <i x="2"/>
        <i x="3" s="1"/>
        <i x="5" s="1"/>
        <i x="1"/>
        <i x="6"/>
        <i x="4"/>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528F579-C570-40DB-8E78-BBA2E99CF8B4}" cache="Slicer_Department" caption="Department" rowHeight="257175"/>
  <slicer name="Role/ Designation" xr10:uid="{45C12F11-4A43-403D-A6E0-5558D6F6B4B1}" cache="Slicer_Role__Designation" caption="Role/ Designation"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9"/>
  <sheetViews>
    <sheetView zoomScale="112" zoomScaleNormal="112" workbookViewId="0">
      <selection activeCell="G17" sqref="G17"/>
    </sheetView>
  </sheetViews>
  <sheetFormatPr defaultRowHeight="15.75" x14ac:dyDescent="0.25"/>
  <cols>
    <col min="1" max="1" width="16.125" bestFit="1" customWidth="1"/>
    <col min="2" max="2" width="14.625" bestFit="1" customWidth="1"/>
    <col min="3" max="3" width="17.625" bestFit="1" customWidth="1"/>
    <col min="4" max="4" width="18.125" bestFit="1" customWidth="1"/>
    <col min="5" max="5" width="16.25" bestFit="1" customWidth="1"/>
    <col min="6" max="6" width="13" bestFit="1" customWidth="1"/>
    <col min="7" max="7" width="17.75" customWidth="1"/>
    <col min="8" max="8" width="18.25" customWidth="1"/>
    <col min="10" max="10" width="10.25" customWidth="1"/>
    <col min="11" max="11" width="8" customWidth="1"/>
    <col min="12" max="12" width="15.875" bestFit="1" customWidth="1"/>
    <col min="13" max="13" width="16.125" bestFit="1" customWidth="1"/>
    <col min="14" max="14" width="13" bestFit="1" customWidth="1"/>
  </cols>
  <sheetData>
    <row r="1" spans="1:12" x14ac:dyDescent="0.25">
      <c r="A1" s="51" t="s">
        <v>0</v>
      </c>
      <c r="B1" s="51" t="s">
        <v>1</v>
      </c>
      <c r="C1" s="51" t="s">
        <v>2</v>
      </c>
      <c r="D1" s="63" t="s">
        <v>3</v>
      </c>
      <c r="E1" s="51" t="s">
        <v>4</v>
      </c>
    </row>
    <row r="2" spans="1:12" x14ac:dyDescent="0.25">
      <c r="A2" s="64" t="s">
        <v>5</v>
      </c>
      <c r="B2" s="64" t="s">
        <v>6</v>
      </c>
      <c r="C2" s="64" t="s">
        <v>7</v>
      </c>
      <c r="D2" s="65">
        <v>4</v>
      </c>
      <c r="E2" s="66">
        <v>480000</v>
      </c>
    </row>
    <row r="3" spans="1:12" x14ac:dyDescent="0.25">
      <c r="A3" s="64" t="s">
        <v>8</v>
      </c>
      <c r="B3" s="64" t="s">
        <v>6</v>
      </c>
      <c r="C3" s="64" t="s">
        <v>7</v>
      </c>
      <c r="D3" s="65">
        <v>4</v>
      </c>
      <c r="E3" s="66">
        <v>480000</v>
      </c>
    </row>
    <row r="4" spans="1:12" x14ac:dyDescent="0.25">
      <c r="A4" s="64" t="s">
        <v>9</v>
      </c>
      <c r="B4" s="64" t="s">
        <v>10</v>
      </c>
      <c r="C4" s="64" t="s">
        <v>11</v>
      </c>
      <c r="D4" s="65">
        <v>8</v>
      </c>
      <c r="E4" s="66">
        <v>1000000</v>
      </c>
    </row>
    <row r="5" spans="1:12" x14ac:dyDescent="0.25">
      <c r="A5" s="64" t="s">
        <v>12</v>
      </c>
      <c r="B5" s="64" t="s">
        <v>13</v>
      </c>
      <c r="C5" s="64" t="s">
        <v>11</v>
      </c>
      <c r="D5" s="65">
        <v>8</v>
      </c>
      <c r="E5" s="66">
        <v>1000000</v>
      </c>
    </row>
    <row r="6" spans="1:12" x14ac:dyDescent="0.25">
      <c r="A6" s="64" t="s">
        <v>14</v>
      </c>
      <c r="B6" s="64" t="s">
        <v>13</v>
      </c>
      <c r="C6" s="64" t="s">
        <v>15</v>
      </c>
      <c r="D6" s="65">
        <v>3</v>
      </c>
      <c r="E6" s="66">
        <v>360000</v>
      </c>
    </row>
    <row r="7" spans="1:12" x14ac:dyDescent="0.25">
      <c r="A7" s="64" t="s">
        <v>16</v>
      </c>
      <c r="B7" s="64" t="s">
        <v>6</v>
      </c>
      <c r="C7" s="64" t="s">
        <v>17</v>
      </c>
      <c r="D7" s="65">
        <v>3</v>
      </c>
      <c r="E7" s="66">
        <v>360000</v>
      </c>
    </row>
    <row r="8" spans="1:12" x14ac:dyDescent="0.25">
      <c r="A8" s="64" t="s">
        <v>18</v>
      </c>
      <c r="B8" s="64" t="s">
        <v>6</v>
      </c>
      <c r="C8" s="64" t="s">
        <v>17</v>
      </c>
      <c r="D8" s="65">
        <v>1</v>
      </c>
      <c r="E8" s="66">
        <v>240000</v>
      </c>
    </row>
    <row r="9" spans="1:12" x14ac:dyDescent="0.25">
      <c r="A9" s="64" t="s">
        <v>19</v>
      </c>
      <c r="B9" s="64" t="s">
        <v>6</v>
      </c>
      <c r="C9" s="64" t="s">
        <v>20</v>
      </c>
      <c r="D9" s="65">
        <v>5</v>
      </c>
      <c r="E9" s="66">
        <v>500000</v>
      </c>
    </row>
    <row r="10" spans="1:12" x14ac:dyDescent="0.25">
      <c r="A10" s="64" t="s">
        <v>21</v>
      </c>
      <c r="B10" s="64" t="s">
        <v>6</v>
      </c>
      <c r="C10" s="64" t="s">
        <v>11</v>
      </c>
      <c r="D10" s="65">
        <v>8</v>
      </c>
      <c r="E10" s="66">
        <v>1000000</v>
      </c>
      <c r="H10" s="72" t="s">
        <v>66</v>
      </c>
      <c r="I10" s="72"/>
    </row>
    <row r="11" spans="1:12" x14ac:dyDescent="0.25">
      <c r="A11" s="64" t="s">
        <v>22</v>
      </c>
      <c r="B11" s="64" t="s">
        <v>10</v>
      </c>
      <c r="C11" s="64" t="s">
        <v>23</v>
      </c>
      <c r="D11" s="65">
        <v>2</v>
      </c>
      <c r="E11" s="66">
        <v>300000</v>
      </c>
    </row>
    <row r="12" spans="1:12" x14ac:dyDescent="0.25">
      <c r="A12" s="64" t="s">
        <v>24</v>
      </c>
      <c r="B12" s="64" t="s">
        <v>13</v>
      </c>
      <c r="C12" s="64" t="s">
        <v>25</v>
      </c>
      <c r="D12" s="65">
        <v>5</v>
      </c>
      <c r="E12" s="66">
        <v>500000</v>
      </c>
    </row>
    <row r="13" spans="1:12" x14ac:dyDescent="0.25">
      <c r="A13" s="64" t="s">
        <v>26</v>
      </c>
      <c r="B13" s="64" t="s">
        <v>6</v>
      </c>
      <c r="C13" s="64" t="s">
        <v>17</v>
      </c>
      <c r="D13" s="65">
        <v>1</v>
      </c>
      <c r="E13" s="66">
        <v>240000</v>
      </c>
    </row>
    <row r="14" spans="1:12" x14ac:dyDescent="0.25">
      <c r="A14" s="64" t="s">
        <v>27</v>
      </c>
      <c r="B14" s="64" t="s">
        <v>6</v>
      </c>
      <c r="C14" s="64" t="s">
        <v>20</v>
      </c>
      <c r="D14" s="65">
        <v>5</v>
      </c>
      <c r="E14" s="66">
        <v>500000</v>
      </c>
      <c r="L14" s="7"/>
    </row>
    <row r="15" spans="1:12" x14ac:dyDescent="0.25">
      <c r="A15" s="64" t="s">
        <v>28</v>
      </c>
      <c r="B15" s="64" t="s">
        <v>10</v>
      </c>
      <c r="C15" s="64" t="s">
        <v>23</v>
      </c>
      <c r="D15" s="65">
        <v>3</v>
      </c>
      <c r="E15" s="66">
        <v>360000</v>
      </c>
    </row>
    <row r="16" spans="1:12" x14ac:dyDescent="0.25">
      <c r="A16" s="64" t="s">
        <v>29</v>
      </c>
      <c r="B16" s="64" t="s">
        <v>6</v>
      </c>
      <c r="C16" s="64" t="s">
        <v>7</v>
      </c>
      <c r="D16" s="65">
        <v>3</v>
      </c>
      <c r="E16" s="66">
        <v>360000</v>
      </c>
    </row>
    <row r="17" spans="1:15" x14ac:dyDescent="0.25">
      <c r="A17" s="64" t="s">
        <v>30</v>
      </c>
      <c r="B17" s="64" t="s">
        <v>13</v>
      </c>
      <c r="C17" s="64" t="s">
        <v>15</v>
      </c>
      <c r="D17" s="65">
        <v>2</v>
      </c>
      <c r="E17" s="66">
        <v>300000</v>
      </c>
    </row>
    <row r="18" spans="1:15" x14ac:dyDescent="0.25">
      <c r="A18" s="64" t="s">
        <v>31</v>
      </c>
      <c r="B18" s="64" t="s">
        <v>6</v>
      </c>
      <c r="C18" s="64" t="s">
        <v>7</v>
      </c>
      <c r="D18" s="65">
        <v>2</v>
      </c>
      <c r="E18" s="66">
        <v>300000</v>
      </c>
    </row>
    <row r="19" spans="1:15" x14ac:dyDescent="0.25">
      <c r="A19" s="64" t="s">
        <v>32</v>
      </c>
      <c r="B19" s="64" t="s">
        <v>10</v>
      </c>
      <c r="C19" s="64" t="s">
        <v>23</v>
      </c>
      <c r="D19" s="65">
        <v>2</v>
      </c>
      <c r="E19" s="66">
        <v>300000</v>
      </c>
      <c r="O19" s="4"/>
    </row>
    <row r="20" spans="1:15" x14ac:dyDescent="0.25">
      <c r="A20" s="64" t="s">
        <v>35</v>
      </c>
      <c r="B20" s="64" t="s">
        <v>10</v>
      </c>
      <c r="C20" s="64" t="s">
        <v>23</v>
      </c>
      <c r="D20" s="65">
        <v>3</v>
      </c>
      <c r="E20" s="66">
        <v>360000</v>
      </c>
      <c r="L20" s="4"/>
    </row>
    <row r="21" spans="1:15" x14ac:dyDescent="0.25">
      <c r="A21" s="64" t="s">
        <v>38</v>
      </c>
      <c r="B21" s="64" t="s">
        <v>10</v>
      </c>
      <c r="C21" s="64" t="s">
        <v>23</v>
      </c>
      <c r="D21" s="65">
        <v>2</v>
      </c>
      <c r="E21" s="66">
        <v>300000</v>
      </c>
    </row>
    <row r="22" spans="1:15" ht="15" customHeight="1" x14ac:dyDescent="0.25">
      <c r="D22" s="1"/>
    </row>
    <row r="23" spans="1:15" ht="15" customHeight="1" x14ac:dyDescent="0.25"/>
    <row r="24" spans="1:15" ht="15" customHeight="1" x14ac:dyDescent="0.25"/>
    <row r="25" spans="1:15" ht="15" customHeight="1" x14ac:dyDescent="0.25"/>
    <row r="26" spans="1:15" x14ac:dyDescent="0.25">
      <c r="G26" s="68" t="s">
        <v>39</v>
      </c>
      <c r="H26" s="68"/>
    </row>
    <row r="27" spans="1:15" ht="15" customHeight="1" x14ac:dyDescent="0.25">
      <c r="G27" s="2"/>
      <c r="H27" s="2"/>
    </row>
    <row r="28" spans="1:15" x14ac:dyDescent="0.25">
      <c r="G28" s="5" t="s">
        <v>6</v>
      </c>
      <c r="H28" s="3">
        <f>COUNTIF(A2:E21,B2)</f>
        <v>10</v>
      </c>
    </row>
    <row r="29" spans="1:15" x14ac:dyDescent="0.25">
      <c r="G29" s="5" t="s">
        <v>10</v>
      </c>
      <c r="H29" s="3">
        <f>COUNTIF(A3:E22,B4)</f>
        <v>6</v>
      </c>
    </row>
    <row r="30" spans="1:15" x14ac:dyDescent="0.25">
      <c r="G30" s="6" t="s">
        <v>13</v>
      </c>
      <c r="H30" s="3">
        <f>COUNTIF(A4:E23,B5)</f>
        <v>4</v>
      </c>
    </row>
    <row r="31" spans="1:15" x14ac:dyDescent="0.25">
      <c r="G31" s="5" t="s">
        <v>40</v>
      </c>
      <c r="H31" s="3">
        <f>SUM(H28:H30)</f>
        <v>20</v>
      </c>
      <c r="M31" s="4"/>
    </row>
    <row r="58" spans="2:6" x14ac:dyDescent="0.25">
      <c r="B58" s="68" t="s">
        <v>41</v>
      </c>
      <c r="C58" s="68"/>
      <c r="D58" s="68"/>
      <c r="E58" s="68"/>
      <c r="F58" s="68"/>
    </row>
    <row r="59" spans="2:6" x14ac:dyDescent="0.25">
      <c r="B59" s="10" t="s">
        <v>0</v>
      </c>
      <c r="C59" s="25" t="s">
        <v>1</v>
      </c>
      <c r="D59" s="10" t="s">
        <v>2</v>
      </c>
      <c r="E59" s="11" t="s">
        <v>3</v>
      </c>
      <c r="F59" s="10" t="s">
        <v>4</v>
      </c>
    </row>
    <row r="60" spans="2:6" x14ac:dyDescent="0.25">
      <c r="B60" s="23" t="s">
        <v>5</v>
      </c>
      <c r="C60" s="27" t="s">
        <v>6</v>
      </c>
      <c r="D60" s="24" t="s">
        <v>7</v>
      </c>
      <c r="E60" s="11">
        <v>4</v>
      </c>
      <c r="F60" s="19">
        <v>480000</v>
      </c>
    </row>
    <row r="61" spans="2:6" x14ac:dyDescent="0.25">
      <c r="B61" s="23" t="s">
        <v>8</v>
      </c>
      <c r="C61" s="26" t="s">
        <v>6</v>
      </c>
      <c r="D61" s="24" t="s">
        <v>7</v>
      </c>
      <c r="E61" s="11">
        <v>4</v>
      </c>
      <c r="F61" s="19">
        <v>480000</v>
      </c>
    </row>
    <row r="62" spans="2:6" x14ac:dyDescent="0.25">
      <c r="B62" s="23" t="s">
        <v>16</v>
      </c>
      <c r="C62" s="26" t="s">
        <v>6</v>
      </c>
      <c r="D62" s="24" t="s">
        <v>17</v>
      </c>
      <c r="E62" s="11">
        <v>3</v>
      </c>
      <c r="F62" s="19">
        <v>360000</v>
      </c>
    </row>
    <row r="63" spans="2:6" x14ac:dyDescent="0.25">
      <c r="B63" s="23" t="s">
        <v>18</v>
      </c>
      <c r="C63" s="26" t="s">
        <v>6</v>
      </c>
      <c r="D63" s="24" t="s">
        <v>17</v>
      </c>
      <c r="E63" s="11">
        <v>1</v>
      </c>
      <c r="F63" s="19">
        <v>240000</v>
      </c>
    </row>
    <row r="64" spans="2:6" x14ac:dyDescent="0.25">
      <c r="B64" s="23" t="s">
        <v>19</v>
      </c>
      <c r="C64" s="28" t="s">
        <v>6</v>
      </c>
      <c r="D64" s="24" t="s">
        <v>20</v>
      </c>
      <c r="E64" s="11">
        <v>5</v>
      </c>
      <c r="F64" s="19">
        <v>500000</v>
      </c>
    </row>
    <row r="65" spans="2:6" x14ac:dyDescent="0.25">
      <c r="B65" s="23" t="s">
        <v>21</v>
      </c>
      <c r="C65" s="27" t="s">
        <v>6</v>
      </c>
      <c r="D65" s="24" t="s">
        <v>11</v>
      </c>
      <c r="E65" s="11">
        <v>8</v>
      </c>
      <c r="F65" s="19">
        <v>1000000</v>
      </c>
    </row>
    <row r="66" spans="2:6" x14ac:dyDescent="0.25">
      <c r="B66" s="23" t="s">
        <v>26</v>
      </c>
      <c r="C66" s="27" t="s">
        <v>6</v>
      </c>
      <c r="D66" s="24" t="s">
        <v>17</v>
      </c>
      <c r="E66" s="11">
        <v>1</v>
      </c>
      <c r="F66" s="19">
        <v>240000</v>
      </c>
    </row>
    <row r="67" spans="2:6" x14ac:dyDescent="0.25">
      <c r="B67" s="23" t="s">
        <v>27</v>
      </c>
      <c r="C67" s="27" t="s">
        <v>6</v>
      </c>
      <c r="D67" s="24" t="s">
        <v>20</v>
      </c>
      <c r="E67" s="11">
        <v>5</v>
      </c>
      <c r="F67" s="19">
        <v>500000</v>
      </c>
    </row>
    <row r="68" spans="2:6" x14ac:dyDescent="0.25">
      <c r="B68" s="23" t="s">
        <v>29</v>
      </c>
      <c r="C68" s="27" t="s">
        <v>6</v>
      </c>
      <c r="D68" s="24" t="s">
        <v>7</v>
      </c>
      <c r="E68" s="11">
        <v>3</v>
      </c>
      <c r="F68" s="19">
        <v>360000</v>
      </c>
    </row>
    <row r="69" spans="2:6" x14ac:dyDescent="0.25">
      <c r="B69" s="23" t="s">
        <v>31</v>
      </c>
      <c r="C69" s="26" t="s">
        <v>6</v>
      </c>
      <c r="D69" s="24" t="s">
        <v>7</v>
      </c>
      <c r="E69" s="11">
        <v>2</v>
      </c>
      <c r="F69" s="19">
        <v>300000</v>
      </c>
    </row>
    <row r="70" spans="2:6" x14ac:dyDescent="0.25">
      <c r="C70" s="29"/>
    </row>
    <row r="72" spans="2:6" x14ac:dyDescent="0.25">
      <c r="D72" s="33"/>
    </row>
    <row r="73" spans="2:6" x14ac:dyDescent="0.25">
      <c r="B73" s="68" t="s">
        <v>42</v>
      </c>
      <c r="C73" s="68"/>
      <c r="D73" s="69"/>
      <c r="E73" s="68"/>
      <c r="F73" s="68"/>
    </row>
    <row r="74" spans="2:6" x14ac:dyDescent="0.25">
      <c r="B74" s="20" t="s">
        <v>0</v>
      </c>
      <c r="C74" s="25" t="s">
        <v>1</v>
      </c>
      <c r="D74" s="20" t="s">
        <v>2</v>
      </c>
      <c r="E74" s="21" t="s">
        <v>3</v>
      </c>
      <c r="F74" s="20" t="s">
        <v>4</v>
      </c>
    </row>
    <row r="75" spans="2:6" x14ac:dyDescent="0.25">
      <c r="B75" s="31" t="s">
        <v>12</v>
      </c>
      <c r="C75" s="27" t="s">
        <v>13</v>
      </c>
      <c r="D75" s="32" t="s">
        <v>11</v>
      </c>
      <c r="E75" s="21">
        <v>8</v>
      </c>
      <c r="F75" s="22">
        <v>1000000</v>
      </c>
    </row>
    <row r="76" spans="2:6" x14ac:dyDescent="0.25">
      <c r="B76" s="31" t="s">
        <v>14</v>
      </c>
      <c r="C76" s="27" t="s">
        <v>13</v>
      </c>
      <c r="D76" s="32" t="s">
        <v>15</v>
      </c>
      <c r="E76" s="21">
        <v>3</v>
      </c>
      <c r="F76" s="22">
        <v>360000</v>
      </c>
    </row>
    <row r="77" spans="2:6" x14ac:dyDescent="0.25">
      <c r="B77" s="31" t="s">
        <v>24</v>
      </c>
      <c r="C77" s="26" t="s">
        <v>13</v>
      </c>
      <c r="D77" s="32" t="s">
        <v>25</v>
      </c>
      <c r="E77" s="21">
        <v>5</v>
      </c>
      <c r="F77" s="22">
        <v>500000</v>
      </c>
    </row>
    <row r="78" spans="2:6" x14ac:dyDescent="0.25">
      <c r="B78" s="20" t="s">
        <v>30</v>
      </c>
      <c r="C78" s="30" t="s">
        <v>13</v>
      </c>
      <c r="D78" s="20" t="s">
        <v>15</v>
      </c>
      <c r="E78" s="21">
        <v>2</v>
      </c>
      <c r="F78" s="22">
        <v>300000</v>
      </c>
    </row>
    <row r="82" spans="2:6" x14ac:dyDescent="0.25">
      <c r="B82" s="70" t="s">
        <v>43</v>
      </c>
      <c r="C82" s="71"/>
      <c r="D82" s="70"/>
      <c r="E82" s="70"/>
      <c r="F82" s="70"/>
    </row>
    <row r="83" spans="2:6" x14ac:dyDescent="0.25">
      <c r="B83" s="34" t="s">
        <v>0</v>
      </c>
      <c r="C83" s="40" t="s">
        <v>1</v>
      </c>
      <c r="D83" s="35" t="s">
        <v>2</v>
      </c>
      <c r="E83" s="36" t="s">
        <v>3</v>
      </c>
      <c r="F83" s="37" t="s">
        <v>4</v>
      </c>
    </row>
    <row r="84" spans="2:6" x14ac:dyDescent="0.25">
      <c r="B84" s="34" t="s">
        <v>9</v>
      </c>
      <c r="C84" s="40" t="s">
        <v>10</v>
      </c>
      <c r="D84" s="35" t="s">
        <v>11</v>
      </c>
      <c r="E84" s="36">
        <v>8</v>
      </c>
      <c r="F84" s="38">
        <v>1000000</v>
      </c>
    </row>
    <row r="85" spans="2:6" x14ac:dyDescent="0.25">
      <c r="B85" s="34" t="s">
        <v>22</v>
      </c>
      <c r="C85" s="40" t="s">
        <v>10</v>
      </c>
      <c r="D85" s="35" t="s">
        <v>23</v>
      </c>
      <c r="E85" s="36">
        <v>2</v>
      </c>
      <c r="F85" s="38">
        <v>300000</v>
      </c>
    </row>
    <row r="86" spans="2:6" x14ac:dyDescent="0.25">
      <c r="B86" s="34" t="s">
        <v>28</v>
      </c>
      <c r="C86" s="40" t="s">
        <v>10</v>
      </c>
      <c r="D86" s="35" t="s">
        <v>23</v>
      </c>
      <c r="E86" s="36">
        <v>3</v>
      </c>
      <c r="F86" s="38">
        <v>360000</v>
      </c>
    </row>
    <row r="87" spans="2:6" x14ac:dyDescent="0.25">
      <c r="B87" s="34" t="s">
        <v>32</v>
      </c>
      <c r="C87" s="40" t="s">
        <v>10</v>
      </c>
      <c r="D87" s="35" t="s">
        <v>23</v>
      </c>
      <c r="E87" s="39" t="s">
        <v>33</v>
      </c>
      <c r="F87" s="37" t="s">
        <v>34</v>
      </c>
    </row>
    <row r="88" spans="2:6" x14ac:dyDescent="0.25">
      <c r="B88" s="34" t="s">
        <v>35</v>
      </c>
      <c r="C88" s="40" t="s">
        <v>10</v>
      </c>
      <c r="D88" s="35" t="s">
        <v>23</v>
      </c>
      <c r="E88" s="39" t="s">
        <v>36</v>
      </c>
      <c r="F88" s="37" t="s">
        <v>37</v>
      </c>
    </row>
    <row r="89" spans="2:6" x14ac:dyDescent="0.25">
      <c r="B89" s="34" t="s">
        <v>38</v>
      </c>
      <c r="C89" s="40" t="s">
        <v>10</v>
      </c>
      <c r="D89" s="35" t="s">
        <v>23</v>
      </c>
      <c r="E89" s="39" t="s">
        <v>33</v>
      </c>
      <c r="F89" s="37" t="s">
        <v>34</v>
      </c>
    </row>
  </sheetData>
  <sortState ref="A2:E22">
    <sortCondition ref="A23"/>
  </sortState>
  <mergeCells count="5">
    <mergeCell ref="G26:H26"/>
    <mergeCell ref="B58:F58"/>
    <mergeCell ref="B73:F73"/>
    <mergeCell ref="B82:F82"/>
    <mergeCell ref="H10:I10"/>
  </mergeCells>
  <conditionalFormatting sqref="H28:H30">
    <cfRule type="dataBar" priority="1">
      <dataBar>
        <cfvo type="min"/>
        <cfvo type="max"/>
        <color rgb="FFFFB628"/>
      </dataBar>
      <extLst>
        <ext xmlns:x14="http://schemas.microsoft.com/office/spreadsheetml/2009/9/main" uri="{B025F937-C7B1-47D3-B67F-A62EFF666E3E}">
          <x14:id>{496E80D0-8760-4A44-8F53-E3D76C972187}</x14:id>
        </ext>
      </extLst>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496E80D0-8760-4A44-8F53-E3D76C972187}">
            <x14:dataBar minLength="0" maxLength="100" border="1" negativeBarBorderColorSameAsPositive="0">
              <x14:cfvo type="autoMin"/>
              <x14:cfvo type="autoMax"/>
              <x14:borderColor rgb="FFFFB628"/>
              <x14:negativeFillColor rgb="FFFF0000"/>
              <x14:negativeBorderColor rgb="FFFF0000"/>
              <x14:axisColor rgb="FF000000"/>
            </x14:dataBar>
          </x14:cfRule>
          <xm:sqref>H28:H30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BB039-AA01-4B4B-B0BE-BC932E7C2DF4}">
  <dimension ref="A1:L39"/>
  <sheetViews>
    <sheetView workbookViewId="0">
      <selection activeCell="A2" sqref="A2:E21"/>
    </sheetView>
  </sheetViews>
  <sheetFormatPr defaultRowHeight="15.75" x14ac:dyDescent="0.25"/>
  <cols>
    <col min="1" max="1" width="14.125" bestFit="1" customWidth="1"/>
    <col min="2" max="2" width="11" bestFit="1" customWidth="1"/>
    <col min="3" max="3" width="16.75" bestFit="1" customWidth="1"/>
    <col min="4" max="4" width="16.25" style="1" bestFit="1" customWidth="1"/>
    <col min="5" max="5" width="14.75" customWidth="1"/>
    <col min="7" max="7" width="6.25" customWidth="1"/>
    <col min="8" max="8" width="14.875" customWidth="1"/>
    <col min="9" max="9" width="16.625" customWidth="1"/>
    <col min="10" max="10" width="15.875" bestFit="1" customWidth="1"/>
    <col min="11" max="11" width="16.25" bestFit="1" customWidth="1"/>
    <col min="12" max="12" width="15.625" customWidth="1"/>
  </cols>
  <sheetData>
    <row r="1" spans="1:9" x14ac:dyDescent="0.25">
      <c r="A1" s="51" t="s">
        <v>0</v>
      </c>
      <c r="B1" s="51" t="s">
        <v>1</v>
      </c>
      <c r="C1" s="51" t="s">
        <v>2</v>
      </c>
      <c r="D1" s="63" t="s">
        <v>3</v>
      </c>
      <c r="E1" s="51" t="s">
        <v>4</v>
      </c>
    </row>
    <row r="2" spans="1:9" x14ac:dyDescent="0.25">
      <c r="A2" s="64" t="s">
        <v>5</v>
      </c>
      <c r="B2" s="64" t="s">
        <v>6</v>
      </c>
      <c r="C2" s="64" t="s">
        <v>7</v>
      </c>
      <c r="D2" s="65">
        <v>4</v>
      </c>
      <c r="E2" s="66">
        <v>480000</v>
      </c>
    </row>
    <row r="3" spans="1:9" x14ac:dyDescent="0.25">
      <c r="A3" s="64" t="s">
        <v>8</v>
      </c>
      <c r="B3" s="64" t="s">
        <v>6</v>
      </c>
      <c r="C3" s="64" t="s">
        <v>7</v>
      </c>
      <c r="D3" s="65">
        <v>4</v>
      </c>
      <c r="E3" s="66">
        <v>480000</v>
      </c>
    </row>
    <row r="4" spans="1:9" x14ac:dyDescent="0.25">
      <c r="A4" s="64" t="s">
        <v>9</v>
      </c>
      <c r="B4" s="64" t="s">
        <v>10</v>
      </c>
      <c r="C4" s="64" t="s">
        <v>11</v>
      </c>
      <c r="D4" s="65">
        <v>8</v>
      </c>
      <c r="E4" s="66">
        <v>1000000</v>
      </c>
    </row>
    <row r="5" spans="1:9" x14ac:dyDescent="0.25">
      <c r="A5" s="64" t="s">
        <v>12</v>
      </c>
      <c r="B5" s="64" t="s">
        <v>13</v>
      </c>
      <c r="C5" s="64" t="s">
        <v>11</v>
      </c>
      <c r="D5" s="65">
        <v>8</v>
      </c>
      <c r="E5" s="66">
        <v>1000000</v>
      </c>
    </row>
    <row r="6" spans="1:9" x14ac:dyDescent="0.25">
      <c r="A6" s="64" t="s">
        <v>14</v>
      </c>
      <c r="B6" s="64" t="s">
        <v>13</v>
      </c>
      <c r="C6" s="64" t="s">
        <v>15</v>
      </c>
      <c r="D6" s="65">
        <v>3</v>
      </c>
      <c r="E6" s="66">
        <v>360000</v>
      </c>
      <c r="I6" s="8"/>
    </row>
    <row r="7" spans="1:9" x14ac:dyDescent="0.25">
      <c r="A7" s="64" t="s">
        <v>16</v>
      </c>
      <c r="B7" s="64" t="s">
        <v>6</v>
      </c>
      <c r="C7" s="64" t="s">
        <v>17</v>
      </c>
      <c r="D7" s="65">
        <v>3</v>
      </c>
      <c r="E7" s="66">
        <v>360000</v>
      </c>
    </row>
    <row r="8" spans="1:9" x14ac:dyDescent="0.25">
      <c r="A8" s="64" t="s">
        <v>18</v>
      </c>
      <c r="B8" s="64" t="s">
        <v>6</v>
      </c>
      <c r="C8" s="64" t="s">
        <v>17</v>
      </c>
      <c r="D8" s="65">
        <v>1</v>
      </c>
      <c r="E8" s="66">
        <v>240000</v>
      </c>
    </row>
    <row r="9" spans="1:9" x14ac:dyDescent="0.25">
      <c r="A9" s="64" t="s">
        <v>19</v>
      </c>
      <c r="B9" s="64" t="s">
        <v>6</v>
      </c>
      <c r="C9" s="64" t="s">
        <v>20</v>
      </c>
      <c r="D9" s="65">
        <v>5</v>
      </c>
      <c r="E9" s="66">
        <v>500000</v>
      </c>
    </row>
    <row r="10" spans="1:9" x14ac:dyDescent="0.25">
      <c r="A10" s="64" t="s">
        <v>21</v>
      </c>
      <c r="B10" s="64" t="s">
        <v>6</v>
      </c>
      <c r="C10" s="64" t="s">
        <v>11</v>
      </c>
      <c r="D10" s="65">
        <v>8</v>
      </c>
      <c r="E10" s="66">
        <v>1000000</v>
      </c>
      <c r="H10" s="68" t="s">
        <v>44</v>
      </c>
      <c r="I10" s="68"/>
    </row>
    <row r="11" spans="1:9" x14ac:dyDescent="0.25">
      <c r="A11" s="64" t="s">
        <v>22</v>
      </c>
      <c r="B11" s="64" t="s">
        <v>10</v>
      </c>
      <c r="C11" s="64" t="s">
        <v>23</v>
      </c>
      <c r="D11" s="65">
        <v>2</v>
      </c>
      <c r="E11" s="66">
        <v>300000</v>
      </c>
      <c r="H11" s="10" t="s">
        <v>45</v>
      </c>
      <c r="I11" s="9">
        <f>SUMIFS(E2:E21,C2:C21,"Trainer")</f>
        <v>1620000</v>
      </c>
    </row>
    <row r="12" spans="1:9" x14ac:dyDescent="0.25">
      <c r="A12" s="64" t="s">
        <v>24</v>
      </c>
      <c r="B12" s="64" t="s">
        <v>13</v>
      </c>
      <c r="C12" s="64" t="s">
        <v>25</v>
      </c>
      <c r="D12" s="65">
        <v>5</v>
      </c>
      <c r="E12" s="66">
        <v>500000</v>
      </c>
    </row>
    <row r="13" spans="1:9" x14ac:dyDescent="0.25">
      <c r="A13" s="64" t="s">
        <v>26</v>
      </c>
      <c r="B13" s="64" t="s">
        <v>6</v>
      </c>
      <c r="C13" s="64" t="s">
        <v>17</v>
      </c>
      <c r="D13" s="65">
        <v>1</v>
      </c>
      <c r="E13" s="66">
        <v>240000</v>
      </c>
    </row>
    <row r="14" spans="1:9" x14ac:dyDescent="0.25">
      <c r="A14" s="64" t="s">
        <v>27</v>
      </c>
      <c r="B14" s="64" t="s">
        <v>6</v>
      </c>
      <c r="C14" s="64" t="s">
        <v>20</v>
      </c>
      <c r="D14" s="65">
        <v>5</v>
      </c>
      <c r="E14" s="66">
        <v>500000</v>
      </c>
    </row>
    <row r="15" spans="1:9" x14ac:dyDescent="0.25">
      <c r="A15" s="64" t="s">
        <v>28</v>
      </c>
      <c r="B15" s="64" t="s">
        <v>10</v>
      </c>
      <c r="C15" s="64" t="s">
        <v>23</v>
      </c>
      <c r="D15" s="65">
        <v>3</v>
      </c>
      <c r="E15" s="66">
        <v>360000</v>
      </c>
    </row>
    <row r="16" spans="1:9" x14ac:dyDescent="0.25">
      <c r="A16" s="64" t="s">
        <v>29</v>
      </c>
      <c r="B16" s="64" t="s">
        <v>6</v>
      </c>
      <c r="C16" s="64" t="s">
        <v>7</v>
      </c>
      <c r="D16" s="65">
        <v>3</v>
      </c>
      <c r="E16" s="66">
        <v>360000</v>
      </c>
    </row>
    <row r="17" spans="1:12" x14ac:dyDescent="0.25">
      <c r="A17" s="64" t="s">
        <v>30</v>
      </c>
      <c r="B17" s="64" t="s">
        <v>13</v>
      </c>
      <c r="C17" s="64" t="s">
        <v>15</v>
      </c>
      <c r="D17" s="65">
        <v>2</v>
      </c>
      <c r="E17" s="66">
        <v>300000</v>
      </c>
    </row>
    <row r="18" spans="1:12" x14ac:dyDescent="0.25">
      <c r="A18" s="64" t="s">
        <v>31</v>
      </c>
      <c r="B18" s="64" t="s">
        <v>6</v>
      </c>
      <c r="C18" s="64" t="s">
        <v>7</v>
      </c>
      <c r="D18" s="65">
        <v>2</v>
      </c>
      <c r="E18" s="66">
        <v>300000</v>
      </c>
    </row>
    <row r="19" spans="1:12" x14ac:dyDescent="0.25">
      <c r="A19" s="64" t="s">
        <v>32</v>
      </c>
      <c r="B19" s="64" t="s">
        <v>10</v>
      </c>
      <c r="C19" s="64" t="s">
        <v>23</v>
      </c>
      <c r="D19" s="65">
        <v>2</v>
      </c>
      <c r="E19" s="66">
        <v>300000</v>
      </c>
    </row>
    <row r="20" spans="1:12" x14ac:dyDescent="0.25">
      <c r="A20" s="64" t="s">
        <v>35</v>
      </c>
      <c r="B20" s="64" t="s">
        <v>10</v>
      </c>
      <c r="C20" s="64" t="s">
        <v>23</v>
      </c>
      <c r="D20" s="65">
        <v>3</v>
      </c>
      <c r="E20" s="66">
        <v>360000</v>
      </c>
    </row>
    <row r="21" spans="1:12" x14ac:dyDescent="0.25">
      <c r="A21" s="64" t="s">
        <v>38</v>
      </c>
      <c r="B21" s="64" t="s">
        <v>10</v>
      </c>
      <c r="C21" s="64" t="s">
        <v>23</v>
      </c>
      <c r="D21" s="65">
        <v>2</v>
      </c>
      <c r="E21" s="66">
        <v>300000</v>
      </c>
    </row>
    <row r="31" spans="1:12" x14ac:dyDescent="0.25">
      <c r="H31" s="73" t="s">
        <v>46</v>
      </c>
      <c r="I31" s="74"/>
      <c r="J31" s="74"/>
      <c r="K31" s="74"/>
      <c r="L31" s="75"/>
    </row>
    <row r="32" spans="1:12" x14ac:dyDescent="0.25">
      <c r="H32" s="18" t="s">
        <v>0</v>
      </c>
      <c r="I32" s="18" t="s">
        <v>1</v>
      </c>
      <c r="J32" s="18" t="s">
        <v>2</v>
      </c>
      <c r="K32" s="41" t="s">
        <v>3</v>
      </c>
      <c r="L32" s="45" t="s">
        <v>4</v>
      </c>
    </row>
    <row r="33" spans="8:12" x14ac:dyDescent="0.25">
      <c r="H33" s="10" t="s">
        <v>5</v>
      </c>
      <c r="I33" s="10" t="s">
        <v>6</v>
      </c>
      <c r="J33" s="17" t="s">
        <v>7</v>
      </c>
      <c r="K33" s="42">
        <v>4</v>
      </c>
      <c r="L33" s="44">
        <v>480000</v>
      </c>
    </row>
    <row r="34" spans="8:12" x14ac:dyDescent="0.25">
      <c r="H34" s="10" t="s">
        <v>8</v>
      </c>
      <c r="I34" s="10" t="s">
        <v>6</v>
      </c>
      <c r="J34" s="17" t="s">
        <v>7</v>
      </c>
      <c r="K34" s="42">
        <v>4</v>
      </c>
      <c r="L34" s="43">
        <v>480000</v>
      </c>
    </row>
    <row r="35" spans="8:12" x14ac:dyDescent="0.25">
      <c r="H35" s="10" t="s">
        <v>29</v>
      </c>
      <c r="I35" s="10" t="s">
        <v>6</v>
      </c>
      <c r="J35" s="17" t="s">
        <v>7</v>
      </c>
      <c r="K35" s="42">
        <v>3</v>
      </c>
      <c r="L35" s="43">
        <v>360000</v>
      </c>
    </row>
    <row r="36" spans="8:12" x14ac:dyDescent="0.25">
      <c r="H36" s="10" t="s">
        <v>31</v>
      </c>
      <c r="I36" s="10" t="s">
        <v>6</v>
      </c>
      <c r="J36" s="17" t="s">
        <v>7</v>
      </c>
      <c r="K36" s="42">
        <v>2</v>
      </c>
      <c r="L36" s="43">
        <v>300000</v>
      </c>
    </row>
    <row r="38" spans="8:12" x14ac:dyDescent="0.25">
      <c r="K38" s="68" t="s">
        <v>47</v>
      </c>
      <c r="L38" s="68"/>
    </row>
    <row r="39" spans="8:12" x14ac:dyDescent="0.25">
      <c r="K39" s="10" t="s">
        <v>45</v>
      </c>
      <c r="L39" s="46">
        <f>SUMIFS(E2:E21,C2:C21,"Trainer")</f>
        <v>1620000</v>
      </c>
    </row>
  </sheetData>
  <mergeCells count="3">
    <mergeCell ref="K38:L38"/>
    <mergeCell ref="H10:I10"/>
    <mergeCell ref="H31:L3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37D56-3DE5-4792-B31C-2702ED1C27B7}">
  <dimension ref="A1:K38"/>
  <sheetViews>
    <sheetView workbookViewId="0">
      <selection activeCell="A2" sqref="A2:E21"/>
    </sheetView>
  </sheetViews>
  <sheetFormatPr defaultRowHeight="15.75" x14ac:dyDescent="0.25"/>
  <cols>
    <col min="1" max="1" width="16.625" bestFit="1" customWidth="1"/>
    <col min="2" max="2" width="13.125" bestFit="1" customWidth="1"/>
    <col min="3" max="3" width="18.125" bestFit="1" customWidth="1"/>
    <col min="4" max="4" width="20.25" bestFit="1" customWidth="1"/>
    <col min="5" max="5" width="13" bestFit="1" customWidth="1"/>
    <col min="7" max="7" width="14.625" bestFit="1" customWidth="1"/>
    <col min="8" max="8" width="11" bestFit="1" customWidth="1"/>
    <col min="9" max="9" width="22.75" bestFit="1" customWidth="1"/>
    <col min="10" max="10" width="16.25" bestFit="1" customWidth="1"/>
    <col min="11" max="11" width="13" bestFit="1" customWidth="1"/>
  </cols>
  <sheetData>
    <row r="1" spans="1:10" x14ac:dyDescent="0.25">
      <c r="A1" s="51" t="s">
        <v>0</v>
      </c>
      <c r="B1" s="51" t="s">
        <v>1</v>
      </c>
      <c r="C1" s="51" t="s">
        <v>2</v>
      </c>
      <c r="D1" s="63" t="s">
        <v>3</v>
      </c>
      <c r="E1" s="51" t="s">
        <v>4</v>
      </c>
    </row>
    <row r="2" spans="1:10" x14ac:dyDescent="0.25">
      <c r="A2" s="64" t="s">
        <v>5</v>
      </c>
      <c r="B2" s="64" t="s">
        <v>6</v>
      </c>
      <c r="C2" s="64" t="s">
        <v>7</v>
      </c>
      <c r="D2" s="65">
        <v>4</v>
      </c>
      <c r="E2" s="66">
        <v>480000</v>
      </c>
    </row>
    <row r="3" spans="1:10" x14ac:dyDescent="0.25">
      <c r="A3" s="64" t="s">
        <v>8</v>
      </c>
      <c r="B3" s="64" t="s">
        <v>6</v>
      </c>
      <c r="C3" s="64" t="s">
        <v>7</v>
      </c>
      <c r="D3" s="65">
        <v>4</v>
      </c>
      <c r="E3" s="66">
        <v>480000</v>
      </c>
    </row>
    <row r="4" spans="1:10" x14ac:dyDescent="0.25">
      <c r="A4" s="64" t="s">
        <v>9</v>
      </c>
      <c r="B4" s="64" t="s">
        <v>10</v>
      </c>
      <c r="C4" s="64" t="s">
        <v>11</v>
      </c>
      <c r="D4" s="65">
        <v>8</v>
      </c>
      <c r="E4" s="66">
        <v>1000000</v>
      </c>
    </row>
    <row r="5" spans="1:10" x14ac:dyDescent="0.25">
      <c r="A5" s="64" t="s">
        <v>12</v>
      </c>
      <c r="B5" s="64" t="s">
        <v>13</v>
      </c>
      <c r="C5" s="64" t="s">
        <v>11</v>
      </c>
      <c r="D5" s="65">
        <v>8</v>
      </c>
      <c r="E5" s="66">
        <v>1000000</v>
      </c>
    </row>
    <row r="6" spans="1:10" x14ac:dyDescent="0.25">
      <c r="A6" s="64" t="s">
        <v>14</v>
      </c>
      <c r="B6" s="64" t="s">
        <v>13</v>
      </c>
      <c r="C6" s="64" t="s">
        <v>15</v>
      </c>
      <c r="D6" s="65">
        <v>3</v>
      </c>
      <c r="E6" s="66">
        <v>360000</v>
      </c>
      <c r="I6" s="18" t="s">
        <v>48</v>
      </c>
      <c r="J6" s="18" t="s">
        <v>49</v>
      </c>
    </row>
    <row r="7" spans="1:10" x14ac:dyDescent="0.25">
      <c r="A7" s="64" t="s">
        <v>16</v>
      </c>
      <c r="B7" s="64" t="s">
        <v>6</v>
      </c>
      <c r="C7" s="64" t="s">
        <v>17</v>
      </c>
      <c r="D7" s="65">
        <v>3</v>
      </c>
      <c r="E7" s="66">
        <v>360000</v>
      </c>
      <c r="I7" s="10" t="s">
        <v>50</v>
      </c>
      <c r="J7" s="11">
        <f>COUNTIF(B2:B21,B4)</f>
        <v>6</v>
      </c>
    </row>
    <row r="8" spans="1:10" x14ac:dyDescent="0.25">
      <c r="A8" s="64" t="s">
        <v>18</v>
      </c>
      <c r="B8" s="64" t="s">
        <v>6</v>
      </c>
      <c r="C8" s="64" t="s">
        <v>17</v>
      </c>
      <c r="D8" s="65">
        <v>1</v>
      </c>
      <c r="E8" s="66">
        <v>240000</v>
      </c>
      <c r="I8" s="10" t="s">
        <v>51</v>
      </c>
      <c r="J8" s="11">
        <f>COUNTIF(C2:C21,C11)</f>
        <v>5</v>
      </c>
    </row>
    <row r="9" spans="1:10" x14ac:dyDescent="0.25">
      <c r="A9" s="64" t="s">
        <v>19</v>
      </c>
      <c r="B9" s="64" t="s">
        <v>6</v>
      </c>
      <c r="C9" s="64" t="s">
        <v>20</v>
      </c>
      <c r="D9" s="65">
        <v>5</v>
      </c>
      <c r="E9" s="66">
        <v>500000</v>
      </c>
    </row>
    <row r="10" spans="1:10" x14ac:dyDescent="0.25">
      <c r="A10" s="64" t="s">
        <v>21</v>
      </c>
      <c r="B10" s="64" t="s">
        <v>6</v>
      </c>
      <c r="C10" s="64" t="s">
        <v>11</v>
      </c>
      <c r="D10" s="65">
        <v>8</v>
      </c>
      <c r="E10" s="66">
        <v>1000000</v>
      </c>
    </row>
    <row r="11" spans="1:10" x14ac:dyDescent="0.25">
      <c r="A11" s="64" t="s">
        <v>22</v>
      </c>
      <c r="B11" s="64" t="s">
        <v>10</v>
      </c>
      <c r="C11" s="64" t="s">
        <v>23</v>
      </c>
      <c r="D11" s="65">
        <v>2</v>
      </c>
      <c r="E11" s="66">
        <v>300000</v>
      </c>
    </row>
    <row r="12" spans="1:10" x14ac:dyDescent="0.25">
      <c r="A12" s="64" t="s">
        <v>24</v>
      </c>
      <c r="B12" s="64" t="s">
        <v>13</v>
      </c>
      <c r="C12" s="64" t="s">
        <v>25</v>
      </c>
      <c r="D12" s="65">
        <v>5</v>
      </c>
      <c r="E12" s="66">
        <v>500000</v>
      </c>
      <c r="I12" s="72" t="s">
        <v>52</v>
      </c>
      <c r="J12" s="72"/>
    </row>
    <row r="13" spans="1:10" x14ac:dyDescent="0.25">
      <c r="A13" s="64" t="s">
        <v>26</v>
      </c>
      <c r="B13" s="64" t="s">
        <v>6</v>
      </c>
      <c r="C13" s="64" t="s">
        <v>17</v>
      </c>
      <c r="D13" s="65">
        <v>1</v>
      </c>
      <c r="E13" s="66">
        <v>240000</v>
      </c>
    </row>
    <row r="14" spans="1:10" x14ac:dyDescent="0.25">
      <c r="A14" s="64" t="s">
        <v>27</v>
      </c>
      <c r="B14" s="64" t="s">
        <v>6</v>
      </c>
      <c r="C14" s="64" t="s">
        <v>20</v>
      </c>
      <c r="D14" s="65">
        <v>5</v>
      </c>
      <c r="E14" s="66">
        <v>500000</v>
      </c>
    </row>
    <row r="15" spans="1:10" x14ac:dyDescent="0.25">
      <c r="A15" s="64" t="s">
        <v>28</v>
      </c>
      <c r="B15" s="64" t="s">
        <v>10</v>
      </c>
      <c r="C15" s="64" t="s">
        <v>23</v>
      </c>
      <c r="D15" s="65">
        <v>3</v>
      </c>
      <c r="E15" s="66">
        <v>360000</v>
      </c>
    </row>
    <row r="16" spans="1:10" x14ac:dyDescent="0.25">
      <c r="A16" s="64" t="s">
        <v>29</v>
      </c>
      <c r="B16" s="64" t="s">
        <v>6</v>
      </c>
      <c r="C16" s="64" t="s">
        <v>7</v>
      </c>
      <c r="D16" s="65">
        <v>3</v>
      </c>
      <c r="E16" s="66">
        <v>360000</v>
      </c>
    </row>
    <row r="17" spans="1:11" x14ac:dyDescent="0.25">
      <c r="A17" s="64" t="s">
        <v>30</v>
      </c>
      <c r="B17" s="64" t="s">
        <v>13</v>
      </c>
      <c r="C17" s="64" t="s">
        <v>15</v>
      </c>
      <c r="D17" s="65">
        <v>2</v>
      </c>
      <c r="E17" s="66">
        <v>300000</v>
      </c>
    </row>
    <row r="18" spans="1:11" x14ac:dyDescent="0.25">
      <c r="A18" s="64" t="s">
        <v>31</v>
      </c>
      <c r="B18" s="64" t="s">
        <v>6</v>
      </c>
      <c r="C18" s="64" t="s">
        <v>7</v>
      </c>
      <c r="D18" s="65">
        <v>2</v>
      </c>
      <c r="E18" s="66">
        <v>300000</v>
      </c>
      <c r="I18" t="s">
        <v>53</v>
      </c>
    </row>
    <row r="19" spans="1:11" x14ac:dyDescent="0.25">
      <c r="A19" s="64" t="s">
        <v>32</v>
      </c>
      <c r="B19" s="64" t="s">
        <v>10</v>
      </c>
      <c r="C19" s="64" t="s">
        <v>23</v>
      </c>
      <c r="D19" s="65">
        <v>2</v>
      </c>
      <c r="E19" s="66">
        <v>300000</v>
      </c>
      <c r="G19" s="68" t="s">
        <v>54</v>
      </c>
      <c r="H19" s="68"/>
      <c r="I19" s="68"/>
      <c r="J19" s="68"/>
      <c r="K19" s="68"/>
    </row>
    <row r="20" spans="1:11" x14ac:dyDescent="0.25">
      <c r="A20" s="64" t="s">
        <v>35</v>
      </c>
      <c r="B20" s="64" t="s">
        <v>10</v>
      </c>
      <c r="C20" s="64" t="s">
        <v>23</v>
      </c>
      <c r="D20" s="65">
        <v>3</v>
      </c>
      <c r="E20" s="66">
        <v>360000</v>
      </c>
      <c r="G20" s="10" t="s">
        <v>0</v>
      </c>
      <c r="H20" s="10" t="s">
        <v>1</v>
      </c>
      <c r="I20" s="10" t="s">
        <v>2</v>
      </c>
      <c r="J20" s="11" t="s">
        <v>3</v>
      </c>
      <c r="K20" s="10" t="s">
        <v>4</v>
      </c>
    </row>
    <row r="21" spans="1:11" x14ac:dyDescent="0.25">
      <c r="A21" s="64" t="s">
        <v>38</v>
      </c>
      <c r="B21" s="64" t="s">
        <v>10</v>
      </c>
      <c r="C21" s="64" t="s">
        <v>23</v>
      </c>
      <c r="D21" s="65">
        <v>2</v>
      </c>
      <c r="E21" s="66">
        <v>300000</v>
      </c>
      <c r="G21" s="12" t="s">
        <v>9</v>
      </c>
      <c r="H21" s="10" t="s">
        <v>10</v>
      </c>
      <c r="I21" s="13" t="s">
        <v>11</v>
      </c>
      <c r="J21" s="14">
        <v>8</v>
      </c>
      <c r="K21" s="15">
        <v>1000000</v>
      </c>
    </row>
    <row r="22" spans="1:11" x14ac:dyDescent="0.25">
      <c r="G22" s="12" t="s">
        <v>22</v>
      </c>
      <c r="H22" s="10" t="s">
        <v>10</v>
      </c>
      <c r="I22" s="13" t="s">
        <v>23</v>
      </c>
      <c r="J22" s="14">
        <v>2</v>
      </c>
      <c r="K22" s="16">
        <v>300000</v>
      </c>
    </row>
    <row r="23" spans="1:11" x14ac:dyDescent="0.25">
      <c r="G23" s="12" t="s">
        <v>28</v>
      </c>
      <c r="H23" s="10" t="s">
        <v>10</v>
      </c>
      <c r="I23" s="13" t="s">
        <v>23</v>
      </c>
      <c r="J23" s="14">
        <v>3</v>
      </c>
      <c r="K23" s="16">
        <v>360000</v>
      </c>
    </row>
    <row r="24" spans="1:11" x14ac:dyDescent="0.25">
      <c r="G24" s="12" t="s">
        <v>32</v>
      </c>
      <c r="H24" s="10" t="s">
        <v>10</v>
      </c>
      <c r="I24" s="13" t="s">
        <v>23</v>
      </c>
      <c r="J24" s="14">
        <v>2</v>
      </c>
      <c r="K24" s="16">
        <v>300000</v>
      </c>
    </row>
    <row r="25" spans="1:11" x14ac:dyDescent="0.25">
      <c r="G25" s="12" t="s">
        <v>35</v>
      </c>
      <c r="H25" s="10" t="s">
        <v>10</v>
      </c>
      <c r="I25" s="13" t="s">
        <v>23</v>
      </c>
      <c r="J25" s="14">
        <v>3</v>
      </c>
      <c r="K25" s="16">
        <v>360000</v>
      </c>
    </row>
    <row r="26" spans="1:11" x14ac:dyDescent="0.25">
      <c r="C26" t="s">
        <v>53</v>
      </c>
      <c r="G26" s="12" t="s">
        <v>38</v>
      </c>
      <c r="H26" s="10" t="s">
        <v>10</v>
      </c>
      <c r="I26" s="13" t="s">
        <v>23</v>
      </c>
      <c r="J26" s="14">
        <v>2</v>
      </c>
      <c r="K26" s="16">
        <v>300000</v>
      </c>
    </row>
    <row r="28" spans="1:11" x14ac:dyDescent="0.25">
      <c r="G28" s="68" t="s">
        <v>55</v>
      </c>
      <c r="H28" s="68"/>
      <c r="I28" s="68"/>
      <c r="J28" s="68"/>
      <c r="K28" s="68"/>
    </row>
    <row r="29" spans="1:11" x14ac:dyDescent="0.25">
      <c r="G29" s="10" t="s">
        <v>0</v>
      </c>
      <c r="H29" s="10" t="s">
        <v>1</v>
      </c>
      <c r="I29" s="10" t="s">
        <v>2</v>
      </c>
      <c r="J29" s="11" t="s">
        <v>3</v>
      </c>
      <c r="K29" s="10" t="s">
        <v>4</v>
      </c>
    </row>
    <row r="30" spans="1:11" x14ac:dyDescent="0.25">
      <c r="G30" s="12" t="s">
        <v>22</v>
      </c>
      <c r="H30" s="12" t="s">
        <v>10</v>
      </c>
      <c r="I30" s="17" t="s">
        <v>23</v>
      </c>
      <c r="J30" s="14">
        <v>2</v>
      </c>
      <c r="K30" s="16">
        <v>300000</v>
      </c>
    </row>
    <row r="31" spans="1:11" x14ac:dyDescent="0.25">
      <c r="G31" s="12" t="s">
        <v>28</v>
      </c>
      <c r="H31" s="12" t="s">
        <v>10</v>
      </c>
      <c r="I31" s="17" t="s">
        <v>23</v>
      </c>
      <c r="J31" s="14">
        <v>3</v>
      </c>
      <c r="K31" s="16">
        <v>360000</v>
      </c>
    </row>
    <row r="32" spans="1:11" x14ac:dyDescent="0.25">
      <c r="G32" s="12" t="s">
        <v>32</v>
      </c>
      <c r="H32" s="12" t="s">
        <v>10</v>
      </c>
      <c r="I32" s="17" t="s">
        <v>23</v>
      </c>
      <c r="J32" s="14">
        <v>2</v>
      </c>
      <c r="K32" s="16">
        <v>300000</v>
      </c>
    </row>
    <row r="33" spans="7:11" x14ac:dyDescent="0.25">
      <c r="G33" s="12" t="s">
        <v>35</v>
      </c>
      <c r="H33" s="12" t="s">
        <v>10</v>
      </c>
      <c r="I33" s="17" t="s">
        <v>23</v>
      </c>
      <c r="J33" s="14">
        <v>3</v>
      </c>
      <c r="K33" s="16">
        <v>360000</v>
      </c>
    </row>
    <row r="34" spans="7:11" x14ac:dyDescent="0.25">
      <c r="G34" s="12" t="s">
        <v>38</v>
      </c>
      <c r="H34" s="12" t="s">
        <v>10</v>
      </c>
      <c r="I34" s="17" t="s">
        <v>23</v>
      </c>
      <c r="J34" s="14">
        <v>2</v>
      </c>
      <c r="K34" s="16">
        <v>300000</v>
      </c>
    </row>
    <row r="36" spans="7:11" x14ac:dyDescent="0.25">
      <c r="I36" s="18" t="s">
        <v>48</v>
      </c>
      <c r="J36" s="18" t="s">
        <v>49</v>
      </c>
    </row>
    <row r="37" spans="7:11" x14ac:dyDescent="0.25">
      <c r="I37" s="10" t="s">
        <v>50</v>
      </c>
      <c r="J37" s="11">
        <f>COUNTIF(B2:B21,B4)</f>
        <v>6</v>
      </c>
    </row>
    <row r="38" spans="7:11" x14ac:dyDescent="0.25">
      <c r="I38" s="10" t="s">
        <v>51</v>
      </c>
      <c r="J38" s="11">
        <f>COUNTIF(C2:C21,C11)</f>
        <v>5</v>
      </c>
    </row>
  </sheetData>
  <autoFilter ref="A1:E21" xr:uid="{2FC37D56-3DE5-4792-B31C-2702ED1C27B7}"/>
  <mergeCells count="3">
    <mergeCell ref="G19:K19"/>
    <mergeCell ref="G28:K28"/>
    <mergeCell ref="I12:J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C14F6-2CAA-4338-89CB-CB9B62403C94}">
  <dimension ref="A1:K37"/>
  <sheetViews>
    <sheetView workbookViewId="0">
      <selection activeCell="A2" sqref="A2:E21"/>
    </sheetView>
  </sheetViews>
  <sheetFormatPr defaultRowHeight="15.75" x14ac:dyDescent="0.25"/>
  <cols>
    <col min="1" max="1" width="15.125" customWidth="1"/>
    <col min="2" max="2" width="13.25" customWidth="1"/>
    <col min="3" max="3" width="16.125" customWidth="1"/>
    <col min="4" max="4" width="16.375" customWidth="1"/>
    <col min="5" max="5" width="16" customWidth="1"/>
    <col min="7" max="7" width="21.25" bestFit="1" customWidth="1"/>
    <col min="8" max="8" width="15.875" bestFit="1" customWidth="1"/>
    <col min="10" max="10" width="13.75" customWidth="1"/>
    <col min="11" max="11" width="13.25" customWidth="1"/>
    <col min="12" max="12" width="15.625" bestFit="1" customWidth="1"/>
    <col min="13" max="13" width="16.125" bestFit="1" customWidth="1"/>
    <col min="14" max="14" width="13.25" bestFit="1" customWidth="1"/>
  </cols>
  <sheetData>
    <row r="1" spans="1:9" x14ac:dyDescent="0.25">
      <c r="A1" s="51" t="s">
        <v>0</v>
      </c>
      <c r="B1" s="51" t="s">
        <v>1</v>
      </c>
      <c r="C1" s="51" t="s">
        <v>2</v>
      </c>
      <c r="D1" s="63" t="s">
        <v>3</v>
      </c>
      <c r="E1" s="51" t="s">
        <v>4</v>
      </c>
    </row>
    <row r="2" spans="1:9" x14ac:dyDescent="0.25">
      <c r="A2" s="64" t="s">
        <v>5</v>
      </c>
      <c r="B2" s="64" t="s">
        <v>6</v>
      </c>
      <c r="C2" s="64" t="s">
        <v>7</v>
      </c>
      <c r="D2" s="65">
        <v>4</v>
      </c>
      <c r="E2" s="66">
        <v>480000</v>
      </c>
    </row>
    <row r="3" spans="1:9" x14ac:dyDescent="0.25">
      <c r="A3" s="64" t="s">
        <v>8</v>
      </c>
      <c r="B3" s="64" t="s">
        <v>6</v>
      </c>
      <c r="C3" s="64" t="s">
        <v>7</v>
      </c>
      <c r="D3" s="65">
        <v>4</v>
      </c>
      <c r="E3" s="66">
        <v>480000</v>
      </c>
    </row>
    <row r="4" spans="1:9" x14ac:dyDescent="0.25">
      <c r="A4" s="64" t="s">
        <v>9</v>
      </c>
      <c r="B4" s="64" t="s">
        <v>10</v>
      </c>
      <c r="C4" s="64" t="s">
        <v>11</v>
      </c>
      <c r="D4" s="65">
        <v>8</v>
      </c>
      <c r="E4" s="66">
        <v>1000000</v>
      </c>
    </row>
    <row r="5" spans="1:9" x14ac:dyDescent="0.25">
      <c r="A5" s="64" t="s">
        <v>12</v>
      </c>
      <c r="B5" s="64" t="s">
        <v>13</v>
      </c>
      <c r="C5" s="64" t="s">
        <v>11</v>
      </c>
      <c r="D5" s="65">
        <v>8</v>
      </c>
      <c r="E5" s="66">
        <v>1000000</v>
      </c>
    </row>
    <row r="6" spans="1:9" x14ac:dyDescent="0.25">
      <c r="A6" s="64" t="s">
        <v>14</v>
      </c>
      <c r="B6" s="64" t="s">
        <v>13</v>
      </c>
      <c r="C6" s="64" t="s">
        <v>15</v>
      </c>
      <c r="D6" s="65">
        <v>3</v>
      </c>
      <c r="E6" s="66">
        <v>360000</v>
      </c>
    </row>
    <row r="7" spans="1:9" x14ac:dyDescent="0.25">
      <c r="A7" s="64" t="s">
        <v>16</v>
      </c>
      <c r="B7" s="64" t="s">
        <v>6</v>
      </c>
      <c r="C7" s="64" t="s">
        <v>17</v>
      </c>
      <c r="D7" s="65">
        <v>3</v>
      </c>
      <c r="E7" s="66">
        <v>360000</v>
      </c>
    </row>
    <row r="8" spans="1:9" x14ac:dyDescent="0.25">
      <c r="A8" s="64" t="s">
        <v>18</v>
      </c>
      <c r="B8" s="64" t="s">
        <v>6</v>
      </c>
      <c r="C8" s="64" t="s">
        <v>17</v>
      </c>
      <c r="D8" s="65">
        <v>1</v>
      </c>
      <c r="E8" s="66">
        <v>240000</v>
      </c>
      <c r="H8" s="72" t="s">
        <v>65</v>
      </c>
      <c r="I8" s="72"/>
    </row>
    <row r="9" spans="1:9" x14ac:dyDescent="0.25">
      <c r="A9" s="64" t="s">
        <v>19</v>
      </c>
      <c r="B9" s="64" t="s">
        <v>6</v>
      </c>
      <c r="C9" s="64" t="s">
        <v>20</v>
      </c>
      <c r="D9" s="65">
        <v>5</v>
      </c>
      <c r="E9" s="66">
        <v>500000</v>
      </c>
    </row>
    <row r="10" spans="1:9" x14ac:dyDescent="0.25">
      <c r="A10" s="64" t="s">
        <v>21</v>
      </c>
      <c r="B10" s="64" t="s">
        <v>6</v>
      </c>
      <c r="C10" s="64" t="s">
        <v>11</v>
      </c>
      <c r="D10" s="65">
        <v>8</v>
      </c>
      <c r="E10" s="66">
        <v>1000000</v>
      </c>
    </row>
    <row r="11" spans="1:9" x14ac:dyDescent="0.25">
      <c r="A11" s="64" t="s">
        <v>22</v>
      </c>
      <c r="B11" s="64" t="s">
        <v>10</v>
      </c>
      <c r="C11" s="64" t="s">
        <v>23</v>
      </c>
      <c r="D11" s="65">
        <v>2</v>
      </c>
      <c r="E11" s="66">
        <v>300000</v>
      </c>
    </row>
    <row r="12" spans="1:9" x14ac:dyDescent="0.25">
      <c r="A12" s="64" t="s">
        <v>24</v>
      </c>
      <c r="B12" s="64" t="s">
        <v>13</v>
      </c>
      <c r="C12" s="64" t="s">
        <v>25</v>
      </c>
      <c r="D12" s="65">
        <v>5</v>
      </c>
      <c r="E12" s="66">
        <v>500000</v>
      </c>
    </row>
    <row r="13" spans="1:9" x14ac:dyDescent="0.25">
      <c r="A13" s="64" t="s">
        <v>26</v>
      </c>
      <c r="B13" s="64" t="s">
        <v>6</v>
      </c>
      <c r="C13" s="64" t="s">
        <v>17</v>
      </c>
      <c r="D13" s="65">
        <v>1</v>
      </c>
      <c r="E13" s="66">
        <v>240000</v>
      </c>
    </row>
    <row r="14" spans="1:9" x14ac:dyDescent="0.25">
      <c r="A14" s="64" t="s">
        <v>27</v>
      </c>
      <c r="B14" s="64" t="s">
        <v>6</v>
      </c>
      <c r="C14" s="64" t="s">
        <v>20</v>
      </c>
      <c r="D14" s="65">
        <v>5</v>
      </c>
      <c r="E14" s="66">
        <v>500000</v>
      </c>
    </row>
    <row r="15" spans="1:9" x14ac:dyDescent="0.25">
      <c r="A15" s="64" t="s">
        <v>28</v>
      </c>
      <c r="B15" s="64" t="s">
        <v>10</v>
      </c>
      <c r="C15" s="64" t="s">
        <v>23</v>
      </c>
      <c r="D15" s="65">
        <v>3</v>
      </c>
      <c r="E15" s="66">
        <v>360000</v>
      </c>
    </row>
    <row r="16" spans="1:9" x14ac:dyDescent="0.25">
      <c r="A16" s="64" t="s">
        <v>29</v>
      </c>
      <c r="B16" s="64" t="s">
        <v>6</v>
      </c>
      <c r="C16" s="64" t="s">
        <v>7</v>
      </c>
      <c r="D16" s="65">
        <v>3</v>
      </c>
      <c r="E16" s="66">
        <v>360000</v>
      </c>
    </row>
    <row r="17" spans="1:11" x14ac:dyDescent="0.25">
      <c r="A17" s="64" t="s">
        <v>30</v>
      </c>
      <c r="B17" s="64" t="s">
        <v>13</v>
      </c>
      <c r="C17" s="64" t="s">
        <v>15</v>
      </c>
      <c r="D17" s="65">
        <v>2</v>
      </c>
      <c r="E17" s="66">
        <v>300000</v>
      </c>
    </row>
    <row r="18" spans="1:11" x14ac:dyDescent="0.25">
      <c r="A18" s="64" t="s">
        <v>31</v>
      </c>
      <c r="B18" s="64" t="s">
        <v>6</v>
      </c>
      <c r="C18" s="64" t="s">
        <v>7</v>
      </c>
      <c r="D18" s="65">
        <v>2</v>
      </c>
      <c r="E18" s="66">
        <v>300000</v>
      </c>
    </row>
    <row r="19" spans="1:11" x14ac:dyDescent="0.25">
      <c r="A19" s="64" t="s">
        <v>32</v>
      </c>
      <c r="B19" s="64" t="s">
        <v>10</v>
      </c>
      <c r="C19" s="64" t="s">
        <v>23</v>
      </c>
      <c r="D19" s="65">
        <v>2</v>
      </c>
      <c r="E19" s="66">
        <v>300000</v>
      </c>
    </row>
    <row r="20" spans="1:11" x14ac:dyDescent="0.25">
      <c r="A20" s="64" t="s">
        <v>35</v>
      </c>
      <c r="B20" s="64" t="s">
        <v>10</v>
      </c>
      <c r="C20" s="64" t="s">
        <v>23</v>
      </c>
      <c r="D20" s="65">
        <v>3</v>
      </c>
      <c r="E20" s="66">
        <v>360000</v>
      </c>
    </row>
    <row r="21" spans="1:11" x14ac:dyDescent="0.25">
      <c r="A21" s="64" t="s">
        <v>38</v>
      </c>
      <c r="B21" s="64" t="s">
        <v>10</v>
      </c>
      <c r="C21" s="64" t="s">
        <v>23</v>
      </c>
      <c r="D21" s="65">
        <v>2</v>
      </c>
      <c r="E21" s="66">
        <v>300000</v>
      </c>
    </row>
    <row r="31" spans="1:11" x14ac:dyDescent="0.25">
      <c r="A31" s="76" t="s">
        <v>56</v>
      </c>
      <c r="B31" s="77"/>
      <c r="C31" s="77"/>
      <c r="D31" s="77"/>
      <c r="E31" s="77"/>
      <c r="G31" s="78" t="s">
        <v>60</v>
      </c>
      <c r="H31" s="79"/>
      <c r="J31" s="80" t="s">
        <v>62</v>
      </c>
      <c r="K31" s="81"/>
    </row>
    <row r="32" spans="1:11" x14ac:dyDescent="0.25">
      <c r="A32" s="48" t="s">
        <v>57</v>
      </c>
      <c r="B32" s="48" t="s">
        <v>1</v>
      </c>
      <c r="C32" s="49" t="s">
        <v>2</v>
      </c>
      <c r="D32" s="50" t="s">
        <v>3</v>
      </c>
      <c r="E32" s="49" t="s">
        <v>4</v>
      </c>
      <c r="G32" s="55" t="s">
        <v>57</v>
      </c>
      <c r="H32" s="54" t="s">
        <v>2</v>
      </c>
      <c r="J32" s="58" t="s">
        <v>63</v>
      </c>
      <c r="K32" s="56" t="s">
        <v>35</v>
      </c>
    </row>
    <row r="33" spans="1:11" x14ac:dyDescent="0.25">
      <c r="A33" s="47" t="s">
        <v>58</v>
      </c>
      <c r="B33" s="47" t="str">
        <f>VLOOKUP(A33,A2:E21,2,FALSE)</f>
        <v>Academics</v>
      </c>
      <c r="C33" s="47" t="str">
        <f>VLOOKUP(A33,A2:E21,3,FALSE)</f>
        <v>Trainer</v>
      </c>
      <c r="D33" s="53">
        <f>VLOOKUP(A33,A2:E21,4,FALSE)</f>
        <v>4</v>
      </c>
      <c r="E33" s="52">
        <f>VLOOKUP(D33,D2:H21,2,FALSE)</f>
        <v>480000</v>
      </c>
      <c r="G33" s="55" t="s">
        <v>61</v>
      </c>
      <c r="H33" s="56">
        <v>17</v>
      </c>
      <c r="J33" s="55" t="s">
        <v>64</v>
      </c>
      <c r="K33" s="57">
        <f>_xlfn.XLOOKUP(K32,A2:A21,E2:E21)</f>
        <v>360000</v>
      </c>
    </row>
    <row r="34" spans="1:11" x14ac:dyDescent="0.25">
      <c r="A34" s="47" t="s">
        <v>12</v>
      </c>
      <c r="B34" s="47" t="str">
        <f>VLOOKUP(A34,A3:E22,2,FALSE)</f>
        <v>Delivery</v>
      </c>
      <c r="C34" s="47" t="str">
        <f>VLOOKUP(A34,A3:E22,3,FALSE)</f>
        <v>Head</v>
      </c>
      <c r="D34" s="53">
        <f>VLOOKUP(A34,A3:E22,4,FALSE)</f>
        <v>8</v>
      </c>
      <c r="E34" s="52">
        <f>VLOOKUP(D34,D3:H22,2,FALSE)</f>
        <v>1000000</v>
      </c>
      <c r="G34" s="55" t="s">
        <v>1</v>
      </c>
      <c r="H34" s="56" t="str">
        <f>HLOOKUP(H32,A1:E21,H33,FALSE)</f>
        <v>Associate</v>
      </c>
    </row>
    <row r="35" spans="1:11" x14ac:dyDescent="0.25">
      <c r="A35" s="47" t="s">
        <v>19</v>
      </c>
      <c r="B35" s="47" t="str">
        <f>VLOOKUP(A35,A4:E23,2,FALSE)</f>
        <v>Academics</v>
      </c>
      <c r="C35" s="47" t="str">
        <f>VLOOKUP(A35,A2:E21,3,FALSE)</f>
        <v>SME</v>
      </c>
      <c r="D35" s="53">
        <f>VLOOKUP(A35,A4:E23,4,FALSE)</f>
        <v>5</v>
      </c>
      <c r="E35" s="52">
        <f>VLOOKUP(D35,D4:H23,2,FALSE)</f>
        <v>500000</v>
      </c>
    </row>
    <row r="36" spans="1:11" x14ac:dyDescent="0.25">
      <c r="A36" s="47" t="s">
        <v>14</v>
      </c>
      <c r="B36" s="47" t="str">
        <f>VLOOKUP(A36,A5:E24,2,FALSE)</f>
        <v>Delivery</v>
      </c>
      <c r="C36" s="47" t="str">
        <f>VLOOKUP(A36,A3:E22,3,FALSE)</f>
        <v>Associate</v>
      </c>
      <c r="D36" s="53">
        <f>VLOOKUP(A36,A5:E24,4,FALSE)</f>
        <v>3</v>
      </c>
      <c r="E36" s="52">
        <f>VLOOKUP(D36,D5:H24,2,FALSE)</f>
        <v>360000</v>
      </c>
    </row>
    <row r="37" spans="1:11" x14ac:dyDescent="0.25">
      <c r="A37" s="47" t="s">
        <v>59</v>
      </c>
      <c r="B37" s="47" t="str">
        <f>VLOOKUP(A37,A6:E25,2,FALSE)</f>
        <v>Sales</v>
      </c>
      <c r="C37" s="47" t="str">
        <f>VLOOKUP(A37,A4:E23,3,FALSE)</f>
        <v>Executive</v>
      </c>
      <c r="D37" s="53">
        <f>VLOOKUP(A37,A6:E25,4,FALSE)</f>
        <v>2</v>
      </c>
      <c r="E37" s="52">
        <f>VLOOKUP(D37,D6:H25,2,FALSE)</f>
        <v>300000</v>
      </c>
    </row>
  </sheetData>
  <mergeCells count="4">
    <mergeCell ref="A31:E31"/>
    <mergeCell ref="G31:H31"/>
    <mergeCell ref="J31:K31"/>
    <mergeCell ref="H8:I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CC66D-8490-4ADB-95AF-E10BC9F060F7}">
  <dimension ref="A1:K33"/>
  <sheetViews>
    <sheetView tabSelected="1" workbookViewId="0">
      <selection activeCell="M32" sqref="M32"/>
    </sheetView>
  </sheetViews>
  <sheetFormatPr defaultRowHeight="15.75" x14ac:dyDescent="0.25"/>
  <cols>
    <col min="1" max="1" width="14.625" bestFit="1" customWidth="1"/>
    <col min="2" max="2" width="11" bestFit="1" customWidth="1"/>
    <col min="3" max="3" width="16.75" bestFit="1" customWidth="1"/>
    <col min="4" max="4" width="16.25" bestFit="1" customWidth="1"/>
    <col min="5" max="5" width="13" bestFit="1" customWidth="1"/>
    <col min="8" max="8" width="22" bestFit="1" customWidth="1"/>
    <col min="9" max="9" width="18.875" bestFit="1" customWidth="1"/>
    <col min="10" max="10" width="16.75" customWidth="1"/>
    <col min="11" max="11" width="21.75" bestFit="1" customWidth="1"/>
  </cols>
  <sheetData>
    <row r="1" spans="1:11" x14ac:dyDescent="0.25">
      <c r="A1" s="51" t="s">
        <v>0</v>
      </c>
      <c r="B1" s="51" t="s">
        <v>1</v>
      </c>
      <c r="C1" s="51" t="s">
        <v>2</v>
      </c>
      <c r="D1" s="63" t="s">
        <v>3</v>
      </c>
      <c r="E1" s="51" t="s">
        <v>4</v>
      </c>
    </row>
    <row r="2" spans="1:11" x14ac:dyDescent="0.25">
      <c r="A2" s="64" t="s">
        <v>5</v>
      </c>
      <c r="B2" s="64" t="s">
        <v>6</v>
      </c>
      <c r="C2" s="64" t="s">
        <v>7</v>
      </c>
      <c r="D2" s="65">
        <v>4</v>
      </c>
      <c r="E2" s="66">
        <v>480000</v>
      </c>
      <c r="H2" s="59" t="s">
        <v>68</v>
      </c>
      <c r="J2" s="59" t="s">
        <v>69</v>
      </c>
      <c r="K2" t="s">
        <v>70</v>
      </c>
    </row>
    <row r="3" spans="1:11" x14ac:dyDescent="0.25">
      <c r="A3" s="64" t="s">
        <v>8</v>
      </c>
      <c r="B3" s="64" t="s">
        <v>6</v>
      </c>
      <c r="C3" s="64" t="s">
        <v>7</v>
      </c>
      <c r="D3" s="65">
        <v>4</v>
      </c>
      <c r="E3" s="66">
        <v>480000</v>
      </c>
      <c r="H3" s="60" t="s">
        <v>16</v>
      </c>
      <c r="J3" s="60" t="s">
        <v>15</v>
      </c>
      <c r="K3" s="67">
        <v>2</v>
      </c>
    </row>
    <row r="4" spans="1:11" x14ac:dyDescent="0.25">
      <c r="A4" s="64" t="s">
        <v>9</v>
      </c>
      <c r="B4" s="64" t="s">
        <v>10</v>
      </c>
      <c r="C4" s="64" t="s">
        <v>11</v>
      </c>
      <c r="D4" s="65">
        <v>8</v>
      </c>
      <c r="E4" s="66">
        <v>1000000</v>
      </c>
      <c r="H4" s="61" t="s">
        <v>6</v>
      </c>
      <c r="J4" s="60" t="s">
        <v>17</v>
      </c>
      <c r="K4" s="67">
        <v>3</v>
      </c>
    </row>
    <row r="5" spans="1:11" x14ac:dyDescent="0.25">
      <c r="A5" s="64" t="s">
        <v>12</v>
      </c>
      <c r="B5" s="64" t="s">
        <v>13</v>
      </c>
      <c r="C5" s="64" t="s">
        <v>11</v>
      </c>
      <c r="D5" s="65">
        <v>8</v>
      </c>
      <c r="E5" s="66">
        <v>1000000</v>
      </c>
      <c r="H5" s="62" t="s">
        <v>17</v>
      </c>
      <c r="J5" s="60" t="s">
        <v>23</v>
      </c>
      <c r="K5" s="67">
        <v>5</v>
      </c>
    </row>
    <row r="6" spans="1:11" x14ac:dyDescent="0.25">
      <c r="A6" s="64" t="s">
        <v>14</v>
      </c>
      <c r="B6" s="64" t="s">
        <v>13</v>
      </c>
      <c r="C6" s="64" t="s">
        <v>15</v>
      </c>
      <c r="D6" s="65">
        <v>3</v>
      </c>
      <c r="E6" s="66">
        <v>360000</v>
      </c>
      <c r="H6" s="60" t="s">
        <v>18</v>
      </c>
      <c r="J6" s="60" t="s">
        <v>11</v>
      </c>
      <c r="K6" s="67">
        <v>3</v>
      </c>
    </row>
    <row r="7" spans="1:11" x14ac:dyDescent="0.25">
      <c r="A7" s="64" t="s">
        <v>16</v>
      </c>
      <c r="B7" s="64" t="s">
        <v>6</v>
      </c>
      <c r="C7" s="64" t="s">
        <v>17</v>
      </c>
      <c r="D7" s="65">
        <v>3</v>
      </c>
      <c r="E7" s="66">
        <v>360000</v>
      </c>
      <c r="H7" s="61" t="s">
        <v>6</v>
      </c>
      <c r="J7" s="60" t="s">
        <v>25</v>
      </c>
      <c r="K7" s="67">
        <v>1</v>
      </c>
    </row>
    <row r="8" spans="1:11" x14ac:dyDescent="0.25">
      <c r="A8" s="64" t="s">
        <v>18</v>
      </c>
      <c r="B8" s="64" t="s">
        <v>6</v>
      </c>
      <c r="C8" s="64" t="s">
        <v>17</v>
      </c>
      <c r="D8" s="65">
        <v>1</v>
      </c>
      <c r="E8" s="66">
        <v>240000</v>
      </c>
      <c r="H8" s="62" t="s">
        <v>17</v>
      </c>
      <c r="J8" s="60" t="s">
        <v>20</v>
      </c>
      <c r="K8" s="67">
        <v>2</v>
      </c>
    </row>
    <row r="9" spans="1:11" x14ac:dyDescent="0.25">
      <c r="A9" s="64" t="s">
        <v>19</v>
      </c>
      <c r="B9" s="64" t="s">
        <v>6</v>
      </c>
      <c r="C9" s="64" t="s">
        <v>20</v>
      </c>
      <c r="D9" s="65">
        <v>5</v>
      </c>
      <c r="E9" s="66">
        <v>500000</v>
      </c>
      <c r="H9" s="60" t="s">
        <v>22</v>
      </c>
      <c r="J9" s="60" t="s">
        <v>7</v>
      </c>
      <c r="K9" s="67">
        <v>4</v>
      </c>
    </row>
    <row r="10" spans="1:11" x14ac:dyDescent="0.25">
      <c r="A10" s="64" t="s">
        <v>21</v>
      </c>
      <c r="B10" s="64" t="s">
        <v>6</v>
      </c>
      <c r="C10" s="64" t="s">
        <v>11</v>
      </c>
      <c r="D10" s="65">
        <v>8</v>
      </c>
      <c r="E10" s="66">
        <v>1000000</v>
      </c>
      <c r="H10" s="61" t="s">
        <v>10</v>
      </c>
      <c r="J10" s="60" t="s">
        <v>67</v>
      </c>
      <c r="K10" s="67">
        <v>20</v>
      </c>
    </row>
    <row r="11" spans="1:11" x14ac:dyDescent="0.25">
      <c r="A11" s="64" t="s">
        <v>22</v>
      </c>
      <c r="B11" s="64" t="s">
        <v>10</v>
      </c>
      <c r="C11" s="64" t="s">
        <v>23</v>
      </c>
      <c r="D11" s="65">
        <v>2</v>
      </c>
      <c r="E11" s="66">
        <v>300000</v>
      </c>
      <c r="H11" s="62" t="s">
        <v>23</v>
      </c>
    </row>
    <row r="12" spans="1:11" x14ac:dyDescent="0.25">
      <c r="A12" s="64" t="s">
        <v>24</v>
      </c>
      <c r="B12" s="64" t="s">
        <v>13</v>
      </c>
      <c r="C12" s="64" t="s">
        <v>25</v>
      </c>
      <c r="D12" s="65">
        <v>5</v>
      </c>
      <c r="E12" s="66">
        <v>500000</v>
      </c>
      <c r="H12" s="60" t="s">
        <v>26</v>
      </c>
    </row>
    <row r="13" spans="1:11" x14ac:dyDescent="0.25">
      <c r="A13" s="64" t="s">
        <v>26</v>
      </c>
      <c r="B13" s="64" t="s">
        <v>6</v>
      </c>
      <c r="C13" s="64" t="s">
        <v>17</v>
      </c>
      <c r="D13" s="65">
        <v>1</v>
      </c>
      <c r="E13" s="66">
        <v>240000</v>
      </c>
      <c r="H13" s="61" t="s">
        <v>6</v>
      </c>
    </row>
    <row r="14" spans="1:11" x14ac:dyDescent="0.25">
      <c r="A14" s="64" t="s">
        <v>27</v>
      </c>
      <c r="B14" s="64" t="s">
        <v>6</v>
      </c>
      <c r="C14" s="64" t="s">
        <v>20</v>
      </c>
      <c r="D14" s="65">
        <v>5</v>
      </c>
      <c r="E14" s="66">
        <v>500000</v>
      </c>
      <c r="H14" s="62" t="s">
        <v>17</v>
      </c>
      <c r="J14" s="59" t="s">
        <v>69</v>
      </c>
      <c r="K14" t="s">
        <v>70</v>
      </c>
    </row>
    <row r="15" spans="1:11" x14ac:dyDescent="0.25">
      <c r="A15" s="64" t="s">
        <v>28</v>
      </c>
      <c r="B15" s="64" t="s">
        <v>10</v>
      </c>
      <c r="C15" s="64" t="s">
        <v>23</v>
      </c>
      <c r="D15" s="65">
        <v>3</v>
      </c>
      <c r="E15" s="66">
        <v>360000</v>
      </c>
      <c r="H15" s="60" t="s">
        <v>28</v>
      </c>
      <c r="J15" s="60" t="s">
        <v>6</v>
      </c>
      <c r="K15" s="67">
        <v>10</v>
      </c>
    </row>
    <row r="16" spans="1:11" x14ac:dyDescent="0.25">
      <c r="A16" s="64" t="s">
        <v>29</v>
      </c>
      <c r="B16" s="64" t="s">
        <v>6</v>
      </c>
      <c r="C16" s="64" t="s">
        <v>7</v>
      </c>
      <c r="D16" s="65">
        <v>3</v>
      </c>
      <c r="E16" s="66">
        <v>360000</v>
      </c>
      <c r="H16" s="61" t="s">
        <v>10</v>
      </c>
      <c r="J16" s="60" t="s">
        <v>13</v>
      </c>
      <c r="K16" s="67">
        <v>4</v>
      </c>
    </row>
    <row r="17" spans="1:11" x14ac:dyDescent="0.25">
      <c r="A17" s="64" t="s">
        <v>30</v>
      </c>
      <c r="B17" s="64" t="s">
        <v>13</v>
      </c>
      <c r="C17" s="64" t="s">
        <v>15</v>
      </c>
      <c r="D17" s="65">
        <v>2</v>
      </c>
      <c r="E17" s="66">
        <v>300000</v>
      </c>
      <c r="H17" s="62" t="s">
        <v>23</v>
      </c>
      <c r="J17" s="60" t="s">
        <v>10</v>
      </c>
      <c r="K17" s="67">
        <v>6</v>
      </c>
    </row>
    <row r="18" spans="1:11" x14ac:dyDescent="0.25">
      <c r="A18" s="64" t="s">
        <v>31</v>
      </c>
      <c r="B18" s="64" t="s">
        <v>6</v>
      </c>
      <c r="C18" s="64" t="s">
        <v>7</v>
      </c>
      <c r="D18" s="65">
        <v>2</v>
      </c>
      <c r="E18" s="66">
        <v>300000</v>
      </c>
      <c r="H18" s="60" t="s">
        <v>32</v>
      </c>
      <c r="J18" s="60" t="s">
        <v>67</v>
      </c>
      <c r="K18" s="67">
        <v>20</v>
      </c>
    </row>
    <row r="19" spans="1:11" x14ac:dyDescent="0.25">
      <c r="A19" s="64" t="s">
        <v>32</v>
      </c>
      <c r="B19" s="64" t="s">
        <v>10</v>
      </c>
      <c r="C19" s="64" t="s">
        <v>23</v>
      </c>
      <c r="D19" s="65">
        <v>2</v>
      </c>
      <c r="E19" s="66">
        <v>300000</v>
      </c>
      <c r="H19" s="61" t="s">
        <v>10</v>
      </c>
    </row>
    <row r="20" spans="1:11" x14ac:dyDescent="0.25">
      <c r="A20" s="64" t="s">
        <v>35</v>
      </c>
      <c r="B20" s="64" t="s">
        <v>10</v>
      </c>
      <c r="C20" s="64" t="s">
        <v>23</v>
      </c>
      <c r="D20" s="65">
        <v>3</v>
      </c>
      <c r="E20" s="82">
        <v>360000</v>
      </c>
      <c r="F20" s="83"/>
      <c r="G20" s="83"/>
      <c r="H20" s="62" t="s">
        <v>23</v>
      </c>
    </row>
    <row r="21" spans="1:11" x14ac:dyDescent="0.25">
      <c r="A21" s="64" t="s">
        <v>38</v>
      </c>
      <c r="B21" s="64" t="s">
        <v>10</v>
      </c>
      <c r="C21" s="64" t="s">
        <v>23</v>
      </c>
      <c r="D21" s="65">
        <v>2</v>
      </c>
      <c r="E21" s="82">
        <v>300000</v>
      </c>
      <c r="F21" s="83"/>
      <c r="G21" s="83"/>
      <c r="H21" s="60" t="s">
        <v>35</v>
      </c>
    </row>
    <row r="22" spans="1:11" x14ac:dyDescent="0.25">
      <c r="F22" s="83"/>
      <c r="G22" s="83"/>
      <c r="H22" s="61" t="s">
        <v>10</v>
      </c>
    </row>
    <row r="23" spans="1:11" x14ac:dyDescent="0.25">
      <c r="F23" s="83"/>
      <c r="G23" s="83"/>
      <c r="H23" s="62" t="s">
        <v>23</v>
      </c>
    </row>
    <row r="24" spans="1:11" x14ac:dyDescent="0.25">
      <c r="F24" s="83"/>
      <c r="G24" s="83"/>
      <c r="H24" s="60" t="s">
        <v>38</v>
      </c>
    </row>
    <row r="25" spans="1:11" x14ac:dyDescent="0.25">
      <c r="F25" s="83"/>
      <c r="G25" s="83"/>
      <c r="H25" s="61" t="s">
        <v>10</v>
      </c>
    </row>
    <row r="26" spans="1:11" x14ac:dyDescent="0.25">
      <c r="F26" s="83"/>
      <c r="G26" s="83"/>
      <c r="H26" s="62" t="s">
        <v>23</v>
      </c>
    </row>
    <row r="27" spans="1:11" x14ac:dyDescent="0.25">
      <c r="F27" s="83"/>
      <c r="G27" s="83"/>
      <c r="H27" s="60" t="s">
        <v>67</v>
      </c>
    </row>
    <row r="28" spans="1:11" x14ac:dyDescent="0.25">
      <c r="F28" s="83"/>
      <c r="G28" s="83"/>
    </row>
    <row r="29" spans="1:11" x14ac:dyDescent="0.25">
      <c r="F29" s="83"/>
      <c r="G29" s="83"/>
    </row>
    <row r="30" spans="1:11" x14ac:dyDescent="0.25">
      <c r="F30" s="83"/>
      <c r="G30" s="83"/>
    </row>
    <row r="31" spans="1:11" x14ac:dyDescent="0.25">
      <c r="F31" s="83"/>
      <c r="G31" s="83"/>
    </row>
    <row r="32" spans="1:11" x14ac:dyDescent="0.25">
      <c r="F32" s="83"/>
      <c r="G32" s="83"/>
      <c r="H32" s="2"/>
    </row>
    <row r="33" spans="6:7" x14ac:dyDescent="0.25">
      <c r="F33" s="83"/>
      <c r="G33" s="83"/>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 1 </vt:lpstr>
      <vt:lpstr>question2</vt:lpstr>
      <vt:lpstr>question3 </vt:lpstr>
      <vt:lpstr>lookup function </vt:lpstr>
      <vt:lpstr>pivot table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3rdLABSYSTEM01</cp:lastModifiedBy>
  <cp:revision/>
  <dcterms:created xsi:type="dcterms:W3CDTF">2024-04-26T10:51:37Z</dcterms:created>
  <dcterms:modified xsi:type="dcterms:W3CDTF">2024-04-27T11:30:24Z</dcterms:modified>
  <cp:category/>
  <cp:contentStatus/>
</cp:coreProperties>
</file>