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Sem 5 Class Work\5 Fundamentals Of Statistical Analysis - Bhumika Mam\Assignments\Assignment 1\"/>
    </mc:Choice>
  </mc:AlternateContent>
  <xr:revisionPtr revIDLastSave="0" documentId="13_ncr:1_{2C8A2577-B36F-4E03-AA35-96CE0D76AA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G21" i="5" s="1"/>
  <c r="G22" i="5" s="1"/>
  <c r="G23" i="5" s="1"/>
  <c r="G19" i="5"/>
  <c r="G18" i="5"/>
  <c r="E6" i="5"/>
  <c r="E5" i="5"/>
  <c r="E4" i="5"/>
  <c r="G20" i="4"/>
  <c r="G21" i="4" s="1"/>
  <c r="G22" i="4" s="1"/>
  <c r="G23" i="4" s="1"/>
  <c r="G19" i="4"/>
  <c r="G18" i="4"/>
  <c r="E6" i="4"/>
  <c r="E5" i="4"/>
  <c r="E4" i="4"/>
  <c r="G22" i="3"/>
  <c r="G23" i="3" s="1"/>
  <c r="G24" i="3" s="1"/>
  <c r="G25" i="3" s="1"/>
  <c r="G26" i="3" s="1"/>
  <c r="G27" i="3" s="1"/>
  <c r="G28" i="3" s="1"/>
  <c r="G21" i="3"/>
  <c r="G20" i="3"/>
  <c r="E6" i="3"/>
  <c r="E5" i="3"/>
  <c r="E4" i="3"/>
  <c r="G21" i="2"/>
  <c r="G22" i="2" s="1"/>
  <c r="G23" i="2" s="1"/>
  <c r="G24" i="2" s="1"/>
  <c r="G25" i="2" s="1"/>
  <c r="G26" i="2" s="1"/>
  <c r="G20" i="2"/>
  <c r="G19" i="2"/>
  <c r="E6" i="2"/>
  <c r="E5" i="2"/>
  <c r="E4" i="2"/>
  <c r="G18" i="1"/>
  <c r="G19" i="1" s="1"/>
  <c r="G20" i="1" s="1"/>
  <c r="G21" i="1" s="1"/>
  <c r="G22" i="1" s="1"/>
  <c r="G23" i="1" s="1"/>
  <c r="G24" i="1" s="1"/>
  <c r="E6" i="1" l="1"/>
  <c r="E5" i="1"/>
  <c r="E4" i="1"/>
</calcChain>
</file>

<file path=xl/sharedStrings.xml><?xml version="1.0" encoding="utf-8"?>
<sst xmlns="http://schemas.openxmlformats.org/spreadsheetml/2006/main" count="111" uniqueCount="57">
  <si>
    <t>Count</t>
  </si>
  <si>
    <t>Max</t>
  </si>
  <si>
    <t>Min</t>
  </si>
  <si>
    <t>Class</t>
  </si>
  <si>
    <t>Bin</t>
  </si>
  <si>
    <t>25-30</t>
  </si>
  <si>
    <t>30-35</t>
  </si>
  <si>
    <t>35-40</t>
  </si>
  <si>
    <t>40-45</t>
  </si>
  <si>
    <t>45-50</t>
  </si>
  <si>
    <t>50-55</t>
  </si>
  <si>
    <t>55-60</t>
  </si>
  <si>
    <t>More</t>
  </si>
  <si>
    <t>Frequency</t>
  </si>
  <si>
    <t>Cumulative %</t>
  </si>
  <si>
    <t>CF</t>
  </si>
  <si>
    <t>-</t>
  </si>
  <si>
    <t>Total Numbers Of The Class</t>
  </si>
  <si>
    <t>Width Of The Class</t>
  </si>
  <si>
    <t>Question 1 :- Following are the ages (in years) of employees working in a school. Construct frequency distribution table. Find out number of classes and find out also width of the class. Find out Cumulative Relative Frequency and also with graph.</t>
  </si>
  <si>
    <t>Question 2 :- Figures regarding the sales (in thousand rupees) of different items in a mall during four weeks are as follows: Construct frequency distribution table. Find out number of classes and find out also width of the class. Find out Cumulative Relative Frequency and also with graph.</t>
  </si>
  <si>
    <t>Age (year)</t>
  </si>
  <si>
    <t>Sales</t>
  </si>
  <si>
    <t>75-100</t>
  </si>
  <si>
    <t>100-125</t>
  </si>
  <si>
    <t>125-150</t>
  </si>
  <si>
    <t>150-175</t>
  </si>
  <si>
    <t>175-200</t>
  </si>
  <si>
    <t>200-225</t>
  </si>
  <si>
    <t>225-250</t>
  </si>
  <si>
    <t>250-275</t>
  </si>
  <si>
    <t>Question 3 :- During a season of 50 days, the data regarding the numbers of roses grown daily on the different plants in a garden are given below. Prepare a frequency distribution from it having one class as 30 – 39.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</si>
  <si>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</si>
  <si>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</si>
  <si>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</si>
  <si>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</si>
  <si>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</si>
  <si>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</si>
  <si>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</si>
  <si>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</si>
  <si>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</si>
  <si>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30-40</t>
  </si>
  <si>
    <t>40-50</t>
  </si>
  <si>
    <t>50-60</t>
  </si>
  <si>
    <t>60-70</t>
  </si>
  <si>
    <t>70-80</t>
  </si>
  <si>
    <t>80-90</t>
  </si>
  <si>
    <t>Question 5 :-Out of 300 persons residing in a region, a sample of 30 persons is selected at random and the heights (in cm) of these selected persons are as under: Frequency and also with graph.</t>
  </si>
  <si>
    <t>Roses</t>
  </si>
  <si>
    <t>Height (cm)</t>
  </si>
  <si>
    <t>140-145</t>
  </si>
  <si>
    <t>145-150</t>
  </si>
  <si>
    <t>150-155</t>
  </si>
  <si>
    <t>155-160</t>
  </si>
  <si>
    <t>160-165</t>
  </si>
  <si>
    <t>165-170</t>
  </si>
  <si>
    <r>
      <t xml:space="preserve">Question 4 :- The daily record of sales of electronic equipment sold by a shopkeeper of electronic items during the month of April in as under. Prepare an exclusive continuous frequency distribution for which one of the classes is 60-70. Hence,
i) Find the number of days during which the sales of equipment are maximum = </t>
    </r>
    <r>
      <rPr>
        <b/>
        <sz val="18"/>
        <color rgb="FFFF0000"/>
        <rFont val="Calibri"/>
        <family val="2"/>
        <scheme val="minor"/>
      </rPr>
      <t>4</t>
    </r>
    <r>
      <rPr>
        <b/>
        <sz val="18"/>
        <color theme="1"/>
        <rFont val="Calibri"/>
        <family val="2"/>
        <scheme val="minor"/>
      </rPr>
      <t xml:space="preserve">
ii) State the number of equipment sold for the maximum number of days = </t>
    </r>
    <r>
      <rPr>
        <b/>
        <sz val="18"/>
        <color rgb="FFFF0000"/>
        <rFont val="Calibri"/>
        <family val="2"/>
        <scheme val="minor"/>
      </rPr>
      <t>50-60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</si>
</sst>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49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'Question 1'!$D$18:$D$25</c:f>
              <c:strCache>
                <c:ptCount val="8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More</c:v>
                </c:pt>
              </c:strCache>
            </c:strRef>
          </c:cat>
          <c:val>
            <c:numRef>
              <c:f>'Question 1'!$E$18:$E$25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17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3-43EB-BAFD-83A02297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218384"/>
        <c:axId val="528216944"/>
      </c:barChart>
      <c:lineChart>
        <c:grouping val="standard"/>
        <c:varyColors val="0"/>
        <c:ser>
          <c:idx val="1"/>
          <c:order val="1"/>
          <c:cat>
            <c:strRef>
              <c:f>'Question 1'!$D$18:$D$25</c:f>
              <c:strCache>
                <c:ptCount val="8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More</c:v>
                </c:pt>
              </c:strCache>
            </c:strRef>
          </c:cat>
          <c:val>
            <c:numRef>
              <c:f>'Question 1'!$F$18:$F$25</c:f>
              <c:numCache>
                <c:formatCode>0.00%</c:formatCode>
                <c:ptCount val="8"/>
                <c:pt idx="0">
                  <c:v>0.12</c:v>
                </c:pt>
                <c:pt idx="1">
                  <c:v>0.26</c:v>
                </c:pt>
                <c:pt idx="2">
                  <c:v>0.42</c:v>
                </c:pt>
                <c:pt idx="3">
                  <c:v>0.56000000000000005</c:v>
                </c:pt>
                <c:pt idx="4">
                  <c:v>0.9</c:v>
                </c:pt>
                <c:pt idx="5">
                  <c:v>0.98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3-43EB-BAFD-83A02297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03984"/>
        <c:axId val="528209744"/>
      </c:lineChart>
      <c:catAx>
        <c:axId val="52821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216944"/>
        <c:crosses val="autoZero"/>
        <c:auto val="1"/>
        <c:lblAlgn val="ctr"/>
        <c:lblOffset val="100"/>
        <c:noMultiLvlLbl val="0"/>
      </c:catAx>
      <c:valAx>
        <c:axId val="52821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218384"/>
        <c:crosses val="autoZero"/>
        <c:crossBetween val="between"/>
      </c:valAx>
      <c:valAx>
        <c:axId val="5282097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28203984"/>
        <c:crosses val="max"/>
        <c:crossBetween val="between"/>
      </c:valAx>
      <c:catAx>
        <c:axId val="52820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2097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2'!$D$19:$D$27</c:f>
              <c:strCache>
                <c:ptCount val="9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More</c:v>
                </c:pt>
              </c:strCache>
            </c:strRef>
          </c:cat>
          <c:val>
            <c:numRef>
              <c:f>'Question 2'!$E$19:$E$27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4-411C-87B3-904B6F7F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372288"/>
        <c:axId val="50437564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'Question 2'!$D$19:$D$27</c:f>
              <c:strCache>
                <c:ptCount val="9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More</c:v>
                </c:pt>
              </c:strCache>
            </c:strRef>
          </c:cat>
          <c:val>
            <c:numRef>
              <c:f>'Question 2'!$F$19:$F$27</c:f>
              <c:numCache>
                <c:formatCode>0.00%</c:formatCode>
                <c:ptCount val="9"/>
                <c:pt idx="0">
                  <c:v>0.21428571428571427</c:v>
                </c:pt>
                <c:pt idx="1">
                  <c:v>0.35714285714285715</c:v>
                </c:pt>
                <c:pt idx="2">
                  <c:v>0.6071428571428571</c:v>
                </c:pt>
                <c:pt idx="3">
                  <c:v>0.6428571428571429</c:v>
                </c:pt>
                <c:pt idx="4">
                  <c:v>0.7857142857142857</c:v>
                </c:pt>
                <c:pt idx="5">
                  <c:v>0.8571428571428571</c:v>
                </c:pt>
                <c:pt idx="6">
                  <c:v>0.9642857142857143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4-411C-87B3-904B6F7F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86688"/>
        <c:axId val="504373248"/>
      </c:lineChart>
      <c:catAx>
        <c:axId val="50437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375648"/>
        <c:crosses val="autoZero"/>
        <c:auto val="1"/>
        <c:lblAlgn val="ctr"/>
        <c:lblOffset val="100"/>
        <c:noMultiLvlLbl val="0"/>
      </c:catAx>
      <c:valAx>
        <c:axId val="50437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372288"/>
        <c:crosses val="autoZero"/>
        <c:crossBetween val="between"/>
      </c:valAx>
      <c:valAx>
        <c:axId val="5043732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04386688"/>
        <c:crosses val="max"/>
        <c:crossBetween val="between"/>
      </c:valAx>
      <c:catAx>
        <c:axId val="50438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437324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3'!$D$20:$D$29</c:f>
              <c:strCache>
                <c:ptCount val="10"/>
                <c:pt idx="0">
                  <c:v>19</c:v>
                </c:pt>
                <c:pt idx="1">
                  <c:v>29</c:v>
                </c:pt>
                <c:pt idx="2">
                  <c:v>39</c:v>
                </c:pt>
                <c:pt idx="3">
                  <c:v>49</c:v>
                </c:pt>
                <c:pt idx="4">
                  <c:v>59</c:v>
                </c:pt>
                <c:pt idx="5">
                  <c:v>69</c:v>
                </c:pt>
                <c:pt idx="6">
                  <c:v>79</c:v>
                </c:pt>
                <c:pt idx="7">
                  <c:v>89</c:v>
                </c:pt>
                <c:pt idx="8">
                  <c:v>99</c:v>
                </c:pt>
                <c:pt idx="9">
                  <c:v>More</c:v>
                </c:pt>
              </c:strCache>
            </c:strRef>
          </c:cat>
          <c:val>
            <c:numRef>
              <c:f>'Question 3'!$E$20:$E$29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C-4778-9502-93339418F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389088"/>
        <c:axId val="50439004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'Question 3'!$D$20:$D$29</c:f>
              <c:strCache>
                <c:ptCount val="10"/>
                <c:pt idx="0">
                  <c:v>19</c:v>
                </c:pt>
                <c:pt idx="1">
                  <c:v>29</c:v>
                </c:pt>
                <c:pt idx="2">
                  <c:v>39</c:v>
                </c:pt>
                <c:pt idx="3">
                  <c:v>49</c:v>
                </c:pt>
                <c:pt idx="4">
                  <c:v>59</c:v>
                </c:pt>
                <c:pt idx="5">
                  <c:v>69</c:v>
                </c:pt>
                <c:pt idx="6">
                  <c:v>79</c:v>
                </c:pt>
                <c:pt idx="7">
                  <c:v>89</c:v>
                </c:pt>
                <c:pt idx="8">
                  <c:v>99</c:v>
                </c:pt>
                <c:pt idx="9">
                  <c:v>More</c:v>
                </c:pt>
              </c:strCache>
            </c:strRef>
          </c:cat>
          <c:val>
            <c:numRef>
              <c:f>'Question 3'!$F$20:$F$29</c:f>
              <c:numCache>
                <c:formatCode>0.00%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0.42</c:v>
                </c:pt>
                <c:pt idx="3">
                  <c:v>0.48</c:v>
                </c:pt>
                <c:pt idx="4">
                  <c:v>0.64</c:v>
                </c:pt>
                <c:pt idx="5">
                  <c:v>0.72</c:v>
                </c:pt>
                <c:pt idx="6">
                  <c:v>0.86</c:v>
                </c:pt>
                <c:pt idx="7">
                  <c:v>0.94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C-4778-9502-93339418F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85728"/>
        <c:axId val="504375168"/>
      </c:lineChart>
      <c:catAx>
        <c:axId val="50438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390048"/>
        <c:crosses val="autoZero"/>
        <c:auto val="1"/>
        <c:lblAlgn val="ctr"/>
        <c:lblOffset val="100"/>
        <c:noMultiLvlLbl val="0"/>
      </c:catAx>
      <c:valAx>
        <c:axId val="50439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389088"/>
        <c:crosses val="autoZero"/>
        <c:crossBetween val="between"/>
      </c:valAx>
      <c:valAx>
        <c:axId val="5043751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04385728"/>
        <c:crosses val="max"/>
        <c:crossBetween val="between"/>
      </c:valAx>
      <c:catAx>
        <c:axId val="50438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43751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4'!$D$18:$D$24</c:f>
              <c:strCach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More</c:v>
                </c:pt>
              </c:strCache>
            </c:strRef>
          </c:cat>
          <c:val>
            <c:numRef>
              <c:f>'Question 4'!$E$18:$E$24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F-45A3-BD9C-8FAD36CFA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220304"/>
        <c:axId val="52820206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'Question 4'!$D$18:$D$24</c:f>
              <c:strCach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More</c:v>
                </c:pt>
              </c:strCache>
            </c:strRef>
          </c:cat>
          <c:val>
            <c:numRef>
              <c:f>'Question 4'!$F$18:$F$24</c:f>
              <c:numCache>
                <c:formatCode>0.00%</c:formatCode>
                <c:ptCount val="7"/>
                <c:pt idx="0">
                  <c:v>0.16666666666666666</c:v>
                </c:pt>
                <c:pt idx="1">
                  <c:v>0.3</c:v>
                </c:pt>
                <c:pt idx="2">
                  <c:v>0.56666666666666665</c:v>
                </c:pt>
                <c:pt idx="3">
                  <c:v>0.7</c:v>
                </c:pt>
                <c:pt idx="4">
                  <c:v>0.8666666666666667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F-45A3-BD9C-8FAD36CFA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07344"/>
        <c:axId val="528210224"/>
      </c:lineChart>
      <c:catAx>
        <c:axId val="52822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202064"/>
        <c:crosses val="autoZero"/>
        <c:auto val="1"/>
        <c:lblAlgn val="ctr"/>
        <c:lblOffset val="100"/>
        <c:noMultiLvlLbl val="0"/>
      </c:catAx>
      <c:valAx>
        <c:axId val="52820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220304"/>
        <c:crosses val="autoZero"/>
        <c:crossBetween val="between"/>
      </c:valAx>
      <c:valAx>
        <c:axId val="5282102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28207344"/>
        <c:crosses val="max"/>
        <c:crossBetween val="between"/>
      </c:valAx>
      <c:catAx>
        <c:axId val="52820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2102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5'!$D$18:$D$24</c:f>
              <c:strCache>
                <c:ptCount val="7"/>
                <c:pt idx="0">
                  <c:v>145</c:v>
                </c:pt>
                <c:pt idx="1">
                  <c:v>150</c:v>
                </c:pt>
                <c:pt idx="2">
                  <c:v>155</c:v>
                </c:pt>
                <c:pt idx="3">
                  <c:v>160</c:v>
                </c:pt>
                <c:pt idx="4">
                  <c:v>165</c:v>
                </c:pt>
                <c:pt idx="5">
                  <c:v>170</c:v>
                </c:pt>
                <c:pt idx="6">
                  <c:v>More</c:v>
                </c:pt>
              </c:strCache>
            </c:strRef>
          </c:cat>
          <c:val>
            <c:numRef>
              <c:f>'Question 5'!$E$18:$E$24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D-49C2-B3D4-B6ED606B4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8800"/>
        <c:axId val="489832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'Question 5'!$D$18:$D$24</c:f>
              <c:strCache>
                <c:ptCount val="7"/>
                <c:pt idx="0">
                  <c:v>145</c:v>
                </c:pt>
                <c:pt idx="1">
                  <c:v>150</c:v>
                </c:pt>
                <c:pt idx="2">
                  <c:v>155</c:v>
                </c:pt>
                <c:pt idx="3">
                  <c:v>160</c:v>
                </c:pt>
                <c:pt idx="4">
                  <c:v>165</c:v>
                </c:pt>
                <c:pt idx="5">
                  <c:v>170</c:v>
                </c:pt>
                <c:pt idx="6">
                  <c:v>More</c:v>
                </c:pt>
              </c:strCache>
            </c:strRef>
          </c:cat>
          <c:val>
            <c:numRef>
              <c:f>'Question 5'!$F$18:$F$24</c:f>
              <c:numCache>
                <c:formatCode>0.00%</c:formatCode>
                <c:ptCount val="7"/>
                <c:pt idx="0">
                  <c:v>0.13333333333333333</c:v>
                </c:pt>
                <c:pt idx="1">
                  <c:v>0.33333333333333331</c:v>
                </c:pt>
                <c:pt idx="2">
                  <c:v>0.6</c:v>
                </c:pt>
                <c:pt idx="3">
                  <c:v>0.76666666666666672</c:v>
                </c:pt>
                <c:pt idx="4">
                  <c:v>0.96666666666666667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D-49C2-B3D4-B6ED606B4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168320"/>
        <c:axId val="436168800"/>
      </c:lineChart>
      <c:catAx>
        <c:axId val="489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8320"/>
        <c:crosses val="autoZero"/>
        <c:auto val="1"/>
        <c:lblAlgn val="ctr"/>
        <c:lblOffset val="100"/>
        <c:noMultiLvlLbl val="0"/>
      </c:catAx>
      <c:valAx>
        <c:axId val="489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8800"/>
        <c:crosses val="autoZero"/>
        <c:crossBetween val="between"/>
      </c:valAx>
      <c:valAx>
        <c:axId val="4361688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36168320"/>
        <c:crosses val="max"/>
        <c:crossBetween val="between"/>
      </c:valAx>
      <c:catAx>
        <c:axId val="43616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61688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644A3-5987-EBF7-2750-BB7CD7B2F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5DB37-C18C-0980-1AD1-BA1889F97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0</xdr:colOff>
      <xdr:row>25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1A00F8-3C04-EB83-3E48-D0F1C3D89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7620</xdr:rowOff>
    </xdr:from>
    <xdr:to>
      <xdr:col>15</xdr:col>
      <xdr:colOff>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D6A3CE-22C1-127F-2049-F654DE96C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</xdr:row>
      <xdr:rowOff>7620</xdr:rowOff>
    </xdr:from>
    <xdr:to>
      <xdr:col>15</xdr:col>
      <xdr:colOff>7620</xdr:colOff>
      <xdr:row>25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4C0E8-90ED-148F-185C-6E756C8F4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"/>
  <sheetViews>
    <sheetView tabSelected="1" zoomScaleNormal="100" workbookViewId="0">
      <selection activeCell="D15" sqref="D15"/>
    </sheetView>
  </sheetViews>
  <sheetFormatPr defaultColWidth="12.77734375" defaultRowHeight="14.4" x14ac:dyDescent="0.3"/>
  <cols>
    <col min="1" max="15" width="12.77734375" style="4"/>
    <col min="16" max="16" width="15" style="4" customWidth="1"/>
    <col min="17" max="16384" width="12.77734375" style="4"/>
  </cols>
  <sheetData>
    <row r="1" spans="1:22" ht="28.95" customHeight="1" x14ac:dyDescent="0.3">
      <c r="A1" s="28" t="s">
        <v>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  <c r="Q1"/>
      <c r="R1"/>
      <c r="S1"/>
      <c r="T1"/>
      <c r="U1"/>
      <c r="V1"/>
    </row>
    <row r="2" spans="1:22" ht="28.95" customHeight="1" thickBot="1" x14ac:dyDescent="0.3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14"/>
      <c r="R2" s="14"/>
      <c r="S2" s="14"/>
      <c r="T2" s="14"/>
      <c r="U2" s="14"/>
      <c r="V2" s="14"/>
    </row>
    <row r="3" spans="1:22" ht="19.95" customHeight="1" thickBot="1" x14ac:dyDescent="0.3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14"/>
      <c r="R3" s="14"/>
      <c r="S3" s="14"/>
      <c r="T3" s="14"/>
      <c r="U3" s="14"/>
      <c r="V3" s="14"/>
    </row>
    <row r="4" spans="1:22" ht="15" customHeight="1" thickBot="1" x14ac:dyDescent="0.35">
      <c r="B4" s="15" t="s">
        <v>21</v>
      </c>
      <c r="D4" s="16" t="s">
        <v>0</v>
      </c>
      <c r="E4" s="2">
        <f>COUNT(B5:B54)</f>
        <v>50</v>
      </c>
      <c r="G4" s="37" t="s">
        <v>17</v>
      </c>
    </row>
    <row r="5" spans="1:22" ht="15" thickBot="1" x14ac:dyDescent="0.35">
      <c r="B5" s="5">
        <v>32</v>
      </c>
      <c r="D5" s="17" t="s">
        <v>1</v>
      </c>
      <c r="E5" s="1">
        <f>MAX(B5:B54)</f>
        <v>57</v>
      </c>
      <c r="G5" s="38"/>
    </row>
    <row r="6" spans="1:22" ht="15" thickBot="1" x14ac:dyDescent="0.35">
      <c r="B6" s="6">
        <v>34</v>
      </c>
      <c r="D6" s="18" t="s">
        <v>2</v>
      </c>
      <c r="E6" s="3">
        <f>MIN(B5:B54)</f>
        <v>27</v>
      </c>
      <c r="G6" s="39"/>
    </row>
    <row r="7" spans="1:22" ht="15" customHeight="1" thickBot="1" x14ac:dyDescent="0.35">
      <c r="B7" s="6">
        <v>48</v>
      </c>
      <c r="G7" s="40">
        <v>7</v>
      </c>
    </row>
    <row r="8" spans="1:22" ht="15" customHeight="1" thickBot="1" x14ac:dyDescent="0.35">
      <c r="B8" s="6">
        <v>31</v>
      </c>
      <c r="D8" s="17" t="s">
        <v>3</v>
      </c>
      <c r="E8" s="15" t="s">
        <v>4</v>
      </c>
      <c r="G8" s="41"/>
    </row>
    <row r="9" spans="1:22" ht="14.4" customHeight="1" thickBot="1" x14ac:dyDescent="0.35">
      <c r="B9" s="6">
        <v>34</v>
      </c>
      <c r="D9" s="7" t="s">
        <v>5</v>
      </c>
      <c r="E9" s="6">
        <v>30</v>
      </c>
      <c r="G9" s="42"/>
    </row>
    <row r="10" spans="1:22" x14ac:dyDescent="0.3">
      <c r="B10" s="6">
        <v>27</v>
      </c>
      <c r="D10" s="7" t="s">
        <v>6</v>
      </c>
      <c r="E10" s="6">
        <v>35</v>
      </c>
      <c r="G10" s="37" t="s">
        <v>18</v>
      </c>
    </row>
    <row r="11" spans="1:22" x14ac:dyDescent="0.3">
      <c r="B11" s="6">
        <v>57</v>
      </c>
      <c r="D11" s="7" t="s">
        <v>7</v>
      </c>
      <c r="E11" s="6">
        <v>40</v>
      </c>
      <c r="G11" s="38"/>
    </row>
    <row r="12" spans="1:22" ht="15" thickBot="1" x14ac:dyDescent="0.35">
      <c r="B12" s="6">
        <v>36</v>
      </c>
      <c r="D12" s="7" t="s">
        <v>8</v>
      </c>
      <c r="E12" s="6">
        <v>45</v>
      </c>
      <c r="G12" s="39"/>
    </row>
    <row r="13" spans="1:22" x14ac:dyDescent="0.3">
      <c r="B13" s="6">
        <v>49</v>
      </c>
      <c r="D13" s="7" t="s">
        <v>9</v>
      </c>
      <c r="E13" s="6">
        <v>50</v>
      </c>
      <c r="G13" s="34">
        <v>5</v>
      </c>
    </row>
    <row r="14" spans="1:22" x14ac:dyDescent="0.3">
      <c r="B14" s="6">
        <v>51</v>
      </c>
      <c r="D14" s="7" t="s">
        <v>10</v>
      </c>
      <c r="E14" s="6">
        <v>55</v>
      </c>
      <c r="G14" s="35"/>
    </row>
    <row r="15" spans="1:22" ht="15" thickBot="1" x14ac:dyDescent="0.35">
      <c r="B15" s="6">
        <v>45</v>
      </c>
      <c r="D15" s="8" t="s">
        <v>11</v>
      </c>
      <c r="E15" s="9">
        <v>60</v>
      </c>
      <c r="G15" s="36"/>
    </row>
    <row r="16" spans="1:22" ht="15" thickBot="1" x14ac:dyDescent="0.35">
      <c r="B16" s="6">
        <v>29</v>
      </c>
    </row>
    <row r="17" spans="2:7" ht="15" thickBot="1" x14ac:dyDescent="0.35">
      <c r="B17" s="6">
        <v>36</v>
      </c>
      <c r="D17" s="17" t="s">
        <v>4</v>
      </c>
      <c r="E17" s="15" t="s">
        <v>13</v>
      </c>
      <c r="F17" s="19" t="s">
        <v>14</v>
      </c>
      <c r="G17" s="15" t="s">
        <v>15</v>
      </c>
    </row>
    <row r="18" spans="2:7" x14ac:dyDescent="0.3">
      <c r="B18" s="6">
        <v>46</v>
      </c>
      <c r="D18" s="10">
        <v>30</v>
      </c>
      <c r="E18" s="5">
        <v>6</v>
      </c>
      <c r="F18" s="11">
        <v>0.12</v>
      </c>
      <c r="G18" s="5">
        <f>SUM(E18)</f>
        <v>6</v>
      </c>
    </row>
    <row r="19" spans="2:7" x14ac:dyDescent="0.3">
      <c r="B19" s="6">
        <v>46</v>
      </c>
      <c r="D19" s="7">
        <v>35</v>
      </c>
      <c r="E19" s="6">
        <v>7</v>
      </c>
      <c r="F19" s="12">
        <v>0.26</v>
      </c>
      <c r="G19" s="6">
        <f>SUM(G18+E19)</f>
        <v>13</v>
      </c>
    </row>
    <row r="20" spans="2:7" x14ac:dyDescent="0.3">
      <c r="B20" s="6">
        <v>49</v>
      </c>
      <c r="D20" s="7">
        <v>40</v>
      </c>
      <c r="E20" s="6">
        <v>8</v>
      </c>
      <c r="F20" s="12">
        <v>0.42</v>
      </c>
      <c r="G20" s="6">
        <f t="shared" ref="G20:G24" si="0">SUM(G19+E20)</f>
        <v>21</v>
      </c>
    </row>
    <row r="21" spans="2:7" x14ac:dyDescent="0.3">
      <c r="B21" s="6">
        <v>51</v>
      </c>
      <c r="D21" s="7">
        <v>45</v>
      </c>
      <c r="E21" s="6">
        <v>7</v>
      </c>
      <c r="F21" s="12">
        <v>0.56000000000000005</v>
      </c>
      <c r="G21" s="6">
        <f t="shared" si="0"/>
        <v>28</v>
      </c>
    </row>
    <row r="22" spans="2:7" x14ac:dyDescent="0.3">
      <c r="B22" s="6">
        <v>47</v>
      </c>
      <c r="D22" s="7">
        <v>50</v>
      </c>
      <c r="E22" s="6">
        <v>17</v>
      </c>
      <c r="F22" s="12">
        <v>0.9</v>
      </c>
      <c r="G22" s="6">
        <f t="shared" si="0"/>
        <v>45</v>
      </c>
    </row>
    <row r="23" spans="2:7" x14ac:dyDescent="0.3">
      <c r="B23" s="6">
        <v>50</v>
      </c>
      <c r="D23" s="7">
        <v>55</v>
      </c>
      <c r="E23" s="6">
        <v>4</v>
      </c>
      <c r="F23" s="12">
        <v>0.98</v>
      </c>
      <c r="G23" s="6">
        <f t="shared" si="0"/>
        <v>49</v>
      </c>
    </row>
    <row r="24" spans="2:7" x14ac:dyDescent="0.3">
      <c r="B24" s="6">
        <v>30</v>
      </c>
      <c r="D24" s="7">
        <v>60</v>
      </c>
      <c r="E24" s="6">
        <v>1</v>
      </c>
      <c r="F24" s="12">
        <v>1</v>
      </c>
      <c r="G24" s="6">
        <f t="shared" si="0"/>
        <v>50</v>
      </c>
    </row>
    <row r="25" spans="2:7" ht="15" thickBot="1" x14ac:dyDescent="0.35">
      <c r="B25" s="6">
        <v>35</v>
      </c>
      <c r="D25" s="8" t="s">
        <v>12</v>
      </c>
      <c r="E25" s="9">
        <v>0</v>
      </c>
      <c r="F25" s="13">
        <v>1</v>
      </c>
      <c r="G25" s="9" t="s">
        <v>16</v>
      </c>
    </row>
    <row r="26" spans="2:7" x14ac:dyDescent="0.3">
      <c r="B26" s="6">
        <v>41</v>
      </c>
    </row>
    <row r="27" spans="2:7" x14ac:dyDescent="0.3">
      <c r="B27" s="6">
        <v>36</v>
      </c>
    </row>
    <row r="28" spans="2:7" x14ac:dyDescent="0.3">
      <c r="B28" s="6">
        <v>47</v>
      </c>
    </row>
    <row r="29" spans="2:7" x14ac:dyDescent="0.3">
      <c r="B29" s="6">
        <v>30</v>
      </c>
    </row>
    <row r="30" spans="2:7" x14ac:dyDescent="0.3">
      <c r="B30" s="6">
        <v>35</v>
      </c>
    </row>
    <row r="31" spans="2:7" x14ac:dyDescent="0.3">
      <c r="B31" s="6">
        <v>48</v>
      </c>
    </row>
    <row r="32" spans="2:7" x14ac:dyDescent="0.3">
      <c r="B32" s="6">
        <v>53</v>
      </c>
    </row>
    <row r="33" spans="2:2" x14ac:dyDescent="0.3">
      <c r="B33" s="6">
        <v>37</v>
      </c>
    </row>
    <row r="34" spans="2:2" x14ac:dyDescent="0.3">
      <c r="B34" s="6">
        <v>47</v>
      </c>
    </row>
    <row r="35" spans="2:2" x14ac:dyDescent="0.3">
      <c r="B35" s="6">
        <v>45</v>
      </c>
    </row>
    <row r="36" spans="2:2" x14ac:dyDescent="0.3">
      <c r="B36" s="6">
        <v>30</v>
      </c>
    </row>
    <row r="37" spans="2:2" x14ac:dyDescent="0.3">
      <c r="B37" s="6">
        <v>50</v>
      </c>
    </row>
    <row r="38" spans="2:2" x14ac:dyDescent="0.3">
      <c r="B38" s="6">
        <v>44</v>
      </c>
    </row>
    <row r="39" spans="2:2" x14ac:dyDescent="0.3">
      <c r="B39" s="6">
        <v>49</v>
      </c>
    </row>
    <row r="40" spans="2:2" x14ac:dyDescent="0.3">
      <c r="B40" s="6">
        <v>43</v>
      </c>
    </row>
    <row r="41" spans="2:2" x14ac:dyDescent="0.3">
      <c r="B41" s="6">
        <v>42</v>
      </c>
    </row>
    <row r="42" spans="2:2" x14ac:dyDescent="0.3">
      <c r="B42" s="6">
        <v>46</v>
      </c>
    </row>
    <row r="43" spans="2:2" x14ac:dyDescent="0.3">
      <c r="B43" s="6">
        <v>28</v>
      </c>
    </row>
    <row r="44" spans="2:2" x14ac:dyDescent="0.3">
      <c r="B44" s="6">
        <v>48</v>
      </c>
    </row>
    <row r="45" spans="2:2" x14ac:dyDescent="0.3">
      <c r="B45" s="6">
        <v>52</v>
      </c>
    </row>
    <row r="46" spans="2:2" x14ac:dyDescent="0.3">
      <c r="B46" s="6">
        <v>36</v>
      </c>
    </row>
    <row r="47" spans="2:2" x14ac:dyDescent="0.3">
      <c r="B47" s="6">
        <v>43</v>
      </c>
    </row>
    <row r="48" spans="2:2" x14ac:dyDescent="0.3">
      <c r="B48" s="6">
        <v>38</v>
      </c>
    </row>
    <row r="49" spans="2:2" x14ac:dyDescent="0.3">
      <c r="B49" s="6">
        <v>39</v>
      </c>
    </row>
    <row r="50" spans="2:2" x14ac:dyDescent="0.3">
      <c r="B50" s="6">
        <v>50</v>
      </c>
    </row>
    <row r="51" spans="2:2" x14ac:dyDescent="0.3">
      <c r="B51" s="6">
        <v>49</v>
      </c>
    </row>
    <row r="52" spans="2:2" x14ac:dyDescent="0.3">
      <c r="B52" s="6">
        <v>34</v>
      </c>
    </row>
    <row r="53" spans="2:2" x14ac:dyDescent="0.3">
      <c r="B53" s="6">
        <v>36</v>
      </c>
    </row>
    <row r="54" spans="2:2" ht="15" thickBot="1" x14ac:dyDescent="0.35">
      <c r="B54" s="9">
        <v>50</v>
      </c>
    </row>
  </sheetData>
  <sortState xmlns:xlrd2="http://schemas.microsoft.com/office/spreadsheetml/2017/richdata2" ref="D18:D24">
    <sortCondition ref="D18"/>
  </sortState>
  <mergeCells count="6">
    <mergeCell ref="A1:P2"/>
    <mergeCell ref="G13:G15"/>
    <mergeCell ref="G4:G6"/>
    <mergeCell ref="G7:G9"/>
    <mergeCell ref="G10:G12"/>
    <mergeCell ref="A3:P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59E5-FD62-4DC5-82B1-30772C1704BC}">
  <dimension ref="A1:P32"/>
  <sheetViews>
    <sheetView workbookViewId="0">
      <selection activeCell="D16" sqref="D16"/>
    </sheetView>
  </sheetViews>
  <sheetFormatPr defaultColWidth="12.77734375" defaultRowHeight="14.4" x14ac:dyDescent="0.3"/>
  <cols>
    <col min="1" max="15" width="12.77734375" style="4"/>
    <col min="16" max="16" width="15" style="4" customWidth="1"/>
    <col min="17" max="16384" width="12.77734375" style="4"/>
  </cols>
  <sheetData>
    <row r="1" spans="1:16" ht="28.95" customHeight="1" x14ac:dyDescent="0.3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</row>
    <row r="2" spans="1:16" ht="28.95" customHeight="1" thickBot="1" x14ac:dyDescent="0.3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</row>
    <row r="3" spans="1:16" ht="19.95" customHeight="1" thickBot="1" x14ac:dyDescent="0.3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5" customHeight="1" thickBot="1" x14ac:dyDescent="0.35">
      <c r="B4" s="15" t="s">
        <v>22</v>
      </c>
      <c r="D4" s="16" t="s">
        <v>0</v>
      </c>
      <c r="E4" s="2">
        <f>COUNT(B5:B32)</f>
        <v>28</v>
      </c>
      <c r="G4" s="37" t="s">
        <v>17</v>
      </c>
    </row>
    <row r="5" spans="1:16" ht="15" thickBot="1" x14ac:dyDescent="0.35">
      <c r="B5" s="5">
        <v>228</v>
      </c>
      <c r="D5" s="17" t="s">
        <v>1</v>
      </c>
      <c r="E5" s="1">
        <f>MAX(B5:B32)</f>
        <v>265</v>
      </c>
      <c r="G5" s="38"/>
    </row>
    <row r="6" spans="1:16" ht="15" thickBot="1" x14ac:dyDescent="0.35">
      <c r="B6" s="6">
        <v>125</v>
      </c>
      <c r="D6" s="18" t="s">
        <v>2</v>
      </c>
      <c r="E6" s="3">
        <f>MIN(B5:B32)</f>
        <v>80</v>
      </c>
      <c r="G6" s="39"/>
    </row>
    <row r="7" spans="1:16" ht="15" customHeight="1" thickBot="1" x14ac:dyDescent="0.35">
      <c r="B7" s="6">
        <v>100</v>
      </c>
      <c r="G7" s="40">
        <v>8</v>
      </c>
    </row>
    <row r="8" spans="1:16" ht="15" customHeight="1" thickBot="1" x14ac:dyDescent="0.35">
      <c r="B8" s="6">
        <v>90</v>
      </c>
      <c r="D8" s="17" t="s">
        <v>3</v>
      </c>
      <c r="E8" s="15" t="s">
        <v>4</v>
      </c>
      <c r="G8" s="41"/>
    </row>
    <row r="9" spans="1:16" ht="14.4" customHeight="1" thickBot="1" x14ac:dyDescent="0.35">
      <c r="B9" s="6">
        <v>115</v>
      </c>
      <c r="D9" s="10" t="s">
        <v>23</v>
      </c>
      <c r="E9" s="5">
        <v>100</v>
      </c>
      <c r="G9" s="42"/>
    </row>
    <row r="10" spans="1:16" x14ac:dyDescent="0.3">
      <c r="B10" s="6">
        <v>125</v>
      </c>
      <c r="D10" s="7" t="s">
        <v>24</v>
      </c>
      <c r="E10" s="6">
        <v>125</v>
      </c>
      <c r="G10" s="37" t="s">
        <v>18</v>
      </c>
    </row>
    <row r="11" spans="1:16" x14ac:dyDescent="0.3">
      <c r="B11" s="6">
        <v>230</v>
      </c>
      <c r="D11" s="7" t="s">
        <v>25</v>
      </c>
      <c r="E11" s="6">
        <v>150</v>
      </c>
      <c r="G11" s="38"/>
    </row>
    <row r="12" spans="1:16" ht="15" thickBot="1" x14ac:dyDescent="0.35">
      <c r="B12" s="6">
        <v>220</v>
      </c>
      <c r="D12" s="7" t="s">
        <v>26</v>
      </c>
      <c r="E12" s="6">
        <v>175</v>
      </c>
      <c r="G12" s="39"/>
    </row>
    <row r="13" spans="1:16" x14ac:dyDescent="0.3">
      <c r="B13" s="6">
        <v>130</v>
      </c>
      <c r="D13" s="7" t="s">
        <v>27</v>
      </c>
      <c r="E13" s="6">
        <v>200</v>
      </c>
      <c r="G13" s="34">
        <v>25</v>
      </c>
    </row>
    <row r="14" spans="1:16" x14ac:dyDescent="0.3">
      <c r="B14" s="6">
        <v>80</v>
      </c>
      <c r="D14" s="7" t="s">
        <v>28</v>
      </c>
      <c r="E14" s="6">
        <v>225</v>
      </c>
      <c r="G14" s="35"/>
    </row>
    <row r="15" spans="1:16" ht="15" thickBot="1" x14ac:dyDescent="0.35">
      <c r="B15" s="6">
        <v>95</v>
      </c>
      <c r="D15" s="7" t="s">
        <v>29</v>
      </c>
      <c r="E15" s="6">
        <v>250</v>
      </c>
      <c r="G15" s="36"/>
    </row>
    <row r="16" spans="1:16" ht="15" thickBot="1" x14ac:dyDescent="0.35">
      <c r="B16" s="6">
        <v>160</v>
      </c>
      <c r="D16" s="8" t="s">
        <v>30</v>
      </c>
      <c r="E16" s="9">
        <v>275</v>
      </c>
    </row>
    <row r="17" spans="2:7" ht="15" thickBot="1" x14ac:dyDescent="0.35">
      <c r="B17" s="6">
        <v>180</v>
      </c>
    </row>
    <row r="18" spans="2:7" ht="15" thickBot="1" x14ac:dyDescent="0.35">
      <c r="B18" s="6">
        <v>200</v>
      </c>
      <c r="D18" s="17" t="s">
        <v>4</v>
      </c>
      <c r="E18" s="15" t="s">
        <v>13</v>
      </c>
      <c r="F18" s="19" t="s">
        <v>14</v>
      </c>
      <c r="G18" s="15" t="s">
        <v>15</v>
      </c>
    </row>
    <row r="19" spans="2:7" x14ac:dyDescent="0.3">
      <c r="B19" s="6">
        <v>200</v>
      </c>
      <c r="D19" s="7">
        <v>100</v>
      </c>
      <c r="E19" s="6">
        <v>6</v>
      </c>
      <c r="F19" s="12">
        <v>0.21428571428571427</v>
      </c>
      <c r="G19" s="5">
        <f>SUM(E19)</f>
        <v>6</v>
      </c>
    </row>
    <row r="20" spans="2:7" x14ac:dyDescent="0.3">
      <c r="B20" s="6">
        <v>128</v>
      </c>
      <c r="D20" s="7">
        <v>125</v>
      </c>
      <c r="E20" s="6">
        <v>4</v>
      </c>
      <c r="F20" s="12">
        <v>0.35714285714285715</v>
      </c>
      <c r="G20" s="6">
        <f>SUM(G19+E20)</f>
        <v>10</v>
      </c>
    </row>
    <row r="21" spans="2:7" x14ac:dyDescent="0.3">
      <c r="B21" s="6">
        <v>120</v>
      </c>
      <c r="D21" s="7">
        <v>150</v>
      </c>
      <c r="E21" s="6">
        <v>7</v>
      </c>
      <c r="F21" s="12">
        <v>0.6071428571428571</v>
      </c>
      <c r="G21" s="6">
        <f t="shared" ref="G21:G26" si="0">SUM(G20+E21)</f>
        <v>17</v>
      </c>
    </row>
    <row r="22" spans="2:7" x14ac:dyDescent="0.3">
      <c r="B22" s="6">
        <v>85</v>
      </c>
      <c r="D22" s="7">
        <v>175</v>
      </c>
      <c r="E22" s="6">
        <v>1</v>
      </c>
      <c r="F22" s="12">
        <v>0.6428571428571429</v>
      </c>
      <c r="G22" s="6">
        <f t="shared" si="0"/>
        <v>18</v>
      </c>
    </row>
    <row r="23" spans="2:7" x14ac:dyDescent="0.3">
      <c r="B23" s="6">
        <v>185</v>
      </c>
      <c r="D23" s="7">
        <v>200</v>
      </c>
      <c r="E23" s="6">
        <v>4</v>
      </c>
      <c r="F23" s="12">
        <v>0.7857142857142857</v>
      </c>
      <c r="G23" s="6">
        <f t="shared" si="0"/>
        <v>22</v>
      </c>
    </row>
    <row r="24" spans="2:7" x14ac:dyDescent="0.3">
      <c r="B24" s="6">
        <v>140</v>
      </c>
      <c r="D24" s="7">
        <v>225</v>
      </c>
      <c r="E24" s="6">
        <v>2</v>
      </c>
      <c r="F24" s="12">
        <v>0.8571428571428571</v>
      </c>
      <c r="G24" s="6">
        <f t="shared" si="0"/>
        <v>24</v>
      </c>
    </row>
    <row r="25" spans="2:7" x14ac:dyDescent="0.3">
      <c r="B25" s="6">
        <v>265</v>
      </c>
      <c r="D25" s="7">
        <v>250</v>
      </c>
      <c r="E25" s="6">
        <v>3</v>
      </c>
      <c r="F25" s="12">
        <v>0.9642857142857143</v>
      </c>
      <c r="G25" s="6">
        <f t="shared" si="0"/>
        <v>27</v>
      </c>
    </row>
    <row r="26" spans="2:7" x14ac:dyDescent="0.3">
      <c r="B26" s="6">
        <v>230</v>
      </c>
      <c r="D26" s="7">
        <v>275</v>
      </c>
      <c r="E26" s="6">
        <v>1</v>
      </c>
      <c r="F26" s="12">
        <v>1</v>
      </c>
      <c r="G26" s="6">
        <f t="shared" si="0"/>
        <v>28</v>
      </c>
    </row>
    <row r="27" spans="2:7" ht="15" thickBot="1" x14ac:dyDescent="0.35">
      <c r="B27" s="6">
        <v>135</v>
      </c>
      <c r="D27" s="8" t="s">
        <v>12</v>
      </c>
      <c r="E27" s="9">
        <v>0</v>
      </c>
      <c r="F27" s="13">
        <v>1</v>
      </c>
      <c r="G27" s="9" t="s">
        <v>16</v>
      </c>
    </row>
    <row r="28" spans="2:7" x14ac:dyDescent="0.3">
      <c r="B28" s="6">
        <v>127</v>
      </c>
    </row>
    <row r="29" spans="2:7" x14ac:dyDescent="0.3">
      <c r="B29" s="6">
        <v>100</v>
      </c>
    </row>
    <row r="30" spans="2:7" x14ac:dyDescent="0.3">
      <c r="B30" s="6">
        <v>145</v>
      </c>
    </row>
    <row r="31" spans="2:7" x14ac:dyDescent="0.3">
      <c r="B31" s="6">
        <v>150</v>
      </c>
    </row>
    <row r="32" spans="2:7" ht="15" thickBot="1" x14ac:dyDescent="0.35">
      <c r="B32" s="9">
        <v>210</v>
      </c>
    </row>
  </sheetData>
  <sortState xmlns:xlrd2="http://schemas.microsoft.com/office/spreadsheetml/2017/richdata2" ref="D19:D26">
    <sortCondition ref="D19"/>
  </sortState>
  <mergeCells count="6">
    <mergeCell ref="G13:G15"/>
    <mergeCell ref="A1:P2"/>
    <mergeCell ref="A3:P3"/>
    <mergeCell ref="G4:G6"/>
    <mergeCell ref="G7:G9"/>
    <mergeCell ref="G10:G12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CD40-D16D-4128-8601-94A067A97D7C}">
  <dimension ref="A1:V54"/>
  <sheetViews>
    <sheetView workbookViewId="0">
      <selection activeCell="D17" sqref="D17"/>
    </sheetView>
  </sheetViews>
  <sheetFormatPr defaultColWidth="12.77734375" defaultRowHeight="14.4" x14ac:dyDescent="0.3"/>
  <cols>
    <col min="1" max="15" width="12.77734375" style="4"/>
    <col min="16" max="16" width="15" style="4" customWidth="1"/>
    <col min="17" max="16384" width="12.77734375" style="4"/>
  </cols>
  <sheetData>
    <row r="1" spans="1:22" ht="28.95" customHeight="1" x14ac:dyDescent="0.3">
      <c r="A1" s="28" t="s">
        <v>31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  <c r="Q1"/>
      <c r="R1"/>
      <c r="S1"/>
      <c r="T1"/>
      <c r="U1"/>
      <c r="V1"/>
    </row>
    <row r="2" spans="1:22" ht="28.95" customHeight="1" thickBot="1" x14ac:dyDescent="0.3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14"/>
      <c r="R2" s="14"/>
      <c r="S2" s="14"/>
      <c r="T2" s="14"/>
      <c r="U2" s="14"/>
      <c r="V2" s="14"/>
    </row>
    <row r="3" spans="1:22" ht="19.95" customHeight="1" thickBot="1" x14ac:dyDescent="0.3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14"/>
      <c r="R3" s="14"/>
      <c r="S3" s="14"/>
      <c r="T3" s="14"/>
      <c r="U3" s="14"/>
      <c r="V3" s="14"/>
    </row>
    <row r="4" spans="1:22" ht="15" customHeight="1" thickBot="1" x14ac:dyDescent="0.35">
      <c r="B4" s="15" t="s">
        <v>48</v>
      </c>
      <c r="D4" s="16" t="s">
        <v>0</v>
      </c>
      <c r="E4" s="2">
        <f>COUNT(B5:B54)</f>
        <v>50</v>
      </c>
      <c r="G4" s="37" t="s">
        <v>17</v>
      </c>
    </row>
    <row r="5" spans="1:22" ht="15" thickBot="1" x14ac:dyDescent="0.35">
      <c r="B5" s="5">
        <v>34</v>
      </c>
      <c r="D5" s="17" t="s">
        <v>1</v>
      </c>
      <c r="E5" s="1">
        <f>MAX(B5:B54)</f>
        <v>99</v>
      </c>
      <c r="G5" s="38"/>
    </row>
    <row r="6" spans="1:22" ht="15" thickBot="1" x14ac:dyDescent="0.35">
      <c r="B6" s="6">
        <v>35</v>
      </c>
      <c r="D6" s="18" t="s">
        <v>2</v>
      </c>
      <c r="E6" s="3">
        <f>MIN(B5:B54)</f>
        <v>17</v>
      </c>
      <c r="G6" s="39"/>
    </row>
    <row r="7" spans="1:22" ht="15" customHeight="1" thickBot="1" x14ac:dyDescent="0.35">
      <c r="B7" s="6">
        <v>37</v>
      </c>
      <c r="G7" s="40">
        <v>9</v>
      </c>
    </row>
    <row r="8" spans="1:22" ht="15" customHeight="1" thickBot="1" x14ac:dyDescent="0.35">
      <c r="B8" s="6">
        <v>39</v>
      </c>
      <c r="D8" s="17" t="s">
        <v>3</v>
      </c>
      <c r="E8" s="15" t="s">
        <v>4</v>
      </c>
      <c r="G8" s="41"/>
    </row>
    <row r="9" spans="1:22" ht="14.4" customHeight="1" thickBot="1" x14ac:dyDescent="0.35">
      <c r="B9" s="6">
        <v>39</v>
      </c>
      <c r="D9" s="22" t="s">
        <v>32</v>
      </c>
      <c r="E9" s="5">
        <v>19</v>
      </c>
      <c r="G9" s="42"/>
    </row>
    <row r="10" spans="1:22" x14ac:dyDescent="0.3">
      <c r="B10" s="6">
        <v>54</v>
      </c>
      <c r="D10" s="7" t="s">
        <v>33</v>
      </c>
      <c r="E10" s="6">
        <v>29</v>
      </c>
      <c r="G10" s="37" t="s">
        <v>18</v>
      </c>
    </row>
    <row r="11" spans="1:22" x14ac:dyDescent="0.3">
      <c r="B11" s="6">
        <v>52</v>
      </c>
      <c r="D11" s="7" t="s">
        <v>34</v>
      </c>
      <c r="E11" s="6">
        <v>39</v>
      </c>
      <c r="G11" s="38"/>
    </row>
    <row r="12" spans="1:22" ht="15" thickBot="1" x14ac:dyDescent="0.35">
      <c r="B12" s="6">
        <v>39</v>
      </c>
      <c r="D12" s="7" t="s">
        <v>35</v>
      </c>
      <c r="E12" s="6">
        <v>49</v>
      </c>
      <c r="G12" s="39"/>
    </row>
    <row r="13" spans="1:22" x14ac:dyDescent="0.3">
      <c r="B13" s="6">
        <v>71</v>
      </c>
      <c r="D13" s="7" t="s">
        <v>36</v>
      </c>
      <c r="E13" s="6">
        <v>59</v>
      </c>
      <c r="G13" s="34">
        <v>9</v>
      </c>
    </row>
    <row r="14" spans="1:22" x14ac:dyDescent="0.3">
      <c r="B14" s="6">
        <v>75</v>
      </c>
      <c r="D14" s="7" t="s">
        <v>37</v>
      </c>
      <c r="E14" s="6">
        <v>69</v>
      </c>
      <c r="G14" s="35"/>
    </row>
    <row r="15" spans="1:22" ht="15" thickBot="1" x14ac:dyDescent="0.35">
      <c r="B15" s="6">
        <v>74</v>
      </c>
      <c r="D15" s="7" t="s">
        <v>38</v>
      </c>
      <c r="E15" s="6">
        <v>79</v>
      </c>
      <c r="G15" s="36"/>
    </row>
    <row r="16" spans="1:22" x14ac:dyDescent="0.3">
      <c r="B16" s="6">
        <v>76</v>
      </c>
      <c r="D16" s="7" t="s">
        <v>39</v>
      </c>
      <c r="E16" s="6">
        <v>89</v>
      </c>
    </row>
    <row r="17" spans="2:7" ht="15" thickBot="1" x14ac:dyDescent="0.35">
      <c r="B17" s="6">
        <v>84</v>
      </c>
      <c r="D17" s="8" t="s">
        <v>40</v>
      </c>
      <c r="E17" s="9">
        <v>99</v>
      </c>
    </row>
    <row r="18" spans="2:7" ht="15" thickBot="1" x14ac:dyDescent="0.35">
      <c r="B18" s="6">
        <v>96</v>
      </c>
    </row>
    <row r="19" spans="2:7" ht="15" thickBot="1" x14ac:dyDescent="0.35">
      <c r="B19" s="6">
        <v>23</v>
      </c>
      <c r="D19" s="17" t="s">
        <v>4</v>
      </c>
      <c r="E19" s="15" t="s">
        <v>13</v>
      </c>
      <c r="F19" s="19" t="s">
        <v>14</v>
      </c>
      <c r="G19" s="15" t="s">
        <v>15</v>
      </c>
    </row>
    <row r="20" spans="2:7" x14ac:dyDescent="0.3">
      <c r="B20" s="6">
        <v>33</v>
      </c>
      <c r="D20" s="10">
        <v>19</v>
      </c>
      <c r="E20" s="5">
        <v>5</v>
      </c>
      <c r="F20" s="11">
        <v>0.1</v>
      </c>
      <c r="G20" s="5">
        <f>SUM(E20)</f>
        <v>5</v>
      </c>
    </row>
    <row r="21" spans="2:7" x14ac:dyDescent="0.3">
      <c r="B21" s="6">
        <v>51</v>
      </c>
      <c r="D21" s="7">
        <v>29</v>
      </c>
      <c r="E21" s="6">
        <v>5</v>
      </c>
      <c r="F21" s="12">
        <v>0.2</v>
      </c>
      <c r="G21" s="6">
        <f>SUM(G20+E21)</f>
        <v>10</v>
      </c>
    </row>
    <row r="22" spans="2:7" x14ac:dyDescent="0.3">
      <c r="B22" s="6">
        <v>39</v>
      </c>
      <c r="D22" s="7">
        <v>39</v>
      </c>
      <c r="E22" s="6">
        <v>11</v>
      </c>
      <c r="F22" s="12">
        <v>0.42</v>
      </c>
      <c r="G22" s="6">
        <f t="shared" ref="G22:G28" si="0">SUM(G21+E22)</f>
        <v>21</v>
      </c>
    </row>
    <row r="23" spans="2:7" x14ac:dyDescent="0.3">
      <c r="B23" s="6">
        <v>26</v>
      </c>
      <c r="D23" s="7">
        <v>49</v>
      </c>
      <c r="E23" s="6">
        <v>3</v>
      </c>
      <c r="F23" s="12">
        <v>0.48</v>
      </c>
      <c r="G23" s="6">
        <f t="shared" si="0"/>
        <v>24</v>
      </c>
    </row>
    <row r="24" spans="2:7" x14ac:dyDescent="0.3">
      <c r="B24" s="6">
        <v>46</v>
      </c>
      <c r="D24" s="7">
        <v>59</v>
      </c>
      <c r="E24" s="6">
        <v>8</v>
      </c>
      <c r="F24" s="12">
        <v>0.64</v>
      </c>
      <c r="G24" s="6">
        <f t="shared" si="0"/>
        <v>32</v>
      </c>
    </row>
    <row r="25" spans="2:7" x14ac:dyDescent="0.3">
      <c r="B25" s="6">
        <v>65</v>
      </c>
      <c r="D25" s="7">
        <v>69</v>
      </c>
      <c r="E25" s="6">
        <v>4</v>
      </c>
      <c r="F25" s="12">
        <v>0.72</v>
      </c>
      <c r="G25" s="6">
        <f t="shared" si="0"/>
        <v>36</v>
      </c>
    </row>
    <row r="26" spans="2:7" x14ac:dyDescent="0.3">
      <c r="B26" s="6">
        <v>65</v>
      </c>
      <c r="D26" s="7">
        <v>79</v>
      </c>
      <c r="E26" s="6">
        <v>7</v>
      </c>
      <c r="F26" s="12">
        <v>0.86</v>
      </c>
      <c r="G26" s="6">
        <f t="shared" si="0"/>
        <v>43</v>
      </c>
    </row>
    <row r="27" spans="2:7" x14ac:dyDescent="0.3">
      <c r="B27" s="6">
        <v>53</v>
      </c>
      <c r="D27" s="7">
        <v>89</v>
      </c>
      <c r="E27" s="6">
        <v>4</v>
      </c>
      <c r="F27" s="12">
        <v>0.94</v>
      </c>
      <c r="G27" s="6">
        <f t="shared" si="0"/>
        <v>47</v>
      </c>
    </row>
    <row r="28" spans="2:7" x14ac:dyDescent="0.3">
      <c r="B28" s="6">
        <v>53</v>
      </c>
      <c r="D28" s="7">
        <v>99</v>
      </c>
      <c r="E28" s="6">
        <v>3</v>
      </c>
      <c r="F28" s="12">
        <v>1</v>
      </c>
      <c r="G28" s="6">
        <f t="shared" si="0"/>
        <v>50</v>
      </c>
    </row>
    <row r="29" spans="2:7" ht="15" thickBot="1" x14ac:dyDescent="0.35">
      <c r="B29" s="6">
        <v>72</v>
      </c>
      <c r="D29" s="8" t="s">
        <v>12</v>
      </c>
      <c r="E29" s="9">
        <v>0</v>
      </c>
      <c r="F29" s="13">
        <v>1</v>
      </c>
      <c r="G29" s="9" t="s">
        <v>16</v>
      </c>
    </row>
    <row r="30" spans="2:7" x14ac:dyDescent="0.3">
      <c r="B30" s="6">
        <v>71</v>
      </c>
    </row>
    <row r="31" spans="2:7" x14ac:dyDescent="0.3">
      <c r="B31" s="6">
        <v>84</v>
      </c>
    </row>
    <row r="32" spans="2:7" x14ac:dyDescent="0.3">
      <c r="B32" s="6">
        <v>94</v>
      </c>
    </row>
    <row r="33" spans="2:2" x14ac:dyDescent="0.3">
      <c r="B33" s="6">
        <v>34</v>
      </c>
    </row>
    <row r="34" spans="2:2" x14ac:dyDescent="0.3">
      <c r="B34" s="6">
        <v>24</v>
      </c>
    </row>
    <row r="35" spans="2:2" x14ac:dyDescent="0.3">
      <c r="B35" s="6">
        <v>99</v>
      </c>
    </row>
    <row r="36" spans="2:2" x14ac:dyDescent="0.3">
      <c r="B36" s="6">
        <v>19</v>
      </c>
    </row>
    <row r="37" spans="2:2" x14ac:dyDescent="0.3">
      <c r="B37" s="6">
        <v>18</v>
      </c>
    </row>
    <row r="38" spans="2:2" x14ac:dyDescent="0.3">
      <c r="B38" s="6">
        <v>27</v>
      </c>
    </row>
    <row r="39" spans="2:2" x14ac:dyDescent="0.3">
      <c r="B39" s="6">
        <v>17</v>
      </c>
    </row>
    <row r="40" spans="2:2" x14ac:dyDescent="0.3">
      <c r="B40" s="6">
        <v>38</v>
      </c>
    </row>
    <row r="41" spans="2:2" x14ac:dyDescent="0.3">
      <c r="B41" s="6">
        <v>45</v>
      </c>
    </row>
    <row r="42" spans="2:2" x14ac:dyDescent="0.3">
      <c r="B42" s="6">
        <v>55</v>
      </c>
    </row>
    <row r="43" spans="2:2" x14ac:dyDescent="0.3">
      <c r="B43" s="6">
        <v>57</v>
      </c>
    </row>
    <row r="44" spans="2:2" x14ac:dyDescent="0.3">
      <c r="B44" s="6">
        <v>66</v>
      </c>
    </row>
    <row r="45" spans="2:2" x14ac:dyDescent="0.3">
      <c r="B45" s="6">
        <v>82</v>
      </c>
    </row>
    <row r="46" spans="2:2" x14ac:dyDescent="0.3">
      <c r="B46" s="6">
        <v>85</v>
      </c>
    </row>
    <row r="47" spans="2:2" x14ac:dyDescent="0.3">
      <c r="B47" s="6">
        <v>35</v>
      </c>
    </row>
    <row r="48" spans="2:2" x14ac:dyDescent="0.3">
      <c r="B48" s="6">
        <v>19</v>
      </c>
    </row>
    <row r="49" spans="2:2" x14ac:dyDescent="0.3">
      <c r="B49" s="6">
        <v>18</v>
      </c>
    </row>
    <row r="50" spans="2:2" x14ac:dyDescent="0.3">
      <c r="B50" s="6">
        <v>28</v>
      </c>
    </row>
    <row r="51" spans="2:2" x14ac:dyDescent="0.3">
      <c r="B51" s="6">
        <v>47</v>
      </c>
    </row>
    <row r="52" spans="2:2" x14ac:dyDescent="0.3">
      <c r="B52" s="6">
        <v>52</v>
      </c>
    </row>
    <row r="53" spans="2:2" x14ac:dyDescent="0.3">
      <c r="B53" s="6">
        <v>64</v>
      </c>
    </row>
    <row r="54" spans="2:2" ht="15" thickBot="1" x14ac:dyDescent="0.35">
      <c r="B54" s="9">
        <v>75</v>
      </c>
    </row>
  </sheetData>
  <sortState xmlns:xlrd2="http://schemas.microsoft.com/office/spreadsheetml/2017/richdata2" ref="D20:D28">
    <sortCondition ref="D20"/>
  </sortState>
  <mergeCells count="6">
    <mergeCell ref="G13:G15"/>
    <mergeCell ref="A1:P2"/>
    <mergeCell ref="A3:P3"/>
    <mergeCell ref="G4:G6"/>
    <mergeCell ref="G7:G9"/>
    <mergeCell ref="G10:G12"/>
  </mergeCells>
  <pageMargins left="0.7" right="0.7" top="0.75" bottom="0.75" header="0.3" footer="0.3"/>
  <ignoredErrors>
    <ignoredError sqref="D9" twoDigitTextYear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F1F2-90BC-4709-AF36-9099DADDBC26}">
  <dimension ref="A1:V34"/>
  <sheetViews>
    <sheetView zoomScaleNormal="100" workbookViewId="0">
      <selection activeCell="D14" sqref="D14"/>
    </sheetView>
  </sheetViews>
  <sheetFormatPr defaultColWidth="12.77734375" defaultRowHeight="14.4" x14ac:dyDescent="0.3"/>
  <cols>
    <col min="1" max="15" width="12.77734375" style="4"/>
    <col min="16" max="16" width="15" style="4" customWidth="1"/>
    <col min="17" max="16384" width="12.77734375" style="4"/>
  </cols>
  <sheetData>
    <row r="1" spans="1:22" ht="28.95" customHeight="1" x14ac:dyDescent="0.3">
      <c r="A1" s="28" t="s">
        <v>56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  <c r="Q1"/>
      <c r="R1"/>
      <c r="S1"/>
      <c r="T1"/>
      <c r="U1"/>
      <c r="V1"/>
    </row>
    <row r="2" spans="1:22" ht="73.2" customHeight="1" thickBot="1" x14ac:dyDescent="0.3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14"/>
      <c r="R2" s="14"/>
      <c r="S2" s="14"/>
      <c r="T2" s="14"/>
      <c r="U2" s="14"/>
      <c r="V2" s="14"/>
    </row>
    <row r="3" spans="1:22" ht="19.95" customHeight="1" thickBot="1" x14ac:dyDescent="0.3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14"/>
      <c r="R3" s="14"/>
      <c r="S3" s="14"/>
      <c r="T3" s="14"/>
      <c r="U3" s="14"/>
      <c r="V3" s="14"/>
    </row>
    <row r="4" spans="1:22" ht="15" customHeight="1" thickBot="1" x14ac:dyDescent="0.35">
      <c r="B4" s="15" t="s">
        <v>22</v>
      </c>
      <c r="D4" s="16" t="s">
        <v>0</v>
      </c>
      <c r="E4" s="2">
        <f>COUNT(B5:B34)</f>
        <v>30</v>
      </c>
      <c r="G4" s="37" t="s">
        <v>17</v>
      </c>
    </row>
    <row r="5" spans="1:22" ht="15" thickBot="1" x14ac:dyDescent="0.35">
      <c r="B5" s="5">
        <v>54</v>
      </c>
      <c r="D5" s="17" t="s">
        <v>1</v>
      </c>
      <c r="E5" s="1">
        <f>MAX(B5:B34)</f>
        <v>88</v>
      </c>
      <c r="G5" s="38"/>
    </row>
    <row r="6" spans="1:22" ht="15" thickBot="1" x14ac:dyDescent="0.35">
      <c r="B6" s="6">
        <v>58</v>
      </c>
      <c r="D6" s="18" t="s">
        <v>2</v>
      </c>
      <c r="E6" s="3">
        <f>MIN(B5:B34)</f>
        <v>34</v>
      </c>
      <c r="G6" s="39"/>
    </row>
    <row r="7" spans="1:22" ht="15" customHeight="1" thickBot="1" x14ac:dyDescent="0.35">
      <c r="B7" s="6">
        <v>52</v>
      </c>
      <c r="G7" s="40">
        <v>6</v>
      </c>
    </row>
    <row r="8" spans="1:22" ht="15" customHeight="1" thickBot="1" x14ac:dyDescent="0.35">
      <c r="B8" s="6">
        <v>73</v>
      </c>
      <c r="D8" s="17" t="s">
        <v>3</v>
      </c>
      <c r="E8" s="15" t="s">
        <v>4</v>
      </c>
      <c r="G8" s="41"/>
    </row>
    <row r="9" spans="1:22" ht="14.4" customHeight="1" thickBot="1" x14ac:dyDescent="0.35">
      <c r="B9" s="6">
        <v>57</v>
      </c>
      <c r="D9" s="10" t="s">
        <v>41</v>
      </c>
      <c r="E9" s="5">
        <v>40</v>
      </c>
      <c r="G9" s="42"/>
    </row>
    <row r="10" spans="1:22" x14ac:dyDescent="0.3">
      <c r="B10" s="6">
        <v>39</v>
      </c>
      <c r="D10" s="7" t="s">
        <v>42</v>
      </c>
      <c r="E10" s="6">
        <v>50</v>
      </c>
      <c r="G10" s="37" t="s">
        <v>18</v>
      </c>
    </row>
    <row r="11" spans="1:22" x14ac:dyDescent="0.3">
      <c r="B11" s="6">
        <v>46</v>
      </c>
      <c r="D11" s="7" t="s">
        <v>43</v>
      </c>
      <c r="E11" s="6">
        <v>60</v>
      </c>
      <c r="G11" s="38"/>
    </row>
    <row r="12" spans="1:22" ht="15" thickBot="1" x14ac:dyDescent="0.35">
      <c r="B12" s="6">
        <v>64</v>
      </c>
      <c r="D12" s="7" t="s">
        <v>44</v>
      </c>
      <c r="E12" s="6">
        <v>70</v>
      </c>
      <c r="G12" s="39"/>
    </row>
    <row r="13" spans="1:22" ht="14.4" customHeight="1" x14ac:dyDescent="0.3">
      <c r="B13" s="6">
        <v>49</v>
      </c>
      <c r="D13" s="7" t="s">
        <v>45</v>
      </c>
      <c r="E13" s="6">
        <v>80</v>
      </c>
      <c r="G13" s="34">
        <v>10</v>
      </c>
    </row>
    <row r="14" spans="1:22" ht="14.4" customHeight="1" thickBot="1" x14ac:dyDescent="0.35">
      <c r="B14" s="6">
        <v>53</v>
      </c>
      <c r="D14" s="8" t="s">
        <v>46</v>
      </c>
      <c r="E14" s="9">
        <v>90</v>
      </c>
      <c r="G14" s="35"/>
    </row>
    <row r="15" spans="1:22" ht="15" customHeight="1" thickBot="1" x14ac:dyDescent="0.35">
      <c r="B15" s="6">
        <v>75</v>
      </c>
      <c r="G15" s="36"/>
    </row>
    <row r="16" spans="1:22" ht="15" thickBot="1" x14ac:dyDescent="0.35">
      <c r="B16" s="6">
        <v>34</v>
      </c>
    </row>
    <row r="17" spans="2:7" ht="15" thickBot="1" x14ac:dyDescent="0.35">
      <c r="B17" s="6">
        <v>57</v>
      </c>
      <c r="D17" s="21" t="s">
        <v>4</v>
      </c>
      <c r="E17" s="21" t="s">
        <v>13</v>
      </c>
      <c r="F17" s="20" t="s">
        <v>14</v>
      </c>
      <c r="G17" s="15" t="s">
        <v>15</v>
      </c>
    </row>
    <row r="18" spans="2:7" x14ac:dyDescent="0.3">
      <c r="B18" s="6">
        <v>68</v>
      </c>
      <c r="D18" s="23">
        <v>40</v>
      </c>
      <c r="E18" s="23">
        <v>5</v>
      </c>
      <c r="F18" s="25">
        <v>0.16666666666666666</v>
      </c>
      <c r="G18" s="5">
        <f>SUM(E18)</f>
        <v>5</v>
      </c>
    </row>
    <row r="19" spans="2:7" x14ac:dyDescent="0.3">
      <c r="B19" s="6">
        <v>51</v>
      </c>
      <c r="D19" s="23">
        <v>50</v>
      </c>
      <c r="E19" s="23">
        <v>4</v>
      </c>
      <c r="F19" s="25">
        <v>0.3</v>
      </c>
      <c r="G19" s="6">
        <f>SUM(G18+E19)</f>
        <v>9</v>
      </c>
    </row>
    <row r="20" spans="2:7" x14ac:dyDescent="0.3">
      <c r="B20" s="6">
        <v>44</v>
      </c>
      <c r="D20" s="23">
        <v>60</v>
      </c>
      <c r="E20" s="23">
        <v>8</v>
      </c>
      <c r="F20" s="25">
        <v>0.56666666666666665</v>
      </c>
      <c r="G20" s="6">
        <f t="shared" ref="G20:G23" si="0">SUM(G19+E20)</f>
        <v>17</v>
      </c>
    </row>
    <row r="21" spans="2:7" x14ac:dyDescent="0.3">
      <c r="B21" s="6">
        <v>34</v>
      </c>
      <c r="D21" s="23">
        <v>70</v>
      </c>
      <c r="E21" s="23">
        <v>4</v>
      </c>
      <c r="F21" s="25">
        <v>0.7</v>
      </c>
      <c r="G21" s="6">
        <f t="shared" si="0"/>
        <v>21</v>
      </c>
    </row>
    <row r="22" spans="2:7" x14ac:dyDescent="0.3">
      <c r="B22" s="6">
        <v>40</v>
      </c>
      <c r="D22" s="23">
        <v>80</v>
      </c>
      <c r="E22" s="23">
        <v>5</v>
      </c>
      <c r="F22" s="25">
        <v>0.8666666666666667</v>
      </c>
      <c r="G22" s="6">
        <f t="shared" si="0"/>
        <v>26</v>
      </c>
    </row>
    <row r="23" spans="2:7" x14ac:dyDescent="0.3">
      <c r="B23" s="6">
        <v>82</v>
      </c>
      <c r="D23" s="23">
        <v>90</v>
      </c>
      <c r="E23" s="23">
        <v>4</v>
      </c>
      <c r="F23" s="25">
        <v>1</v>
      </c>
      <c r="G23" s="6">
        <f t="shared" si="0"/>
        <v>30</v>
      </c>
    </row>
    <row r="24" spans="2:7" ht="15" thickBot="1" x14ac:dyDescent="0.35">
      <c r="B24" s="6">
        <v>88</v>
      </c>
      <c r="D24" s="24" t="s">
        <v>12</v>
      </c>
      <c r="E24" s="24">
        <v>0</v>
      </c>
      <c r="F24" s="26">
        <v>1</v>
      </c>
      <c r="G24" s="9" t="s">
        <v>16</v>
      </c>
    </row>
    <row r="25" spans="2:7" x14ac:dyDescent="0.3">
      <c r="B25" s="6">
        <v>80</v>
      </c>
    </row>
    <row r="26" spans="2:7" x14ac:dyDescent="0.3">
      <c r="B26" s="6">
        <v>36</v>
      </c>
    </row>
    <row r="27" spans="2:7" x14ac:dyDescent="0.3">
      <c r="B27" s="6">
        <v>85</v>
      </c>
    </row>
    <row r="28" spans="2:7" x14ac:dyDescent="0.3">
      <c r="B28" s="6">
        <v>66</v>
      </c>
    </row>
    <row r="29" spans="2:7" x14ac:dyDescent="0.3">
      <c r="B29" s="6">
        <v>58</v>
      </c>
    </row>
    <row r="30" spans="2:7" x14ac:dyDescent="0.3">
      <c r="B30" s="6">
        <v>41</v>
      </c>
    </row>
    <row r="31" spans="2:7" x14ac:dyDescent="0.3">
      <c r="B31" s="6">
        <v>62</v>
      </c>
    </row>
    <row r="32" spans="2:7" x14ac:dyDescent="0.3">
      <c r="B32" s="6">
        <v>72</v>
      </c>
    </row>
    <row r="33" spans="2:2" x14ac:dyDescent="0.3">
      <c r="B33" s="6">
        <v>80</v>
      </c>
    </row>
    <row r="34" spans="2:2" ht="15" thickBot="1" x14ac:dyDescent="0.35">
      <c r="B34" s="9">
        <v>81</v>
      </c>
    </row>
  </sheetData>
  <sortState xmlns:xlrd2="http://schemas.microsoft.com/office/spreadsheetml/2017/richdata2" ref="D18:D23">
    <sortCondition ref="D18"/>
  </sortState>
  <mergeCells count="6">
    <mergeCell ref="G13:G15"/>
    <mergeCell ref="A1:P2"/>
    <mergeCell ref="A3:P3"/>
    <mergeCell ref="G4:G6"/>
    <mergeCell ref="G7:G9"/>
    <mergeCell ref="G10:G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393FB-ACED-4EFE-BAE0-C506ADD03E3E}">
  <dimension ref="A1:V34"/>
  <sheetViews>
    <sheetView workbookViewId="0">
      <selection activeCell="D14" sqref="D14"/>
    </sheetView>
  </sheetViews>
  <sheetFormatPr defaultColWidth="12.77734375" defaultRowHeight="14.4" x14ac:dyDescent="0.3"/>
  <cols>
    <col min="1" max="15" width="12.77734375" style="4"/>
    <col min="16" max="16" width="15" style="4" customWidth="1"/>
    <col min="17" max="16384" width="12.77734375" style="4"/>
  </cols>
  <sheetData>
    <row r="1" spans="1:22" ht="28.95" customHeight="1" x14ac:dyDescent="0.3">
      <c r="A1" s="28" t="s">
        <v>47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  <c r="Q1"/>
      <c r="R1"/>
      <c r="S1"/>
      <c r="T1"/>
      <c r="U1"/>
      <c r="V1"/>
    </row>
    <row r="2" spans="1:22" ht="28.95" customHeight="1" thickBot="1" x14ac:dyDescent="0.3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14"/>
      <c r="R2" s="14"/>
      <c r="S2" s="14"/>
      <c r="T2" s="14"/>
      <c r="U2" s="14"/>
      <c r="V2" s="14"/>
    </row>
    <row r="3" spans="1:22" ht="19.95" customHeight="1" thickBot="1" x14ac:dyDescent="0.3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14"/>
      <c r="R3" s="14"/>
      <c r="S3" s="14"/>
      <c r="T3" s="14"/>
      <c r="U3" s="14"/>
      <c r="V3" s="14"/>
    </row>
    <row r="4" spans="1:22" ht="15" customHeight="1" thickBot="1" x14ac:dyDescent="0.35">
      <c r="B4" s="15" t="s">
        <v>49</v>
      </c>
      <c r="D4" s="16" t="s">
        <v>0</v>
      </c>
      <c r="E4" s="2">
        <f>COUNT(B5:B34)</f>
        <v>30</v>
      </c>
      <c r="G4" s="37" t="s">
        <v>17</v>
      </c>
    </row>
    <row r="5" spans="1:22" ht="15" thickBot="1" x14ac:dyDescent="0.35">
      <c r="B5" s="5">
        <v>163</v>
      </c>
      <c r="D5" s="17" t="s">
        <v>1</v>
      </c>
      <c r="E5" s="1">
        <f>MAX(B5:B34)</f>
        <v>168</v>
      </c>
      <c r="G5" s="38"/>
    </row>
    <row r="6" spans="1:22" ht="15" thickBot="1" x14ac:dyDescent="0.35">
      <c r="B6" s="6">
        <v>148</v>
      </c>
      <c r="D6" s="18" t="s">
        <v>2</v>
      </c>
      <c r="E6" s="3">
        <f>MIN(B5:B34)</f>
        <v>141</v>
      </c>
      <c r="G6" s="39"/>
    </row>
    <row r="7" spans="1:22" ht="15" customHeight="1" thickBot="1" x14ac:dyDescent="0.35">
      <c r="B7" s="6">
        <v>151</v>
      </c>
      <c r="G7" s="40">
        <v>6</v>
      </c>
    </row>
    <row r="8" spans="1:22" ht="15" customHeight="1" thickBot="1" x14ac:dyDescent="0.35">
      <c r="B8" s="6">
        <v>162</v>
      </c>
      <c r="D8" s="17" t="s">
        <v>3</v>
      </c>
      <c r="E8" s="15" t="s">
        <v>4</v>
      </c>
      <c r="G8" s="41"/>
    </row>
    <row r="9" spans="1:22" ht="14.4" customHeight="1" thickBot="1" x14ac:dyDescent="0.35">
      <c r="B9" s="6">
        <v>145</v>
      </c>
      <c r="D9" s="10" t="s">
        <v>50</v>
      </c>
      <c r="E9" s="5">
        <v>145</v>
      </c>
      <c r="G9" s="42"/>
    </row>
    <row r="10" spans="1:22" x14ac:dyDescent="0.3">
      <c r="B10" s="6">
        <v>152</v>
      </c>
      <c r="D10" s="7" t="s">
        <v>51</v>
      </c>
      <c r="E10" s="6">
        <v>150</v>
      </c>
      <c r="G10" s="37" t="s">
        <v>18</v>
      </c>
    </row>
    <row r="11" spans="1:22" x14ac:dyDescent="0.3">
      <c r="B11" s="6">
        <v>149</v>
      </c>
      <c r="D11" s="7" t="s">
        <v>52</v>
      </c>
      <c r="E11" s="6">
        <v>155</v>
      </c>
      <c r="G11" s="38"/>
    </row>
    <row r="12" spans="1:22" ht="15" thickBot="1" x14ac:dyDescent="0.35">
      <c r="B12" s="6">
        <v>158</v>
      </c>
      <c r="D12" s="7" t="s">
        <v>53</v>
      </c>
      <c r="E12" s="6">
        <v>160</v>
      </c>
      <c r="G12" s="39"/>
    </row>
    <row r="13" spans="1:22" ht="14.4" customHeight="1" x14ac:dyDescent="0.3">
      <c r="B13" s="6">
        <v>153</v>
      </c>
      <c r="D13" s="7" t="s">
        <v>54</v>
      </c>
      <c r="E13" s="6">
        <v>165</v>
      </c>
      <c r="G13" s="34">
        <v>5</v>
      </c>
    </row>
    <row r="14" spans="1:22" ht="14.4" customHeight="1" thickBot="1" x14ac:dyDescent="0.35">
      <c r="B14" s="6">
        <v>149</v>
      </c>
      <c r="D14" s="8" t="s">
        <v>55</v>
      </c>
      <c r="E14" s="9">
        <v>170</v>
      </c>
      <c r="G14" s="35"/>
    </row>
    <row r="15" spans="1:22" ht="15" customHeight="1" thickBot="1" x14ac:dyDescent="0.35">
      <c r="B15" s="6">
        <v>157</v>
      </c>
      <c r="E15" s="27"/>
      <c r="G15" s="36"/>
    </row>
    <row r="16" spans="1:22" ht="15" thickBot="1" x14ac:dyDescent="0.35">
      <c r="B16" s="6">
        <v>152</v>
      </c>
    </row>
    <row r="17" spans="2:7" ht="15" thickBot="1" x14ac:dyDescent="0.35">
      <c r="B17" s="6">
        <v>145</v>
      </c>
      <c r="D17" s="17" t="s">
        <v>4</v>
      </c>
      <c r="E17" s="15" t="s">
        <v>13</v>
      </c>
      <c r="F17" s="19" t="s">
        <v>14</v>
      </c>
      <c r="G17" s="15" t="s">
        <v>15</v>
      </c>
    </row>
    <row r="18" spans="2:7" x14ac:dyDescent="0.3">
      <c r="B18" s="6">
        <v>141</v>
      </c>
      <c r="D18" s="7">
        <v>145</v>
      </c>
      <c r="E18" s="6">
        <v>4</v>
      </c>
      <c r="F18" s="12">
        <v>0.13333333333333333</v>
      </c>
      <c r="G18" s="5">
        <f>SUM(E18)</f>
        <v>4</v>
      </c>
    </row>
    <row r="19" spans="2:7" x14ac:dyDescent="0.3">
      <c r="B19" s="6">
        <v>162</v>
      </c>
      <c r="D19" s="7">
        <v>150</v>
      </c>
      <c r="E19" s="6">
        <v>6</v>
      </c>
      <c r="F19" s="12">
        <v>0.33333333333333331</v>
      </c>
      <c r="G19" s="6">
        <f>SUM(G18+E19)</f>
        <v>10</v>
      </c>
    </row>
    <row r="20" spans="2:7" x14ac:dyDescent="0.3">
      <c r="B20" s="6">
        <v>168</v>
      </c>
      <c r="D20" s="7">
        <v>155</v>
      </c>
      <c r="E20" s="6">
        <v>8</v>
      </c>
      <c r="F20" s="12">
        <v>0.6</v>
      </c>
      <c r="G20" s="6">
        <f t="shared" ref="G20:G23" si="0">SUM(G19+E20)</f>
        <v>18</v>
      </c>
    </row>
    <row r="21" spans="2:7" x14ac:dyDescent="0.3">
      <c r="B21" s="6">
        <v>148</v>
      </c>
      <c r="D21" s="7">
        <v>160</v>
      </c>
      <c r="E21" s="6">
        <v>5</v>
      </c>
      <c r="F21" s="12">
        <v>0.76666666666666672</v>
      </c>
      <c r="G21" s="6">
        <f t="shared" si="0"/>
        <v>23</v>
      </c>
    </row>
    <row r="22" spans="2:7" x14ac:dyDescent="0.3">
      <c r="B22" s="6">
        <v>158</v>
      </c>
      <c r="D22" s="7">
        <v>165</v>
      </c>
      <c r="E22" s="6">
        <v>6</v>
      </c>
      <c r="F22" s="12">
        <v>0.96666666666666667</v>
      </c>
      <c r="G22" s="6">
        <f t="shared" si="0"/>
        <v>29</v>
      </c>
    </row>
    <row r="23" spans="2:7" x14ac:dyDescent="0.3">
      <c r="B23" s="6">
        <v>149</v>
      </c>
      <c r="D23" s="7">
        <v>170</v>
      </c>
      <c r="E23" s="6">
        <v>1</v>
      </c>
      <c r="F23" s="12">
        <v>1</v>
      </c>
      <c r="G23" s="6">
        <f t="shared" si="0"/>
        <v>30</v>
      </c>
    </row>
    <row r="24" spans="2:7" ht="15" thickBot="1" x14ac:dyDescent="0.35">
      <c r="B24" s="6">
        <v>141</v>
      </c>
      <c r="D24" s="8" t="s">
        <v>12</v>
      </c>
      <c r="E24" s="9">
        <v>0</v>
      </c>
      <c r="F24" s="13">
        <v>1</v>
      </c>
      <c r="G24" s="9" t="s">
        <v>16</v>
      </c>
    </row>
    <row r="25" spans="2:7" x14ac:dyDescent="0.3">
      <c r="B25" s="6">
        <v>146</v>
      </c>
    </row>
    <row r="26" spans="2:7" x14ac:dyDescent="0.3">
      <c r="B26" s="6">
        <v>155</v>
      </c>
    </row>
    <row r="27" spans="2:7" x14ac:dyDescent="0.3">
      <c r="B27" s="6">
        <v>159</v>
      </c>
    </row>
    <row r="28" spans="2:7" x14ac:dyDescent="0.3">
      <c r="B28" s="6">
        <v>153</v>
      </c>
    </row>
    <row r="29" spans="2:7" x14ac:dyDescent="0.3">
      <c r="B29" s="6">
        <v>161</v>
      </c>
    </row>
    <row r="30" spans="2:7" x14ac:dyDescent="0.3">
      <c r="B30" s="6">
        <v>153</v>
      </c>
    </row>
    <row r="31" spans="2:7" x14ac:dyDescent="0.3">
      <c r="B31" s="6">
        <v>162</v>
      </c>
    </row>
    <row r="32" spans="2:7" x14ac:dyDescent="0.3">
      <c r="B32" s="6">
        <v>160</v>
      </c>
    </row>
    <row r="33" spans="2:2" x14ac:dyDescent="0.3">
      <c r="B33" s="6">
        <v>154</v>
      </c>
    </row>
    <row r="34" spans="2:2" ht="15" thickBot="1" x14ac:dyDescent="0.35">
      <c r="B34" s="9">
        <v>165</v>
      </c>
    </row>
  </sheetData>
  <sortState xmlns:xlrd2="http://schemas.microsoft.com/office/spreadsheetml/2017/richdata2" ref="D18:D23">
    <sortCondition ref="D18"/>
  </sortState>
  <mergeCells count="6">
    <mergeCell ref="G13:G15"/>
    <mergeCell ref="A1:P2"/>
    <mergeCell ref="A3:P3"/>
    <mergeCell ref="G4:G6"/>
    <mergeCell ref="G7:G9"/>
    <mergeCell ref="G10:G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2023-07-22T14:40:24Z</dcterms:modified>
</cp:coreProperties>
</file>