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em 5 Class Work\5 Fundamentals Of Statistical Analysis - Bhumika Mam\"/>
    </mc:Choice>
  </mc:AlternateContent>
  <xr:revisionPtr revIDLastSave="0" documentId="13_ncr:1_{3F5AF779-589E-41BB-A757-502E0081C7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11" i="1"/>
  <c r="I16" i="1"/>
  <c r="I10" i="1"/>
  <c r="I13" i="1"/>
  <c r="I12" i="1"/>
  <c r="I5" i="1"/>
  <c r="I15" i="1" s="1"/>
  <c r="I8" i="1" l="1"/>
  <c r="I7" i="1"/>
  <c r="I9" i="1" l="1"/>
</calcChain>
</file>

<file path=xl/sharedStrings.xml><?xml version="1.0" encoding="utf-8"?>
<sst xmlns="http://schemas.openxmlformats.org/spreadsheetml/2006/main" count="16" uniqueCount="15">
  <si>
    <t>x</t>
  </si>
  <si>
    <t>n</t>
  </si>
  <si>
    <t>HARMONIC MEAN</t>
  </si>
  <si>
    <t>MEAN</t>
  </si>
  <si>
    <t>MEDIAN</t>
  </si>
  <si>
    <t>MODE</t>
  </si>
  <si>
    <t>Q1</t>
  </si>
  <si>
    <t>Q2</t>
  </si>
  <si>
    <t>Q3</t>
  </si>
  <si>
    <t>P50</t>
  </si>
  <si>
    <t>M = Q2 = D5 = P50</t>
  </si>
  <si>
    <t>D5</t>
  </si>
  <si>
    <t>D5 th Obs</t>
  </si>
  <si>
    <t>Raw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</si>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</sst>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9"/>
  <sheetViews>
    <sheetView tabSelected="1" zoomScale="85" zoomScaleNormal="85" workbookViewId="0">
      <selection activeCell="I7" sqref="I7"/>
    </sheetView>
  </sheetViews>
  <sheetFormatPr defaultRowHeight="14.4" x14ac:dyDescent="0.3"/>
  <cols>
    <col min="1" max="7" width="8.88671875" style="5"/>
    <col min="8" max="8" width="17.88671875" style="5" customWidth="1"/>
    <col min="9" max="16384" width="8.88671875" style="5"/>
  </cols>
  <sheetData>
    <row r="1" spans="2:10" ht="15" thickBot="1" x14ac:dyDescent="0.35">
      <c r="B1" s="2"/>
      <c r="C1" s="2"/>
      <c r="D1" s="2"/>
      <c r="E1" s="2"/>
      <c r="F1" s="2"/>
      <c r="G1" s="2"/>
      <c r="H1" s="2"/>
      <c r="I1" s="2"/>
      <c r="J1" s="2"/>
    </row>
    <row r="2" spans="2:10" ht="15" thickBot="1" x14ac:dyDescent="0.35">
      <c r="B2" s="1"/>
      <c r="C2" s="2"/>
      <c r="D2" s="2"/>
      <c r="E2" s="2"/>
      <c r="F2" s="2"/>
      <c r="G2" s="2"/>
      <c r="H2" s="2"/>
      <c r="I2" s="2"/>
      <c r="J2" s="3"/>
    </row>
    <row r="3" spans="2:10" ht="15" thickBot="1" x14ac:dyDescent="0.35">
      <c r="B3" s="4"/>
      <c r="C3" s="16" t="s">
        <v>13</v>
      </c>
      <c r="E3" s="16" t="s">
        <v>14</v>
      </c>
      <c r="J3" s="8"/>
    </row>
    <row r="4" spans="2:10" ht="15" thickBot="1" x14ac:dyDescent="0.35">
      <c r="B4" s="4"/>
      <c r="C4" s="6" t="s">
        <v>0</v>
      </c>
      <c r="E4" s="6" t="s">
        <v>0</v>
      </c>
      <c r="H4" s="15"/>
      <c r="I4" s="15"/>
      <c r="J4" s="8"/>
    </row>
    <row r="5" spans="2:10" ht="15" thickBot="1" x14ac:dyDescent="0.35">
      <c r="B5" s="4"/>
      <c r="C5" s="9">
        <v>58</v>
      </c>
      <c r="E5" s="9">
        <v>26</v>
      </c>
      <c r="H5" s="17" t="s">
        <v>1</v>
      </c>
      <c r="I5" s="9">
        <f>COUNT(C5:C14)</f>
        <v>10</v>
      </c>
      <c r="J5" s="8"/>
    </row>
    <row r="6" spans="2:10" ht="15" thickBot="1" x14ac:dyDescent="0.35">
      <c r="B6" s="4"/>
      <c r="C6" s="10">
        <v>75</v>
      </c>
      <c r="E6" s="10">
        <v>34</v>
      </c>
      <c r="H6" s="7" t="s">
        <v>2</v>
      </c>
      <c r="I6" s="16">
        <f>HARMEAN(C5:C14)</f>
        <v>46.963445744806712</v>
      </c>
      <c r="J6" s="8"/>
    </row>
    <row r="7" spans="2:10" ht="15" thickBot="1" x14ac:dyDescent="0.35">
      <c r="B7" s="4"/>
      <c r="C7" s="10">
        <v>36</v>
      </c>
      <c r="E7" s="10">
        <v>36</v>
      </c>
      <c r="H7" s="18" t="s">
        <v>3</v>
      </c>
      <c r="I7" s="10">
        <f>AVERAGE(C5:C14)</f>
        <v>55.4</v>
      </c>
      <c r="J7" s="8"/>
    </row>
    <row r="8" spans="2:10" ht="15" thickBot="1" x14ac:dyDescent="0.35">
      <c r="B8" s="4"/>
      <c r="C8" s="10">
        <v>84</v>
      </c>
      <c r="E8" s="10">
        <v>37</v>
      </c>
      <c r="H8" s="7" t="s">
        <v>4</v>
      </c>
      <c r="I8" s="16">
        <f>MEDIAN(C5:C14)</f>
        <v>53.5</v>
      </c>
      <c r="J8" s="8"/>
    </row>
    <row r="9" spans="2:10" ht="15" thickBot="1" x14ac:dyDescent="0.35">
      <c r="B9" s="4"/>
      <c r="C9" s="10">
        <v>96</v>
      </c>
      <c r="E9" s="10">
        <v>49</v>
      </c>
      <c r="H9" s="18" t="s">
        <v>5</v>
      </c>
      <c r="I9" s="10">
        <f>(3*I8)-2*(I7)</f>
        <v>49.7</v>
      </c>
      <c r="J9" s="8"/>
    </row>
    <row r="10" spans="2:10" ht="15" thickBot="1" x14ac:dyDescent="0.35">
      <c r="B10" s="4"/>
      <c r="C10" s="10">
        <v>34</v>
      </c>
      <c r="E10" s="10">
        <v>58</v>
      </c>
      <c r="H10" s="7" t="s">
        <v>6</v>
      </c>
      <c r="I10" s="16">
        <f>QUARTILE(C5:C14,1)</f>
        <v>36.25</v>
      </c>
      <c r="J10" s="8"/>
    </row>
    <row r="11" spans="2:10" ht="15" thickBot="1" x14ac:dyDescent="0.35">
      <c r="B11" s="4"/>
      <c r="C11" s="10">
        <v>59</v>
      </c>
      <c r="E11" s="10">
        <v>59</v>
      </c>
      <c r="H11" s="18" t="s">
        <v>7</v>
      </c>
      <c r="I11" s="10">
        <f>QUARTILE(C5:C14,2)</f>
        <v>53.5</v>
      </c>
      <c r="J11" s="8"/>
    </row>
    <row r="12" spans="2:10" ht="15" thickBot="1" x14ac:dyDescent="0.35">
      <c r="B12" s="4"/>
      <c r="C12" s="10">
        <v>26</v>
      </c>
      <c r="E12" s="10">
        <v>75</v>
      </c>
      <c r="H12" s="7" t="s">
        <v>8</v>
      </c>
      <c r="I12" s="16">
        <f>QUARTILE(C5:C14,3)</f>
        <v>71</v>
      </c>
      <c r="J12" s="8"/>
    </row>
    <row r="13" spans="2:10" ht="15" thickBot="1" x14ac:dyDescent="0.35">
      <c r="B13" s="4"/>
      <c r="C13" s="10">
        <v>37</v>
      </c>
      <c r="E13" s="10">
        <v>84</v>
      </c>
      <c r="H13" s="19" t="s">
        <v>9</v>
      </c>
      <c r="I13" s="11">
        <f>PERCENTILE(C5:C14,0.5)</f>
        <v>53.5</v>
      </c>
      <c r="J13" s="8"/>
    </row>
    <row r="14" spans="2:10" ht="15" thickBot="1" x14ac:dyDescent="0.35">
      <c r="B14" s="4"/>
      <c r="C14" s="11">
        <v>49</v>
      </c>
      <c r="E14" s="11">
        <v>96</v>
      </c>
      <c r="H14" s="20"/>
      <c r="I14" s="21"/>
      <c r="J14" s="8"/>
    </row>
    <row r="15" spans="2:10" ht="15" thickBot="1" x14ac:dyDescent="0.35">
      <c r="B15" s="4"/>
      <c r="H15" s="7" t="s">
        <v>12</v>
      </c>
      <c r="I15" s="16">
        <f>(5*(I5+1))/10</f>
        <v>5.5</v>
      </c>
      <c r="J15" s="8"/>
    </row>
    <row r="16" spans="2:10" ht="15" thickBot="1" x14ac:dyDescent="0.35">
      <c r="B16" s="4"/>
      <c r="H16" s="6" t="s">
        <v>11</v>
      </c>
      <c r="I16" s="11">
        <f>(E9+E10)/2</f>
        <v>53.5</v>
      </c>
      <c r="J16" s="8"/>
    </row>
    <row r="17" spans="2:10" ht="15" thickBot="1" x14ac:dyDescent="0.35">
      <c r="B17" s="4"/>
      <c r="J17" s="8"/>
    </row>
    <row r="18" spans="2:10" ht="15" thickBot="1" x14ac:dyDescent="0.35">
      <c r="B18" s="4"/>
      <c r="H18" s="22" t="s">
        <v>10</v>
      </c>
      <c r="I18" s="23"/>
      <c r="J18" s="8"/>
    </row>
    <row r="19" spans="2:10" ht="15" thickBot="1" x14ac:dyDescent="0.35">
      <c r="B19" s="12"/>
      <c r="C19" s="13"/>
      <c r="D19" s="13"/>
      <c r="E19" s="13"/>
      <c r="F19" s="13"/>
      <c r="G19" s="13"/>
      <c r="H19" s="13"/>
      <c r="I19" s="13"/>
      <c r="J19" s="14"/>
    </row>
  </sheetData>
  <sortState xmlns:xlrd2="http://schemas.microsoft.com/office/spreadsheetml/2017/richdata2" ref="E5:E14">
    <sortCondition ref="E5:E14"/>
  </sortState>
  <mergeCells count="1">
    <mergeCell ref="H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Patel</dc:creator>
  <cp:lastModifiedBy>Nisarg Patel</cp:lastModifiedBy>
  <dcterms:created xsi:type="dcterms:W3CDTF">2015-06-05T18:17:20Z</dcterms:created>
  <dcterms:modified xsi:type="dcterms:W3CDTF">2023-09-11T15:39:07Z</dcterms:modified>
</cp:coreProperties>
</file>