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Stocks Analysis\"/>
    </mc:Choice>
  </mc:AlternateContent>
  <xr:revisionPtr revIDLastSave="0" documentId="13_ncr:1_{47C65943-B6E9-42AE-8CDD-308053DE15A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" sheetId="1" r:id="rId1"/>
    <sheet name="L&amp;T" sheetId="2" r:id="rId2"/>
    <sheet name="MRF" sheetId="5" r:id="rId3"/>
    <sheet name="RELIANCE" sheetId="6" r:id="rId4"/>
    <sheet name="TATA STEEL" sheetId="7" r:id="rId5"/>
    <sheet name="ADANIENT" sheetId="8" r:id="rId6"/>
    <sheet name="CONSLUSION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E8" i="9"/>
  <c r="E7" i="9"/>
  <c r="E6" i="9"/>
  <c r="E5" i="9"/>
  <c r="C8" i="9"/>
  <c r="C7" i="9"/>
  <c r="C6" i="9"/>
  <c r="C5" i="9"/>
  <c r="D25" i="8" l="1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F6" i="8" s="1"/>
  <c r="D9" i="8"/>
  <c r="D8" i="8"/>
  <c r="D7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F6" i="7" s="1"/>
  <c r="D9" i="7"/>
  <c r="D8" i="7"/>
  <c r="D7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F6" i="6" s="1"/>
  <c r="D9" i="6"/>
  <c r="D8" i="6"/>
  <c r="D7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F6" i="2"/>
  <c r="C4" i="9" s="1"/>
  <c r="F8" i="2"/>
  <c r="E4" i="9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7" i="2"/>
  <c r="F8" i="8" l="1"/>
  <c r="F8" i="7"/>
  <c r="F8" i="6"/>
  <c r="F6" i="5"/>
  <c r="F8" i="5"/>
</calcChain>
</file>

<file path=xl/sharedStrings.xml><?xml version="1.0" encoding="utf-8"?>
<sst xmlns="http://schemas.openxmlformats.org/spreadsheetml/2006/main" count="61" uniqueCount="18">
  <si>
    <t>Date</t>
  </si>
  <si>
    <t>Price</t>
  </si>
  <si>
    <t>L&amp;T</t>
  </si>
  <si>
    <t>MRF</t>
  </si>
  <si>
    <t>RELIANCE</t>
  </si>
  <si>
    <t>TATA STEEL</t>
  </si>
  <si>
    <t>ADANIENT</t>
  </si>
  <si>
    <t>-</t>
  </si>
  <si>
    <t>Return ((p1-p0)/p0)*100</t>
  </si>
  <si>
    <t>MEAN</t>
  </si>
  <si>
    <t>RISK</t>
  </si>
  <si>
    <t>COMPANY NAME</t>
  </si>
  <si>
    <t>ADANI</t>
  </si>
  <si>
    <t>When there is a High Risk, High Return</t>
  </si>
  <si>
    <r>
      <t>An investor tends to be high return, go with maximum return i.e.</t>
    </r>
    <r>
      <rPr>
        <b/>
        <sz val="11"/>
        <color theme="1"/>
        <rFont val="Calibri"/>
        <family val="2"/>
        <scheme val="minor"/>
      </rPr>
      <t xml:space="preserve"> L&amp;T</t>
    </r>
  </si>
  <si>
    <r>
      <t xml:space="preserve">An investor tends to be concerns about risk, go with less risk i.e. </t>
    </r>
    <r>
      <rPr>
        <b/>
        <sz val="11"/>
        <color theme="1"/>
        <rFont val="Calibri"/>
        <family val="2"/>
        <scheme val="minor"/>
      </rPr>
      <t>MRF</t>
    </r>
  </si>
  <si>
    <t>MEAN RETURN</t>
  </si>
  <si>
    <t>RISK (S.D.)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</si>
</sst>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workbookViewId="0">
      <selection activeCell="N2" sqref="N2:O3"/>
    </sheetView>
  </sheetViews>
  <sheetFormatPr defaultColWidth="12.77734375" defaultRowHeight="14.4" x14ac:dyDescent="0.3"/>
  <cols>
    <col min="1" max="1" width="13.5546875" style="1" customWidth="1"/>
    <col min="2" max="15" width="12.77734375" style="1"/>
    <col min="16" max="16" width="14.21875" style="1" customWidth="1"/>
    <col min="17" max="16384" width="12.77734375" style="1"/>
  </cols>
  <sheetData>
    <row r="1" spans="2:15" ht="15" thickBot="1" x14ac:dyDescent="0.35"/>
    <row r="2" spans="2:15" x14ac:dyDescent="0.3">
      <c r="B2" s="21" t="s">
        <v>2</v>
      </c>
      <c r="C2" s="22"/>
      <c r="E2" s="21" t="s">
        <v>3</v>
      </c>
      <c r="F2" s="22"/>
      <c r="H2" s="21" t="s">
        <v>4</v>
      </c>
      <c r="I2" s="22"/>
      <c r="K2" s="21" t="s">
        <v>5</v>
      </c>
      <c r="L2" s="22"/>
      <c r="N2" s="21" t="s">
        <v>6</v>
      </c>
      <c r="O2" s="22"/>
    </row>
    <row r="3" spans="2:15" ht="15" thickBot="1" x14ac:dyDescent="0.35">
      <c r="B3" s="23"/>
      <c r="C3" s="24"/>
      <c r="E3" s="23"/>
      <c r="F3" s="24"/>
      <c r="H3" s="23"/>
      <c r="I3" s="24"/>
      <c r="K3" s="23"/>
      <c r="L3" s="24"/>
      <c r="N3" s="23"/>
      <c r="O3" s="24"/>
    </row>
    <row r="4" spans="2:15" ht="15" thickBot="1" x14ac:dyDescent="0.35"/>
    <row r="5" spans="2:15" ht="15" thickBot="1" x14ac:dyDescent="0.35">
      <c r="B5" s="9" t="s">
        <v>0</v>
      </c>
      <c r="C5" s="10" t="s">
        <v>1</v>
      </c>
      <c r="E5" s="9" t="s">
        <v>0</v>
      </c>
      <c r="F5" s="10" t="s">
        <v>1</v>
      </c>
      <c r="H5" s="9" t="s">
        <v>0</v>
      </c>
      <c r="I5" s="10" t="s">
        <v>1</v>
      </c>
      <c r="K5" s="9" t="s">
        <v>0</v>
      </c>
      <c r="L5" s="10" t="s">
        <v>1</v>
      </c>
      <c r="N5" s="9" t="s">
        <v>0</v>
      </c>
      <c r="O5" s="10" t="s">
        <v>1</v>
      </c>
    </row>
    <row r="6" spans="2:15" x14ac:dyDescent="0.3">
      <c r="B6" s="2">
        <v>45078</v>
      </c>
      <c r="C6" s="5">
        <v>2207.8000489999999</v>
      </c>
      <c r="E6" s="2">
        <v>45078</v>
      </c>
      <c r="F6" s="5">
        <v>97406.773438000004</v>
      </c>
      <c r="H6" s="3">
        <v>45078</v>
      </c>
      <c r="I6" s="6">
        <v>2463.25</v>
      </c>
      <c r="K6" s="3">
        <v>45078</v>
      </c>
      <c r="L6" s="6">
        <v>102.60127300000001</v>
      </c>
      <c r="N6" s="3">
        <v>45078</v>
      </c>
      <c r="O6" s="6">
        <v>2489.6596679999998</v>
      </c>
    </row>
    <row r="7" spans="2:15" x14ac:dyDescent="0.3">
      <c r="B7" s="3">
        <v>45079</v>
      </c>
      <c r="C7" s="6">
        <v>2234.5500489999999</v>
      </c>
      <c r="E7" s="3">
        <v>45079</v>
      </c>
      <c r="F7" s="6">
        <v>96209.945313000004</v>
      </c>
      <c r="H7" s="3">
        <v>45079</v>
      </c>
      <c r="I7" s="6">
        <v>2455.1999510000001</v>
      </c>
      <c r="K7" s="3">
        <v>45079</v>
      </c>
      <c r="L7" s="6">
        <v>104.586479</v>
      </c>
      <c r="N7" s="3">
        <v>45079</v>
      </c>
      <c r="O7" s="6">
        <v>2442.6066890000002</v>
      </c>
    </row>
    <row r="8" spans="2:15" x14ac:dyDescent="0.3">
      <c r="B8" s="3">
        <v>45082</v>
      </c>
      <c r="C8" s="6">
        <v>2268.3000489999999</v>
      </c>
      <c r="E8" s="3">
        <v>45082</v>
      </c>
      <c r="F8" s="6">
        <v>96638.195313000004</v>
      </c>
      <c r="H8" s="3">
        <v>45082</v>
      </c>
      <c r="I8" s="6">
        <v>2477.25</v>
      </c>
      <c r="K8" s="3">
        <v>45082</v>
      </c>
      <c r="L8" s="6">
        <v>105.94223</v>
      </c>
      <c r="N8" s="3">
        <v>45082</v>
      </c>
      <c r="O8" s="6">
        <v>2431.5178219999998</v>
      </c>
    </row>
    <row r="9" spans="2:15" x14ac:dyDescent="0.3">
      <c r="B9" s="3">
        <v>45083</v>
      </c>
      <c r="C9" s="6">
        <v>2277.9499510000001</v>
      </c>
      <c r="E9" s="3">
        <v>45083</v>
      </c>
      <c r="F9" s="6">
        <v>96477.257813000004</v>
      </c>
      <c r="H9" s="3">
        <v>45083</v>
      </c>
      <c r="I9" s="6">
        <v>2479.3500979999999</v>
      </c>
      <c r="K9" s="3">
        <v>45083</v>
      </c>
      <c r="L9" s="6">
        <v>105.55487100000001</v>
      </c>
      <c r="N9" s="3">
        <v>45083</v>
      </c>
      <c r="O9" s="6">
        <v>2431.2177729999999</v>
      </c>
    </row>
    <row r="10" spans="2:15" x14ac:dyDescent="0.3">
      <c r="B10" s="3">
        <v>45084</v>
      </c>
      <c r="C10" s="6">
        <v>2315.5</v>
      </c>
      <c r="E10" s="3">
        <v>45084</v>
      </c>
      <c r="F10" s="6">
        <v>97392.601563000004</v>
      </c>
      <c r="H10" s="3">
        <v>45084</v>
      </c>
      <c r="I10" s="6">
        <v>2498.1499020000001</v>
      </c>
      <c r="K10" s="3">
        <v>45084</v>
      </c>
      <c r="L10" s="6">
        <v>107.975853</v>
      </c>
      <c r="N10" s="3">
        <v>45084</v>
      </c>
      <c r="O10" s="6">
        <v>2437.1120609999998</v>
      </c>
    </row>
    <row r="11" spans="2:15" x14ac:dyDescent="0.3">
      <c r="B11" s="3">
        <v>45085</v>
      </c>
      <c r="C11" s="6">
        <v>2340.3000489999999</v>
      </c>
      <c r="E11" s="3">
        <v>45085</v>
      </c>
      <c r="F11" s="6">
        <v>96917.632813000004</v>
      </c>
      <c r="H11" s="3">
        <v>45085</v>
      </c>
      <c r="I11" s="6">
        <v>2499.6499020000001</v>
      </c>
      <c r="K11" s="3">
        <v>45085</v>
      </c>
      <c r="L11" s="6">
        <v>107.636917</v>
      </c>
      <c r="N11" s="3">
        <v>45085</v>
      </c>
      <c r="O11" s="6">
        <v>2426.7224120000001</v>
      </c>
    </row>
    <row r="12" spans="2:15" x14ac:dyDescent="0.3">
      <c r="B12" s="3">
        <v>45086</v>
      </c>
      <c r="C12" s="6">
        <v>2363</v>
      </c>
      <c r="E12" s="3">
        <v>45086</v>
      </c>
      <c r="F12" s="6">
        <v>98229.070313000004</v>
      </c>
      <c r="H12" s="3">
        <v>45086</v>
      </c>
      <c r="I12" s="6">
        <v>2481.9499510000001</v>
      </c>
      <c r="K12" s="3">
        <v>45086</v>
      </c>
      <c r="L12" s="6">
        <v>105.458038</v>
      </c>
      <c r="N12" s="3">
        <v>45086</v>
      </c>
      <c r="O12" s="6">
        <v>2448.7004390000002</v>
      </c>
    </row>
    <row r="13" spans="2:15" x14ac:dyDescent="0.3">
      <c r="B13" s="3">
        <v>45089</v>
      </c>
      <c r="C13" s="6">
        <v>2339.9499510000001</v>
      </c>
      <c r="E13" s="3">
        <v>45089</v>
      </c>
      <c r="F13" s="6">
        <v>98805.71875</v>
      </c>
      <c r="H13" s="3">
        <v>45089</v>
      </c>
      <c r="I13" s="6">
        <v>2484.1499020000001</v>
      </c>
      <c r="K13" s="3">
        <v>45089</v>
      </c>
      <c r="L13" s="6">
        <v>106.03907</v>
      </c>
      <c r="N13" s="3">
        <v>45089</v>
      </c>
      <c r="O13" s="6">
        <v>2482.3171390000002</v>
      </c>
    </row>
    <row r="14" spans="2:15" x14ac:dyDescent="0.3">
      <c r="B14" s="3">
        <v>45090</v>
      </c>
      <c r="C14" s="6">
        <v>2354.3999020000001</v>
      </c>
      <c r="E14" s="3">
        <v>45090</v>
      </c>
      <c r="F14" s="6">
        <v>99828.335938000004</v>
      </c>
      <c r="H14" s="3">
        <v>45090</v>
      </c>
      <c r="I14" s="6">
        <v>2520.8500979999999</v>
      </c>
      <c r="K14" s="3">
        <v>45090</v>
      </c>
      <c r="L14" s="6">
        <v>107.636917</v>
      </c>
      <c r="N14" s="3">
        <v>45090</v>
      </c>
      <c r="O14" s="6">
        <v>2460.0891109999998</v>
      </c>
    </row>
    <row r="15" spans="2:15" x14ac:dyDescent="0.3">
      <c r="B15" s="3">
        <v>45091</v>
      </c>
      <c r="C15" s="6">
        <v>2355.0500489999999</v>
      </c>
      <c r="E15" s="3">
        <v>45091</v>
      </c>
      <c r="F15" s="6">
        <v>99949.4375</v>
      </c>
      <c r="H15" s="3">
        <v>45091</v>
      </c>
      <c r="I15" s="6">
        <v>2551.8500979999999</v>
      </c>
      <c r="K15" s="3">
        <v>45091</v>
      </c>
      <c r="L15" s="6">
        <v>110.203163</v>
      </c>
      <c r="N15" s="3">
        <v>45091</v>
      </c>
      <c r="O15" s="6">
        <v>2454.694336</v>
      </c>
    </row>
    <row r="16" spans="2:15" x14ac:dyDescent="0.3">
      <c r="B16" s="3">
        <v>45092</v>
      </c>
      <c r="C16" s="6">
        <v>2361.3000489999999</v>
      </c>
      <c r="E16" s="3">
        <v>45092</v>
      </c>
      <c r="F16" s="6">
        <v>99916.34375</v>
      </c>
      <c r="H16" s="3">
        <v>45092</v>
      </c>
      <c r="I16" s="6">
        <v>2552.5500489999999</v>
      </c>
      <c r="K16" s="3">
        <v>45092</v>
      </c>
      <c r="L16" s="6">
        <v>110.15473900000001</v>
      </c>
      <c r="N16" s="3">
        <v>45092</v>
      </c>
      <c r="O16" s="6">
        <v>2483.1660160000001</v>
      </c>
    </row>
    <row r="17" spans="2:15" x14ac:dyDescent="0.3">
      <c r="B17" s="3">
        <v>45093</v>
      </c>
      <c r="C17" s="6">
        <v>2366.8000489999999</v>
      </c>
      <c r="E17" s="3">
        <v>45093</v>
      </c>
      <c r="F17" s="6">
        <v>99728.148438000004</v>
      </c>
      <c r="H17" s="3">
        <v>45093</v>
      </c>
      <c r="I17" s="6">
        <v>2577.3999020000001</v>
      </c>
      <c r="K17" s="3">
        <v>45093</v>
      </c>
      <c r="L17" s="6">
        <v>110.63893899999999</v>
      </c>
      <c r="N17" s="3">
        <v>45093</v>
      </c>
      <c r="O17" s="6">
        <v>2507.0922850000002</v>
      </c>
    </row>
    <row r="18" spans="2:15" x14ac:dyDescent="0.3">
      <c r="B18" s="3">
        <v>45096</v>
      </c>
      <c r="C18" s="6">
        <v>2366.3500979999999</v>
      </c>
      <c r="E18" s="3">
        <v>45096</v>
      </c>
      <c r="F18" s="6">
        <v>99594.078125</v>
      </c>
      <c r="H18" s="3">
        <v>45096</v>
      </c>
      <c r="I18" s="6">
        <v>2551.8000489999999</v>
      </c>
      <c r="K18" s="3">
        <v>45096</v>
      </c>
      <c r="L18" s="6">
        <v>110.493675</v>
      </c>
      <c r="N18" s="3">
        <v>45096</v>
      </c>
      <c r="O18" s="6">
        <v>2399</v>
      </c>
    </row>
    <row r="19" spans="2:15" x14ac:dyDescent="0.3">
      <c r="B19" s="3">
        <v>45097</v>
      </c>
      <c r="C19" s="6">
        <v>2382</v>
      </c>
      <c r="E19" s="3">
        <v>45097</v>
      </c>
      <c r="F19" s="6">
        <v>99184.75</v>
      </c>
      <c r="H19" s="3">
        <v>45097</v>
      </c>
      <c r="I19" s="6">
        <v>2557.1000979999999</v>
      </c>
      <c r="K19" s="3">
        <v>45097</v>
      </c>
      <c r="L19" s="6">
        <v>110.63893899999999</v>
      </c>
      <c r="N19" s="3">
        <v>45097</v>
      </c>
      <c r="O19" s="6">
        <v>2412.3869629999999</v>
      </c>
    </row>
    <row r="20" spans="2:15" x14ac:dyDescent="0.3">
      <c r="B20" s="3">
        <v>45098</v>
      </c>
      <c r="C20" s="6">
        <v>2394.4499510000001</v>
      </c>
      <c r="E20" s="3">
        <v>45098</v>
      </c>
      <c r="F20" s="6">
        <v>100256.984375</v>
      </c>
      <c r="H20" s="3">
        <v>45098</v>
      </c>
      <c r="I20" s="6">
        <v>2564.3000489999999</v>
      </c>
      <c r="K20" s="3">
        <v>45098</v>
      </c>
      <c r="L20" s="6">
        <v>110.300003</v>
      </c>
      <c r="N20" s="3">
        <v>45098</v>
      </c>
      <c r="O20" s="6">
        <v>2403.545654</v>
      </c>
    </row>
    <row r="21" spans="2:15" x14ac:dyDescent="0.3">
      <c r="B21" s="3">
        <v>45099</v>
      </c>
      <c r="C21" s="6">
        <v>2416.25</v>
      </c>
      <c r="E21" s="3">
        <v>45099</v>
      </c>
      <c r="F21" s="6">
        <v>99704.140625</v>
      </c>
      <c r="H21" s="3">
        <v>45099</v>
      </c>
      <c r="I21" s="6">
        <v>2535.5</v>
      </c>
      <c r="K21" s="3">
        <v>45099</v>
      </c>
      <c r="L21" s="6">
        <v>111.099998</v>
      </c>
      <c r="N21" s="3">
        <v>45099</v>
      </c>
      <c r="O21" s="6">
        <v>2394.8544919999999</v>
      </c>
    </row>
    <row r="22" spans="2:15" x14ac:dyDescent="0.3">
      <c r="B22" s="3">
        <v>45100</v>
      </c>
      <c r="C22" s="6">
        <v>2389.5500489999999</v>
      </c>
      <c r="E22" s="3">
        <v>45100</v>
      </c>
      <c r="F22" s="6">
        <v>99328.359375</v>
      </c>
      <c r="H22" s="3">
        <v>45100</v>
      </c>
      <c r="I22" s="6">
        <v>2514.75</v>
      </c>
      <c r="K22" s="3">
        <v>45100</v>
      </c>
      <c r="L22" s="6">
        <v>109.599998</v>
      </c>
      <c r="N22" s="3">
        <v>45100</v>
      </c>
      <c r="O22" s="6">
        <v>2231.3178710000002</v>
      </c>
    </row>
    <row r="23" spans="2:15" x14ac:dyDescent="0.3">
      <c r="B23" s="3">
        <v>45103</v>
      </c>
      <c r="C23" s="6">
        <v>2377.5500489999999</v>
      </c>
      <c r="E23" s="3">
        <v>45103</v>
      </c>
      <c r="F23" s="6">
        <v>99790.195313000004</v>
      </c>
      <c r="H23" s="3">
        <v>45103</v>
      </c>
      <c r="I23" s="6">
        <v>2495.5500489999999</v>
      </c>
      <c r="K23" s="3">
        <v>45103</v>
      </c>
      <c r="L23" s="6">
        <v>109.849998</v>
      </c>
      <c r="N23" s="3">
        <v>45103</v>
      </c>
      <c r="O23" s="6">
        <v>2293.3061520000001</v>
      </c>
    </row>
    <row r="24" spans="2:15" x14ac:dyDescent="0.3">
      <c r="B24" s="3">
        <v>45104</v>
      </c>
      <c r="C24" s="6">
        <v>2388.0500489999999</v>
      </c>
      <c r="E24" s="3">
        <v>45104</v>
      </c>
      <c r="F24" s="6">
        <v>99427.398438000004</v>
      </c>
      <c r="H24" s="3">
        <v>45104</v>
      </c>
      <c r="I24" s="6">
        <v>2496.4499510000001</v>
      </c>
      <c r="K24" s="3">
        <v>45104</v>
      </c>
      <c r="L24" s="6">
        <v>110.75</v>
      </c>
      <c r="N24" s="3">
        <v>45104</v>
      </c>
      <c r="O24" s="6">
        <v>2282.1669919999999</v>
      </c>
    </row>
    <row r="25" spans="2:15" ht="15" thickBot="1" x14ac:dyDescent="0.35">
      <c r="B25" s="4">
        <v>45105</v>
      </c>
      <c r="C25" s="7">
        <v>2388.0500489999999</v>
      </c>
      <c r="E25" s="4">
        <v>45105</v>
      </c>
      <c r="F25" s="7">
        <v>99427.398438000004</v>
      </c>
      <c r="H25" s="4">
        <v>45105</v>
      </c>
      <c r="I25" s="7">
        <v>2496.4499510000001</v>
      </c>
      <c r="K25" s="8">
        <v>45105</v>
      </c>
      <c r="L25" s="7">
        <v>110.75</v>
      </c>
      <c r="N25" s="4">
        <v>45105</v>
      </c>
      <c r="O25" s="7">
        <v>2282.1669919999999</v>
      </c>
    </row>
  </sheetData>
  <mergeCells count="5">
    <mergeCell ref="B2:C3"/>
    <mergeCell ref="E2:F3"/>
    <mergeCell ref="H2:I3"/>
    <mergeCell ref="N2:O3"/>
    <mergeCell ref="K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6175-EC33-4974-B576-2F87915C1F61}">
  <dimension ref="B1:F25"/>
  <sheetViews>
    <sheetView workbookViewId="0">
      <selection activeCell="F8" sqref="F8"/>
    </sheetView>
  </sheetViews>
  <sheetFormatPr defaultColWidth="12.77734375" defaultRowHeight="14.4" x14ac:dyDescent="0.3"/>
  <cols>
    <col min="1" max="1" width="13.5546875" style="1" customWidth="1"/>
    <col min="2" max="3" width="12.77734375" style="1"/>
    <col min="4" max="4" width="22.77734375" style="1" customWidth="1"/>
    <col min="5" max="16384" width="12.77734375" style="1"/>
  </cols>
  <sheetData>
    <row r="1" spans="2:6" ht="15" thickBot="1" x14ac:dyDescent="0.35"/>
    <row r="2" spans="2:6" x14ac:dyDescent="0.3">
      <c r="B2" s="21" t="s">
        <v>2</v>
      </c>
      <c r="C2" s="22"/>
    </row>
    <row r="3" spans="2:6" ht="15" thickBot="1" x14ac:dyDescent="0.35">
      <c r="B3" s="23"/>
      <c r="C3" s="24"/>
    </row>
    <row r="4" spans="2:6" ht="15" thickBot="1" x14ac:dyDescent="0.35"/>
    <row r="5" spans="2:6" ht="15" thickBot="1" x14ac:dyDescent="0.35">
      <c r="B5" s="9" t="s">
        <v>0</v>
      </c>
      <c r="C5" s="10" t="s">
        <v>1</v>
      </c>
      <c r="D5" s="10" t="s">
        <v>8</v>
      </c>
      <c r="E5" s="12"/>
      <c r="F5" s="15" t="s">
        <v>9</v>
      </c>
    </row>
    <row r="6" spans="2:6" ht="15" thickBot="1" x14ac:dyDescent="0.35">
      <c r="B6" s="2">
        <v>45078</v>
      </c>
      <c r="C6" s="5">
        <v>2207.8000489999999</v>
      </c>
      <c r="D6" s="11" t="s">
        <v>7</v>
      </c>
      <c r="F6" s="16">
        <f>AVERAGE(D7:D25)</f>
        <v>0.41656339962252953</v>
      </c>
    </row>
    <row r="7" spans="2:6" ht="15" thickBot="1" x14ac:dyDescent="0.35">
      <c r="B7" s="3">
        <v>45079</v>
      </c>
      <c r="C7" s="6">
        <v>2234.5500489999999</v>
      </c>
      <c r="D7" s="13">
        <f>((C7-C6)/C6)*100</f>
        <v>1.2116133438857444</v>
      </c>
      <c r="F7" s="15" t="s">
        <v>10</v>
      </c>
    </row>
    <row r="8" spans="2:6" ht="15" thickBot="1" x14ac:dyDescent="0.35">
      <c r="B8" s="3">
        <v>45082</v>
      </c>
      <c r="C8" s="6">
        <v>2268.3000489999999</v>
      </c>
      <c r="D8" s="13">
        <f t="shared" ref="D8:D25" si="0">((C8-C7)/C7)*100</f>
        <v>1.510371182561058</v>
      </c>
      <c r="F8" s="16">
        <f>_xlfn.STDEV.S(D7:D25)</f>
        <v>0.74925501311023179</v>
      </c>
    </row>
    <row r="9" spans="2:6" x14ac:dyDescent="0.3">
      <c r="B9" s="3">
        <v>45083</v>
      </c>
      <c r="C9" s="6">
        <v>2277.9499510000001</v>
      </c>
      <c r="D9" s="13">
        <f t="shared" si="0"/>
        <v>0.42542440556990485</v>
      </c>
    </row>
    <row r="10" spans="2:6" x14ac:dyDescent="0.3">
      <c r="B10" s="3">
        <v>45084</v>
      </c>
      <c r="C10" s="6">
        <v>2315.5</v>
      </c>
      <c r="D10" s="13">
        <f t="shared" si="0"/>
        <v>1.6484141358556101</v>
      </c>
    </row>
    <row r="11" spans="2:6" x14ac:dyDescent="0.3">
      <c r="B11" s="3">
        <v>45085</v>
      </c>
      <c r="C11" s="6">
        <v>2340.3000489999999</v>
      </c>
      <c r="D11" s="13">
        <f t="shared" si="0"/>
        <v>1.0710450874541111</v>
      </c>
    </row>
    <row r="12" spans="2:6" x14ac:dyDescent="0.3">
      <c r="B12" s="3">
        <v>45086</v>
      </c>
      <c r="C12" s="6">
        <v>2363</v>
      </c>
      <c r="D12" s="13">
        <f t="shared" si="0"/>
        <v>0.96995900203906105</v>
      </c>
    </row>
    <row r="13" spans="2:6" x14ac:dyDescent="0.3">
      <c r="B13" s="3">
        <v>45089</v>
      </c>
      <c r="C13" s="6">
        <v>2339.9499510000001</v>
      </c>
      <c r="D13" s="13">
        <f t="shared" si="0"/>
        <v>-0.97545700380871536</v>
      </c>
    </row>
    <row r="14" spans="2:6" x14ac:dyDescent="0.3">
      <c r="B14" s="3">
        <v>45090</v>
      </c>
      <c r="C14" s="6">
        <v>2354.3999020000001</v>
      </c>
      <c r="D14" s="13">
        <f t="shared" si="0"/>
        <v>0.61753248157400675</v>
      </c>
    </row>
    <row r="15" spans="2:6" x14ac:dyDescent="0.3">
      <c r="B15" s="3">
        <v>45091</v>
      </c>
      <c r="C15" s="6">
        <v>2355.0500489999999</v>
      </c>
      <c r="D15" s="13">
        <f t="shared" si="0"/>
        <v>2.7614127890829034E-2</v>
      </c>
    </row>
    <row r="16" spans="2:6" x14ac:dyDescent="0.3">
      <c r="B16" s="3">
        <v>45092</v>
      </c>
      <c r="C16" s="6">
        <v>2361.3000489999999</v>
      </c>
      <c r="D16" s="13">
        <f t="shared" si="0"/>
        <v>0.2653871412479693</v>
      </c>
    </row>
    <row r="17" spans="2:4" x14ac:dyDescent="0.3">
      <c r="B17" s="3">
        <v>45093</v>
      </c>
      <c r="C17" s="6">
        <v>2366.8000489999999</v>
      </c>
      <c r="D17" s="13">
        <f t="shared" si="0"/>
        <v>0.23292253783373384</v>
      </c>
    </row>
    <row r="18" spans="2:4" x14ac:dyDescent="0.3">
      <c r="B18" s="3">
        <v>45096</v>
      </c>
      <c r="C18" s="6">
        <v>2366.3500979999999</v>
      </c>
      <c r="D18" s="13">
        <f t="shared" si="0"/>
        <v>-1.9010942651879907E-2</v>
      </c>
    </row>
    <row r="19" spans="2:4" x14ac:dyDescent="0.3">
      <c r="B19" s="3">
        <v>45097</v>
      </c>
      <c r="C19" s="6">
        <v>2382</v>
      </c>
      <c r="D19" s="13">
        <f t="shared" si="0"/>
        <v>0.66135192815412858</v>
      </c>
    </row>
    <row r="20" spans="2:4" x14ac:dyDescent="0.3">
      <c r="B20" s="3">
        <v>45098</v>
      </c>
      <c r="C20" s="6">
        <v>2394.4499510000001</v>
      </c>
      <c r="D20" s="13">
        <f t="shared" si="0"/>
        <v>0.52266796809404092</v>
      </c>
    </row>
    <row r="21" spans="2:4" x14ac:dyDescent="0.3">
      <c r="B21" s="3">
        <v>45099</v>
      </c>
      <c r="C21" s="6">
        <v>2416.25</v>
      </c>
      <c r="D21" s="13">
        <f t="shared" si="0"/>
        <v>0.910440787910206</v>
      </c>
    </row>
    <row r="22" spans="2:4" x14ac:dyDescent="0.3">
      <c r="B22" s="3">
        <v>45100</v>
      </c>
      <c r="C22" s="6">
        <v>2389.5500489999999</v>
      </c>
      <c r="D22" s="13">
        <f t="shared" si="0"/>
        <v>-1.1050160786342496</v>
      </c>
    </row>
    <row r="23" spans="2:4" x14ac:dyDescent="0.3">
      <c r="B23" s="3">
        <v>45103</v>
      </c>
      <c r="C23" s="6">
        <v>2377.5500489999999</v>
      </c>
      <c r="D23" s="13">
        <f t="shared" si="0"/>
        <v>-0.50218659387451903</v>
      </c>
    </row>
    <row r="24" spans="2:4" x14ac:dyDescent="0.3">
      <c r="B24" s="3">
        <v>45104</v>
      </c>
      <c r="C24" s="6">
        <v>2388.0500489999999</v>
      </c>
      <c r="D24" s="13">
        <f t="shared" si="0"/>
        <v>0.44163108172702026</v>
      </c>
    </row>
    <row r="25" spans="2:4" ht="15" thickBot="1" x14ac:dyDescent="0.35">
      <c r="B25" s="4">
        <v>45105</v>
      </c>
      <c r="C25" s="7">
        <v>2388.0500489999999</v>
      </c>
      <c r="D25" s="14">
        <f t="shared" si="0"/>
        <v>0</v>
      </c>
    </row>
  </sheetData>
  <mergeCells count="1"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D375-F8C6-4305-93B6-6ECD3472A490}">
  <dimension ref="B1:F25"/>
  <sheetViews>
    <sheetView workbookViewId="0">
      <selection activeCell="F18" sqref="F18"/>
    </sheetView>
  </sheetViews>
  <sheetFormatPr defaultColWidth="12.77734375" defaultRowHeight="14.4" x14ac:dyDescent="0.3"/>
  <cols>
    <col min="1" max="1" width="13.5546875" style="1" customWidth="1"/>
    <col min="2" max="3" width="12.77734375" style="1"/>
    <col min="4" max="4" width="22.77734375" style="1" customWidth="1"/>
    <col min="5" max="16384" width="12.77734375" style="1"/>
  </cols>
  <sheetData>
    <row r="1" spans="2:6" ht="15" thickBot="1" x14ac:dyDescent="0.35"/>
    <row r="2" spans="2:6" ht="14.4" customHeight="1" x14ac:dyDescent="0.3">
      <c r="B2" s="21" t="s">
        <v>3</v>
      </c>
      <c r="C2" s="22"/>
    </row>
    <row r="3" spans="2:6" ht="15" customHeight="1" thickBot="1" x14ac:dyDescent="0.35">
      <c r="B3" s="23"/>
      <c r="C3" s="24"/>
    </row>
    <row r="4" spans="2:6" ht="15" thickBot="1" x14ac:dyDescent="0.35"/>
    <row r="5" spans="2:6" ht="15" thickBot="1" x14ac:dyDescent="0.35">
      <c r="B5" s="9" t="s">
        <v>0</v>
      </c>
      <c r="C5" s="10" t="s">
        <v>1</v>
      </c>
      <c r="D5" s="10" t="s">
        <v>8</v>
      </c>
      <c r="E5" s="12"/>
      <c r="F5" s="15" t="s">
        <v>9</v>
      </c>
    </row>
    <row r="6" spans="2:6" ht="15" thickBot="1" x14ac:dyDescent="0.35">
      <c r="B6" s="2">
        <v>45078</v>
      </c>
      <c r="C6" s="5">
        <v>97406.773438000004</v>
      </c>
      <c r="D6" s="11" t="s">
        <v>7</v>
      </c>
      <c r="F6" s="16">
        <f>AVERAGE(D7:D25)</f>
        <v>0.11024640842226557</v>
      </c>
    </row>
    <row r="7" spans="2:6" ht="15" thickBot="1" x14ac:dyDescent="0.35">
      <c r="B7" s="3">
        <v>45079</v>
      </c>
      <c r="C7" s="6">
        <v>96209.945313000004</v>
      </c>
      <c r="D7" s="13">
        <f>((C7-C6)/C6)*100</f>
        <v>-1.2286908628195023</v>
      </c>
      <c r="F7" s="15" t="s">
        <v>10</v>
      </c>
    </row>
    <row r="8" spans="2:6" ht="15" thickBot="1" x14ac:dyDescent="0.35">
      <c r="B8" s="3">
        <v>45082</v>
      </c>
      <c r="C8" s="6">
        <v>96638.195313000004</v>
      </c>
      <c r="D8" s="13">
        <f t="shared" ref="D8:D25" si="0">((C8-C7)/C7)*100</f>
        <v>0.44512030290296234</v>
      </c>
      <c r="F8" s="16">
        <f>_xlfn.STDEV.S(D7:D25)</f>
        <v>0.67044117193647845</v>
      </c>
    </row>
    <row r="9" spans="2:6" x14ac:dyDescent="0.3">
      <c r="B9" s="3">
        <v>45083</v>
      </c>
      <c r="C9" s="6">
        <v>96477.257813000004</v>
      </c>
      <c r="D9" s="13">
        <f t="shared" si="0"/>
        <v>-0.16653611905597154</v>
      </c>
    </row>
    <row r="10" spans="2:6" x14ac:dyDescent="0.3">
      <c r="B10" s="3">
        <v>45084</v>
      </c>
      <c r="C10" s="6">
        <v>97392.601563000004</v>
      </c>
      <c r="D10" s="13">
        <f t="shared" si="0"/>
        <v>0.94876634219247091</v>
      </c>
    </row>
    <row r="11" spans="2:6" x14ac:dyDescent="0.3">
      <c r="B11" s="3">
        <v>45085</v>
      </c>
      <c r="C11" s="6">
        <v>96917.632813000004</v>
      </c>
      <c r="D11" s="13">
        <f t="shared" si="0"/>
        <v>-0.48768463145812846</v>
      </c>
    </row>
    <row r="12" spans="2:6" x14ac:dyDescent="0.3">
      <c r="B12" s="3">
        <v>45086</v>
      </c>
      <c r="C12" s="6">
        <v>98229.070313000004</v>
      </c>
      <c r="D12" s="13">
        <f t="shared" si="0"/>
        <v>1.3531464419177301</v>
      </c>
    </row>
    <row r="13" spans="2:6" x14ac:dyDescent="0.3">
      <c r="B13" s="3">
        <v>45089</v>
      </c>
      <c r="C13" s="6">
        <v>98805.71875</v>
      </c>
      <c r="D13" s="13">
        <f t="shared" si="0"/>
        <v>0.58704458381062408</v>
      </c>
    </row>
    <row r="14" spans="2:6" x14ac:dyDescent="0.3">
      <c r="B14" s="3">
        <v>45090</v>
      </c>
      <c r="C14" s="6">
        <v>99828.335938000004</v>
      </c>
      <c r="D14" s="13">
        <f t="shared" si="0"/>
        <v>1.0349777330069814</v>
      </c>
    </row>
    <row r="15" spans="2:6" x14ac:dyDescent="0.3">
      <c r="B15" s="3">
        <v>45091</v>
      </c>
      <c r="C15" s="6">
        <v>99949.4375</v>
      </c>
      <c r="D15" s="13">
        <f t="shared" si="0"/>
        <v>0.12130980734288536</v>
      </c>
    </row>
    <row r="16" spans="2:6" x14ac:dyDescent="0.3">
      <c r="B16" s="3">
        <v>45092</v>
      </c>
      <c r="C16" s="6">
        <v>99916.34375</v>
      </c>
      <c r="D16" s="13">
        <f t="shared" si="0"/>
        <v>-3.311049149226078E-2</v>
      </c>
    </row>
    <row r="17" spans="2:4" x14ac:dyDescent="0.3">
      <c r="B17" s="3">
        <v>45093</v>
      </c>
      <c r="C17" s="6">
        <v>99728.148438000004</v>
      </c>
      <c r="D17" s="13">
        <f t="shared" si="0"/>
        <v>-0.18835288095697178</v>
      </c>
    </row>
    <row r="18" spans="2:4" x14ac:dyDescent="0.3">
      <c r="B18" s="3">
        <v>45096</v>
      </c>
      <c r="C18" s="6">
        <v>99594.078125</v>
      </c>
      <c r="D18" s="13">
        <f t="shared" si="0"/>
        <v>-0.13443577876446186</v>
      </c>
    </row>
    <row r="19" spans="2:4" x14ac:dyDescent="0.3">
      <c r="B19" s="3">
        <v>45097</v>
      </c>
      <c r="C19" s="6">
        <v>99184.75</v>
      </c>
      <c r="D19" s="13">
        <f t="shared" si="0"/>
        <v>-0.4109964494939693</v>
      </c>
    </row>
    <row r="20" spans="2:4" x14ac:dyDescent="0.3">
      <c r="B20" s="3">
        <v>45098</v>
      </c>
      <c r="C20" s="6">
        <v>100256.984375</v>
      </c>
      <c r="D20" s="13">
        <f t="shared" si="0"/>
        <v>1.0810476156868873</v>
      </c>
    </row>
    <row r="21" spans="2:4" x14ac:dyDescent="0.3">
      <c r="B21" s="3">
        <v>45099</v>
      </c>
      <c r="C21" s="6">
        <v>99704.140625</v>
      </c>
      <c r="D21" s="13">
        <f t="shared" si="0"/>
        <v>-0.55142666961949505</v>
      </c>
    </row>
    <row r="22" spans="2:4" x14ac:dyDescent="0.3">
      <c r="B22" s="3">
        <v>45100</v>
      </c>
      <c r="C22" s="6">
        <v>99328.359375</v>
      </c>
      <c r="D22" s="13">
        <f t="shared" si="0"/>
        <v>-0.37689633313561294</v>
      </c>
    </row>
    <row r="23" spans="2:4" x14ac:dyDescent="0.3">
      <c r="B23" s="3">
        <v>45103</v>
      </c>
      <c r="C23" s="6">
        <v>99790.195313000004</v>
      </c>
      <c r="D23" s="13">
        <f t="shared" si="0"/>
        <v>0.46495879012398494</v>
      </c>
    </row>
    <row r="24" spans="2:4" x14ac:dyDescent="0.3">
      <c r="B24" s="3">
        <v>45104</v>
      </c>
      <c r="C24" s="6">
        <v>99427.398438000004</v>
      </c>
      <c r="D24" s="13">
        <f t="shared" si="0"/>
        <v>-0.36355964016510672</v>
      </c>
    </row>
    <row r="25" spans="2:4" ht="15" thickBot="1" x14ac:dyDescent="0.35">
      <c r="B25" s="4">
        <v>45105</v>
      </c>
      <c r="C25" s="7">
        <v>99427.398438000004</v>
      </c>
      <c r="D25" s="14">
        <f t="shared" si="0"/>
        <v>0</v>
      </c>
    </row>
  </sheetData>
  <mergeCells count="1"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5257-69F3-481B-A65E-B8C270394B2C}">
  <dimension ref="B1:F25"/>
  <sheetViews>
    <sheetView workbookViewId="0">
      <selection activeCell="E21" sqref="E21"/>
    </sheetView>
  </sheetViews>
  <sheetFormatPr defaultColWidth="12.77734375" defaultRowHeight="14.4" x14ac:dyDescent="0.3"/>
  <cols>
    <col min="1" max="1" width="13.5546875" style="1" customWidth="1"/>
    <col min="2" max="3" width="12.77734375" style="1"/>
    <col min="4" max="4" width="22.77734375" style="1" customWidth="1"/>
    <col min="5" max="16384" width="12.77734375" style="1"/>
  </cols>
  <sheetData>
    <row r="1" spans="2:6" ht="15" thickBot="1" x14ac:dyDescent="0.35"/>
    <row r="2" spans="2:6" ht="14.4" customHeight="1" x14ac:dyDescent="0.3">
      <c r="B2" s="21" t="s">
        <v>4</v>
      </c>
      <c r="C2" s="22"/>
    </row>
    <row r="3" spans="2:6" ht="15" customHeight="1" thickBot="1" x14ac:dyDescent="0.35">
      <c r="B3" s="23"/>
      <c r="C3" s="24"/>
    </row>
    <row r="4" spans="2:6" ht="15" thickBot="1" x14ac:dyDescent="0.35"/>
    <row r="5" spans="2:6" ht="15" thickBot="1" x14ac:dyDescent="0.35">
      <c r="B5" s="9" t="s">
        <v>0</v>
      </c>
      <c r="C5" s="10" t="s">
        <v>1</v>
      </c>
      <c r="D5" s="10" t="s">
        <v>8</v>
      </c>
      <c r="E5" s="12"/>
      <c r="F5" s="15" t="s">
        <v>9</v>
      </c>
    </row>
    <row r="6" spans="2:6" ht="15" thickBot="1" x14ac:dyDescent="0.35">
      <c r="B6" s="3">
        <v>45078</v>
      </c>
      <c r="C6" s="6">
        <v>2463.25</v>
      </c>
      <c r="D6" s="11" t="s">
        <v>7</v>
      </c>
      <c r="F6" s="16">
        <f>AVERAGE(D7:D25)</f>
        <v>7.3162016804784735E-2</v>
      </c>
    </row>
    <row r="7" spans="2:6" ht="15" thickBot="1" x14ac:dyDescent="0.35">
      <c r="B7" s="3">
        <v>45079</v>
      </c>
      <c r="C7" s="6">
        <v>2455.1999510000001</v>
      </c>
      <c r="D7" s="13">
        <f>((C7-C6)/C6)*100</f>
        <v>-0.32680600832233608</v>
      </c>
      <c r="F7" s="15" t="s">
        <v>10</v>
      </c>
    </row>
    <row r="8" spans="2:6" ht="15" thickBot="1" x14ac:dyDescent="0.35">
      <c r="B8" s="3">
        <v>45082</v>
      </c>
      <c r="C8" s="6">
        <v>2477.25</v>
      </c>
      <c r="D8" s="13">
        <f t="shared" ref="D8:D25" si="0">((C8-C7)/C7)*100</f>
        <v>0.89809585533019365</v>
      </c>
      <c r="F8" s="16">
        <f>_xlfn.STDEV.S(D7:D25)</f>
        <v>0.75182756319869315</v>
      </c>
    </row>
    <row r="9" spans="2:6" x14ac:dyDescent="0.3">
      <c r="B9" s="3">
        <v>45083</v>
      </c>
      <c r="C9" s="6">
        <v>2479.3500979999999</v>
      </c>
      <c r="D9" s="13">
        <f t="shared" si="0"/>
        <v>8.4775375920875529E-2</v>
      </c>
    </row>
    <row r="10" spans="2:6" x14ac:dyDescent="0.3">
      <c r="B10" s="3">
        <v>45084</v>
      </c>
      <c r="C10" s="6">
        <v>2498.1499020000001</v>
      </c>
      <c r="D10" s="13">
        <f t="shared" si="0"/>
        <v>0.75825531921310063</v>
      </c>
    </row>
    <row r="11" spans="2:6" x14ac:dyDescent="0.3">
      <c r="B11" s="3">
        <v>45085</v>
      </c>
      <c r="C11" s="6">
        <v>2499.6499020000001</v>
      </c>
      <c r="D11" s="13">
        <f t="shared" si="0"/>
        <v>6.004443523581636E-2</v>
      </c>
    </row>
    <row r="12" spans="2:6" x14ac:dyDescent="0.3">
      <c r="B12" s="3">
        <v>45086</v>
      </c>
      <c r="C12" s="6">
        <v>2481.9499510000001</v>
      </c>
      <c r="D12" s="13">
        <f t="shared" si="0"/>
        <v>-0.70809720136560372</v>
      </c>
    </row>
    <row r="13" spans="2:6" x14ac:dyDescent="0.3">
      <c r="B13" s="3">
        <v>45089</v>
      </c>
      <c r="C13" s="6">
        <v>2484.1499020000001</v>
      </c>
      <c r="D13" s="13">
        <f t="shared" si="0"/>
        <v>8.8638008156194908E-2</v>
      </c>
    </row>
    <row r="14" spans="2:6" x14ac:dyDescent="0.3">
      <c r="B14" s="3">
        <v>45090</v>
      </c>
      <c r="C14" s="6">
        <v>2520.8500979999999</v>
      </c>
      <c r="D14" s="13">
        <f t="shared" si="0"/>
        <v>1.4773744519383589</v>
      </c>
    </row>
    <row r="15" spans="2:6" x14ac:dyDescent="0.3">
      <c r="B15" s="3">
        <v>45091</v>
      </c>
      <c r="C15" s="6">
        <v>2551.8500979999999</v>
      </c>
      <c r="D15" s="13">
        <f t="shared" si="0"/>
        <v>1.2297438877700375</v>
      </c>
    </row>
    <row r="16" spans="2:6" x14ac:dyDescent="0.3">
      <c r="B16" s="3">
        <v>45092</v>
      </c>
      <c r="C16" s="6">
        <v>2552.5500489999999</v>
      </c>
      <c r="D16" s="13">
        <f t="shared" si="0"/>
        <v>2.7429158184042183E-2</v>
      </c>
    </row>
    <row r="17" spans="2:4" x14ac:dyDescent="0.3">
      <c r="B17" s="3">
        <v>45093</v>
      </c>
      <c r="C17" s="6">
        <v>2577.3999020000001</v>
      </c>
      <c r="D17" s="13">
        <f t="shared" si="0"/>
        <v>0.9735304900186178</v>
      </c>
    </row>
    <row r="18" spans="2:4" x14ac:dyDescent="0.3">
      <c r="B18" s="3">
        <v>45096</v>
      </c>
      <c r="C18" s="6">
        <v>2551.8000489999999</v>
      </c>
      <c r="D18" s="13">
        <f t="shared" si="0"/>
        <v>-0.99324334497472822</v>
      </c>
    </row>
    <row r="19" spans="2:4" x14ac:dyDescent="0.3">
      <c r="B19" s="3">
        <v>45097</v>
      </c>
      <c r="C19" s="6">
        <v>2557.1000979999999</v>
      </c>
      <c r="D19" s="13">
        <f t="shared" si="0"/>
        <v>0.20769844416598898</v>
      </c>
    </row>
    <row r="20" spans="2:4" x14ac:dyDescent="0.3">
      <c r="B20" s="3">
        <v>45098</v>
      </c>
      <c r="C20" s="6">
        <v>2564.3000489999999</v>
      </c>
      <c r="D20" s="13">
        <f t="shared" si="0"/>
        <v>0.28156703781879311</v>
      </c>
    </row>
    <row r="21" spans="2:4" x14ac:dyDescent="0.3">
      <c r="B21" s="3">
        <v>45099</v>
      </c>
      <c r="C21" s="6">
        <v>2535.5</v>
      </c>
      <c r="D21" s="13">
        <f t="shared" si="0"/>
        <v>-1.1231154096507192</v>
      </c>
    </row>
    <row r="22" spans="2:4" x14ac:dyDescent="0.3">
      <c r="B22" s="3">
        <v>45100</v>
      </c>
      <c r="C22" s="6">
        <v>2514.75</v>
      </c>
      <c r="D22" s="13">
        <f t="shared" si="0"/>
        <v>-0.81837901794517853</v>
      </c>
    </row>
    <row r="23" spans="2:4" x14ac:dyDescent="0.3">
      <c r="B23" s="3">
        <v>45103</v>
      </c>
      <c r="C23" s="6">
        <v>2495.5500489999999</v>
      </c>
      <c r="D23" s="13">
        <f t="shared" si="0"/>
        <v>-0.76349342877025772</v>
      </c>
    </row>
    <row r="24" spans="2:4" x14ac:dyDescent="0.3">
      <c r="B24" s="3">
        <v>45104</v>
      </c>
      <c r="C24" s="6">
        <v>2496.4499510000001</v>
      </c>
      <c r="D24" s="13">
        <f t="shared" si="0"/>
        <v>3.6060266567713745E-2</v>
      </c>
    </row>
    <row r="25" spans="2:4" ht="15" thickBot="1" x14ac:dyDescent="0.35">
      <c r="B25" s="4">
        <v>45105</v>
      </c>
      <c r="C25" s="7">
        <v>2496.4499510000001</v>
      </c>
      <c r="D25" s="14">
        <f t="shared" si="0"/>
        <v>0</v>
      </c>
    </row>
  </sheetData>
  <mergeCells count="1"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CF44-2E74-4F77-B52F-FFBAEB29DF26}">
  <dimension ref="B1:F25"/>
  <sheetViews>
    <sheetView workbookViewId="0">
      <selection activeCell="F18" sqref="F18"/>
    </sheetView>
  </sheetViews>
  <sheetFormatPr defaultColWidth="12.77734375" defaultRowHeight="14.4" x14ac:dyDescent="0.3"/>
  <cols>
    <col min="1" max="1" width="13.5546875" style="1" customWidth="1"/>
    <col min="2" max="3" width="12.77734375" style="1"/>
    <col min="4" max="4" width="22.77734375" style="1" customWidth="1"/>
    <col min="5" max="16384" width="12.77734375" style="1"/>
  </cols>
  <sheetData>
    <row r="1" spans="2:6" ht="15" thickBot="1" x14ac:dyDescent="0.35"/>
    <row r="2" spans="2:6" ht="14.4" customHeight="1" x14ac:dyDescent="0.3">
      <c r="B2" s="21" t="s">
        <v>5</v>
      </c>
      <c r="C2" s="22"/>
    </row>
    <row r="3" spans="2:6" ht="15" customHeight="1" thickBot="1" x14ac:dyDescent="0.35">
      <c r="B3" s="23"/>
      <c r="C3" s="24"/>
    </row>
    <row r="4" spans="2:6" ht="15" thickBot="1" x14ac:dyDescent="0.35"/>
    <row r="5" spans="2:6" ht="15" thickBot="1" x14ac:dyDescent="0.35">
      <c r="B5" s="9" t="s">
        <v>0</v>
      </c>
      <c r="C5" s="10" t="s">
        <v>1</v>
      </c>
      <c r="D5" s="10" t="s">
        <v>8</v>
      </c>
      <c r="E5" s="12"/>
      <c r="F5" s="15" t="s">
        <v>9</v>
      </c>
    </row>
    <row r="6" spans="2:6" ht="15" thickBot="1" x14ac:dyDescent="0.35">
      <c r="B6" s="3">
        <v>45078</v>
      </c>
      <c r="C6" s="6">
        <v>102.60127300000001</v>
      </c>
      <c r="D6" s="11" t="s">
        <v>7</v>
      </c>
      <c r="F6" s="16">
        <f>AVERAGE(D7:D25)</f>
        <v>0.40920611016607567</v>
      </c>
    </row>
    <row r="7" spans="2:6" ht="15" thickBot="1" x14ac:dyDescent="0.35">
      <c r="B7" s="3">
        <v>45079</v>
      </c>
      <c r="C7" s="6">
        <v>104.586479</v>
      </c>
      <c r="D7" s="13">
        <f>((C7-C6)/C6)*100</f>
        <v>1.9348746286997736</v>
      </c>
      <c r="F7" s="15" t="s">
        <v>10</v>
      </c>
    </row>
    <row r="8" spans="2:6" ht="15" thickBot="1" x14ac:dyDescent="0.35">
      <c r="B8" s="3">
        <v>45082</v>
      </c>
      <c r="C8" s="6">
        <v>105.94223</v>
      </c>
      <c r="D8" s="13">
        <f t="shared" ref="D8:D25" si="0">((C8-C7)/C7)*100</f>
        <v>1.2962966274062997</v>
      </c>
      <c r="F8" s="16">
        <f>_xlfn.STDEV.S(D7:D25)</f>
        <v>1.1422966366900627</v>
      </c>
    </row>
    <row r="9" spans="2:6" x14ac:dyDescent="0.3">
      <c r="B9" s="3">
        <v>45083</v>
      </c>
      <c r="C9" s="6">
        <v>105.55487100000001</v>
      </c>
      <c r="D9" s="13">
        <f t="shared" si="0"/>
        <v>-0.36563228846512796</v>
      </c>
    </row>
    <row r="10" spans="2:6" x14ac:dyDescent="0.3">
      <c r="B10" s="3">
        <v>45084</v>
      </c>
      <c r="C10" s="6">
        <v>107.975853</v>
      </c>
      <c r="D10" s="13">
        <f t="shared" si="0"/>
        <v>2.2935767691857585</v>
      </c>
    </row>
    <row r="11" spans="2:6" x14ac:dyDescent="0.3">
      <c r="B11" s="3">
        <v>45085</v>
      </c>
      <c r="C11" s="6">
        <v>107.636917</v>
      </c>
      <c r="D11" s="13">
        <f t="shared" si="0"/>
        <v>-0.31389981239602144</v>
      </c>
    </row>
    <row r="12" spans="2:6" x14ac:dyDescent="0.3">
      <c r="B12" s="3">
        <v>45086</v>
      </c>
      <c r="C12" s="6">
        <v>105.458038</v>
      </c>
      <c r="D12" s="13">
        <f t="shared" si="0"/>
        <v>-2.0242859612933684</v>
      </c>
    </row>
    <row r="13" spans="2:6" x14ac:dyDescent="0.3">
      <c r="B13" s="3">
        <v>45089</v>
      </c>
      <c r="C13" s="6">
        <v>106.03907</v>
      </c>
      <c r="D13" s="13">
        <f t="shared" si="0"/>
        <v>0.55096037345203908</v>
      </c>
    </row>
    <row r="14" spans="2:6" x14ac:dyDescent="0.3">
      <c r="B14" s="3">
        <v>45090</v>
      </c>
      <c r="C14" s="6">
        <v>107.636917</v>
      </c>
      <c r="D14" s="13">
        <f t="shared" si="0"/>
        <v>1.5068474289712288</v>
      </c>
    </row>
    <row r="15" spans="2:6" x14ac:dyDescent="0.3">
      <c r="B15" s="3">
        <v>45091</v>
      </c>
      <c r="C15" s="6">
        <v>110.203163</v>
      </c>
      <c r="D15" s="13">
        <f t="shared" si="0"/>
        <v>2.3841689928744492</v>
      </c>
    </row>
    <row r="16" spans="2:6" x14ac:dyDescent="0.3">
      <c r="B16" s="3">
        <v>45092</v>
      </c>
      <c r="C16" s="6">
        <v>110.15473900000001</v>
      </c>
      <c r="D16" s="13">
        <f t="shared" si="0"/>
        <v>-4.3940662574264891E-2</v>
      </c>
    </row>
    <row r="17" spans="2:4" x14ac:dyDescent="0.3">
      <c r="B17" s="3">
        <v>45093</v>
      </c>
      <c r="C17" s="6">
        <v>110.63893899999999</v>
      </c>
      <c r="D17" s="13">
        <f t="shared" si="0"/>
        <v>0.43956347624770553</v>
      </c>
    </row>
    <row r="18" spans="2:4" x14ac:dyDescent="0.3">
      <c r="B18" s="3">
        <v>45096</v>
      </c>
      <c r="C18" s="6">
        <v>110.493675</v>
      </c>
      <c r="D18" s="13">
        <f t="shared" si="0"/>
        <v>-0.13129554685986045</v>
      </c>
    </row>
    <row r="19" spans="2:4" x14ac:dyDescent="0.3">
      <c r="B19" s="3">
        <v>45097</v>
      </c>
      <c r="C19" s="6">
        <v>110.63893899999999</v>
      </c>
      <c r="D19" s="13">
        <f t="shared" si="0"/>
        <v>0.13146815869776926</v>
      </c>
    </row>
    <row r="20" spans="2:4" x14ac:dyDescent="0.3">
      <c r="B20" s="3">
        <v>45098</v>
      </c>
      <c r="C20" s="6">
        <v>110.300003</v>
      </c>
      <c r="D20" s="13">
        <f t="shared" si="0"/>
        <v>-0.30634422479412038</v>
      </c>
    </row>
    <row r="21" spans="2:4" x14ac:dyDescent="0.3">
      <c r="B21" s="3">
        <v>45099</v>
      </c>
      <c r="C21" s="6">
        <v>111.099998</v>
      </c>
      <c r="D21" s="13">
        <f t="shared" si="0"/>
        <v>0.72529009813353817</v>
      </c>
    </row>
    <row r="22" spans="2:4" x14ac:dyDescent="0.3">
      <c r="B22" s="3">
        <v>45100</v>
      </c>
      <c r="C22" s="6">
        <v>109.599998</v>
      </c>
      <c r="D22" s="13">
        <f t="shared" si="0"/>
        <v>-1.3501350378062114</v>
      </c>
    </row>
    <row r="23" spans="2:4" x14ac:dyDescent="0.3">
      <c r="B23" s="3">
        <v>45103</v>
      </c>
      <c r="C23" s="6">
        <v>109.849998</v>
      </c>
      <c r="D23" s="13">
        <f t="shared" si="0"/>
        <v>0.2281021939434707</v>
      </c>
    </row>
    <row r="24" spans="2:4" x14ac:dyDescent="0.3">
      <c r="B24" s="3">
        <v>45104</v>
      </c>
      <c r="C24" s="6">
        <v>110.75</v>
      </c>
      <c r="D24" s="13">
        <f t="shared" si="0"/>
        <v>0.81930087973237886</v>
      </c>
    </row>
    <row r="25" spans="2:4" ht="15" thickBot="1" x14ac:dyDescent="0.35">
      <c r="B25" s="8">
        <v>45105</v>
      </c>
      <c r="C25" s="7">
        <v>110.75</v>
      </c>
      <c r="D25" s="14">
        <f t="shared" si="0"/>
        <v>0</v>
      </c>
    </row>
  </sheetData>
  <mergeCells count="1">
    <mergeCell ref="B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823A-EEB2-4696-904F-996C6F049BBB}">
  <dimension ref="B1:F25"/>
  <sheetViews>
    <sheetView workbookViewId="0">
      <selection activeCell="F25" sqref="F25"/>
    </sheetView>
  </sheetViews>
  <sheetFormatPr defaultColWidth="12.77734375" defaultRowHeight="14.4" x14ac:dyDescent="0.3"/>
  <cols>
    <col min="1" max="1" width="13.5546875" style="1" customWidth="1"/>
    <col min="2" max="3" width="12.77734375" style="1"/>
    <col min="4" max="4" width="22.77734375" style="1" customWidth="1"/>
    <col min="5" max="16384" width="12.77734375" style="1"/>
  </cols>
  <sheetData>
    <row r="1" spans="2:6" ht="15" thickBot="1" x14ac:dyDescent="0.35"/>
    <row r="2" spans="2:6" ht="14.4" customHeight="1" x14ac:dyDescent="0.3">
      <c r="B2" s="21" t="s">
        <v>6</v>
      </c>
      <c r="C2" s="22"/>
    </row>
    <row r="3" spans="2:6" ht="15" customHeight="1" thickBot="1" x14ac:dyDescent="0.35">
      <c r="B3" s="23"/>
      <c r="C3" s="24"/>
    </row>
    <row r="4" spans="2:6" ht="15" thickBot="1" x14ac:dyDescent="0.35"/>
    <row r="5" spans="2:6" ht="15" thickBot="1" x14ac:dyDescent="0.35">
      <c r="B5" s="9" t="s">
        <v>0</v>
      </c>
      <c r="C5" s="10" t="s">
        <v>1</v>
      </c>
      <c r="D5" s="10" t="s">
        <v>8</v>
      </c>
      <c r="E5" s="12"/>
      <c r="F5" s="15" t="s">
        <v>9</v>
      </c>
    </row>
    <row r="6" spans="2:6" ht="15" thickBot="1" x14ac:dyDescent="0.35">
      <c r="B6" s="3">
        <v>45078</v>
      </c>
      <c r="C6" s="6">
        <v>2489.6596679999998</v>
      </c>
      <c r="D6" s="11" t="s">
        <v>7</v>
      </c>
      <c r="F6" s="16">
        <f>AVERAGE(D7:D25)</f>
        <v>-0.43530300784771431</v>
      </c>
    </row>
    <row r="7" spans="2:6" ht="15" thickBot="1" x14ac:dyDescent="0.35">
      <c r="B7" s="3">
        <v>45079</v>
      </c>
      <c r="C7" s="6">
        <v>2442.6066890000002</v>
      </c>
      <c r="D7" s="13">
        <f>((C7-C6)/C6)*100</f>
        <v>-1.8899361870531615</v>
      </c>
      <c r="F7" s="15" t="s">
        <v>10</v>
      </c>
    </row>
    <row r="8" spans="2:6" ht="15" thickBot="1" x14ac:dyDescent="0.35">
      <c r="B8" s="3">
        <v>45082</v>
      </c>
      <c r="C8" s="6">
        <v>2431.5178219999998</v>
      </c>
      <c r="D8" s="13">
        <f t="shared" ref="D8:D25" si="0">((C8-C7)/C7)*100</f>
        <v>-0.45397677202546921</v>
      </c>
      <c r="F8" s="16">
        <f>_xlfn.STDEV.S(D7:D25)</f>
        <v>2.1081395354753867</v>
      </c>
    </row>
    <row r="9" spans="2:6" x14ac:dyDescent="0.3">
      <c r="B9" s="3">
        <v>45083</v>
      </c>
      <c r="C9" s="6">
        <v>2431.2177729999999</v>
      </c>
      <c r="D9" s="13">
        <f t="shared" si="0"/>
        <v>-1.2339987693495282E-2</v>
      </c>
    </row>
    <row r="10" spans="2:6" x14ac:dyDescent="0.3">
      <c r="B10" s="3">
        <v>45084</v>
      </c>
      <c r="C10" s="6">
        <v>2437.1120609999998</v>
      </c>
      <c r="D10" s="13">
        <f t="shared" si="0"/>
        <v>0.24244179462075532</v>
      </c>
    </row>
    <row r="11" spans="2:6" x14ac:dyDescent="0.3">
      <c r="B11" s="3">
        <v>45085</v>
      </c>
      <c r="C11" s="6">
        <v>2426.7224120000001</v>
      </c>
      <c r="D11" s="13">
        <f t="shared" si="0"/>
        <v>-0.42630985937251642</v>
      </c>
    </row>
    <row r="12" spans="2:6" x14ac:dyDescent="0.3">
      <c r="B12" s="3">
        <v>45086</v>
      </c>
      <c r="C12" s="6">
        <v>2448.7004390000002</v>
      </c>
      <c r="D12" s="13">
        <f t="shared" si="0"/>
        <v>0.90566712085898471</v>
      </c>
    </row>
    <row r="13" spans="2:6" x14ac:dyDescent="0.3">
      <c r="B13" s="3">
        <v>45089</v>
      </c>
      <c r="C13" s="6">
        <v>2482.3171390000002</v>
      </c>
      <c r="D13" s="13">
        <f t="shared" si="0"/>
        <v>1.3728384029582816</v>
      </c>
    </row>
    <row r="14" spans="2:6" x14ac:dyDescent="0.3">
      <c r="B14" s="3">
        <v>45090</v>
      </c>
      <c r="C14" s="6">
        <v>2460.0891109999998</v>
      </c>
      <c r="D14" s="13">
        <f t="shared" si="0"/>
        <v>-0.89545480111195597</v>
      </c>
    </row>
    <row r="15" spans="2:6" x14ac:dyDescent="0.3">
      <c r="B15" s="3">
        <v>45091</v>
      </c>
      <c r="C15" s="6">
        <v>2454.694336</v>
      </c>
      <c r="D15" s="13">
        <f t="shared" si="0"/>
        <v>-0.21929185312343566</v>
      </c>
    </row>
    <row r="16" spans="2:6" x14ac:dyDescent="0.3">
      <c r="B16" s="3">
        <v>45092</v>
      </c>
      <c r="C16" s="6">
        <v>2483.1660160000001</v>
      </c>
      <c r="D16" s="13">
        <f t="shared" si="0"/>
        <v>1.1598869799160243</v>
      </c>
    </row>
    <row r="17" spans="2:4" x14ac:dyDescent="0.3">
      <c r="B17" s="3">
        <v>45093</v>
      </c>
      <c r="C17" s="6">
        <v>2507.0922850000002</v>
      </c>
      <c r="D17" s="13">
        <f t="shared" si="0"/>
        <v>0.96353883895937009</v>
      </c>
    </row>
    <row r="18" spans="2:4" x14ac:dyDescent="0.3">
      <c r="B18" s="3">
        <v>45096</v>
      </c>
      <c r="C18" s="6">
        <v>2399</v>
      </c>
      <c r="D18" s="13">
        <f t="shared" si="0"/>
        <v>-4.3114601583164367</v>
      </c>
    </row>
    <row r="19" spans="2:4" x14ac:dyDescent="0.3">
      <c r="B19" s="3">
        <v>45097</v>
      </c>
      <c r="C19" s="6">
        <v>2412.3869629999999</v>
      </c>
      <c r="D19" s="13">
        <f t="shared" si="0"/>
        <v>0.55802263443100975</v>
      </c>
    </row>
    <row r="20" spans="2:4" x14ac:dyDescent="0.3">
      <c r="B20" s="3">
        <v>45098</v>
      </c>
      <c r="C20" s="6">
        <v>2403.545654</v>
      </c>
      <c r="D20" s="13">
        <f t="shared" si="0"/>
        <v>-0.36649630161344521</v>
      </c>
    </row>
    <row r="21" spans="2:4" x14ac:dyDescent="0.3">
      <c r="B21" s="3">
        <v>45099</v>
      </c>
      <c r="C21" s="6">
        <v>2394.8544919999999</v>
      </c>
      <c r="D21" s="13">
        <f t="shared" si="0"/>
        <v>-0.36159754176236159</v>
      </c>
    </row>
    <row r="22" spans="2:4" x14ac:dyDescent="0.3">
      <c r="B22" s="3">
        <v>45100</v>
      </c>
      <c r="C22" s="6">
        <v>2231.3178710000002</v>
      </c>
      <c r="D22" s="13">
        <f t="shared" si="0"/>
        <v>-6.8286662737253163</v>
      </c>
    </row>
    <row r="23" spans="2:4" x14ac:dyDescent="0.3">
      <c r="B23" s="3">
        <v>45103</v>
      </c>
      <c r="C23" s="6">
        <v>2293.3061520000001</v>
      </c>
      <c r="D23" s="13">
        <f t="shared" si="0"/>
        <v>2.7781017579632836</v>
      </c>
    </row>
    <row r="24" spans="2:4" x14ac:dyDescent="0.3">
      <c r="B24" s="3">
        <v>45104</v>
      </c>
      <c r="C24" s="6">
        <v>2282.1669919999999</v>
      </c>
      <c r="D24" s="13">
        <f t="shared" si="0"/>
        <v>-0.48572494301668684</v>
      </c>
    </row>
    <row r="25" spans="2:4" ht="15" thickBot="1" x14ac:dyDescent="0.35">
      <c r="B25" s="4">
        <v>45105</v>
      </c>
      <c r="C25" s="7">
        <v>2282.1669919999999</v>
      </c>
      <c r="D25" s="14">
        <f t="shared" si="0"/>
        <v>0</v>
      </c>
    </row>
  </sheetData>
  <mergeCells count="1"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C118-67F5-43D1-A4EB-9B73A0071F28}">
  <dimension ref="B2:I14"/>
  <sheetViews>
    <sheetView tabSelected="1" workbookViewId="0">
      <selection activeCell="O19" sqref="O19"/>
    </sheetView>
  </sheetViews>
  <sheetFormatPr defaultRowHeight="14.4" x14ac:dyDescent="0.3"/>
  <cols>
    <col min="1" max="1" width="8.88671875" style="1"/>
    <col min="2" max="2" width="21.21875" style="1" customWidth="1"/>
    <col min="3" max="16384" width="8.88671875" style="1"/>
  </cols>
  <sheetData>
    <row r="2" spans="2:9" ht="15" thickBot="1" x14ac:dyDescent="0.35"/>
    <row r="3" spans="2:9" ht="15" thickBot="1" x14ac:dyDescent="0.35">
      <c r="B3" s="20" t="s">
        <v>11</v>
      </c>
      <c r="C3" s="26" t="s">
        <v>16</v>
      </c>
      <c r="D3" s="27"/>
      <c r="E3" s="26" t="s">
        <v>17</v>
      </c>
      <c r="F3" s="28"/>
    </row>
    <row r="4" spans="2:9" x14ac:dyDescent="0.3">
      <c r="B4" s="17" t="s">
        <v>2</v>
      </c>
      <c r="C4" s="29">
        <f>'L&amp;T'!F6</f>
        <v>0.41656339962252953</v>
      </c>
      <c r="D4" s="30"/>
      <c r="E4" s="29">
        <f>'L&amp;T'!F8</f>
        <v>0.74925501311023179</v>
      </c>
      <c r="F4" s="34"/>
    </row>
    <row r="5" spans="2:9" x14ac:dyDescent="0.3">
      <c r="B5" s="18" t="s">
        <v>3</v>
      </c>
      <c r="C5" s="31">
        <f>MRF!F6</f>
        <v>0.11024640842226557</v>
      </c>
      <c r="D5" s="25"/>
      <c r="E5" s="31">
        <f>MRF!F8</f>
        <v>0.67044117193647845</v>
      </c>
      <c r="F5" s="35"/>
    </row>
    <row r="6" spans="2:9" x14ac:dyDescent="0.3">
      <c r="B6" s="18" t="s">
        <v>4</v>
      </c>
      <c r="C6" s="31">
        <f>RELIANCE!F6</f>
        <v>7.3162016804784735E-2</v>
      </c>
      <c r="D6" s="25"/>
      <c r="E6" s="31">
        <f>RELIANCE!F8</f>
        <v>0.75182756319869315</v>
      </c>
      <c r="F6" s="35"/>
    </row>
    <row r="7" spans="2:9" x14ac:dyDescent="0.3">
      <c r="B7" s="18" t="s">
        <v>5</v>
      </c>
      <c r="C7" s="31">
        <f>'TATA STEEL'!F6</f>
        <v>0.40920611016607567</v>
      </c>
      <c r="D7" s="25"/>
      <c r="E7" s="31">
        <f>'TATA STEEL'!F8</f>
        <v>1.1422966366900627</v>
      </c>
      <c r="F7" s="35"/>
    </row>
    <row r="8" spans="2:9" ht="15" thickBot="1" x14ac:dyDescent="0.35">
      <c r="B8" s="19" t="s">
        <v>12</v>
      </c>
      <c r="C8" s="32">
        <f>ADANIENT!F6</f>
        <v>-0.43530300784771431</v>
      </c>
      <c r="D8" s="33"/>
      <c r="E8" s="32">
        <f>ADANIENT!F8</f>
        <v>2.1081395354753867</v>
      </c>
      <c r="F8" s="36"/>
    </row>
    <row r="12" spans="2:9" x14ac:dyDescent="0.3">
      <c r="B12" s="25" t="s">
        <v>13</v>
      </c>
      <c r="C12" s="25"/>
      <c r="D12" s="25"/>
      <c r="E12" s="25"/>
      <c r="F12" s="25"/>
      <c r="G12" s="25"/>
      <c r="H12" s="25"/>
      <c r="I12" s="25"/>
    </row>
    <row r="13" spans="2:9" x14ac:dyDescent="0.3">
      <c r="B13" s="25" t="s">
        <v>14</v>
      </c>
      <c r="C13" s="25"/>
      <c r="D13" s="25"/>
      <c r="E13" s="25"/>
      <c r="F13" s="25"/>
      <c r="G13" s="25"/>
      <c r="H13" s="25"/>
      <c r="I13" s="25"/>
    </row>
    <row r="14" spans="2:9" x14ac:dyDescent="0.3">
      <c r="B14" s="25" t="s">
        <v>15</v>
      </c>
      <c r="C14" s="25"/>
      <c r="D14" s="25"/>
      <c r="E14" s="25"/>
      <c r="F14" s="25"/>
      <c r="G14" s="25"/>
      <c r="H14" s="25"/>
      <c r="I14" s="25"/>
    </row>
  </sheetData>
  <mergeCells count="15">
    <mergeCell ref="B13:I13"/>
    <mergeCell ref="B14:I14"/>
    <mergeCell ref="C3:D3"/>
    <mergeCell ref="E3:F3"/>
    <mergeCell ref="C4:D4"/>
    <mergeCell ref="C5:D5"/>
    <mergeCell ref="C6:D6"/>
    <mergeCell ref="C7:D7"/>
    <mergeCell ref="C8:D8"/>
    <mergeCell ref="E4:F4"/>
    <mergeCell ref="E5:F5"/>
    <mergeCell ref="E6:F6"/>
    <mergeCell ref="E7:F7"/>
    <mergeCell ref="B12:I12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L&amp;T</vt:lpstr>
      <vt:lpstr>MRF</vt:lpstr>
      <vt:lpstr>RELIANCE</vt:lpstr>
      <vt:lpstr>TATA STEEL</vt:lpstr>
      <vt:lpstr>ADANIENT</vt:lpstr>
      <vt:lpstr>CONSLUSION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2023-08-30T08:24:20Z</dcterms:modified>
</cp:coreProperties>
</file>